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esos 2023\CUADRES TRIMESTRALES 2023\"/>
    </mc:Choice>
  </mc:AlternateContent>
  <xr:revisionPtr revIDLastSave="0" documentId="13_ncr:1_{0F38A5B3-B58A-411F-897B-629451E00DB3}" xr6:coauthVersionLast="47" xr6:coauthVersionMax="47" xr10:uidLastSave="{00000000-0000-0000-0000-000000000000}"/>
  <bookViews>
    <workbookView xWindow="-120" yWindow="-120" windowWidth="20730" windowHeight="11040" activeTab="1" xr2:uid="{DE67719E-53CD-4197-AEEC-EE737B05C17B}"/>
  </bookViews>
  <sheets>
    <sheet name="JULIO" sheetId="1" r:id="rId1"/>
    <sheet name="AGOT" sheetId="2" r:id="rId2"/>
    <sheet name="SEP" sheetId="3" r:id="rId3"/>
  </sheets>
  <externalReferences>
    <externalReference r:id="rId4"/>
  </externalReferences>
  <definedNames>
    <definedName name="_xlnm._FilterDatabase" localSheetId="1" hidden="1">AGOT!$A$5:$S$14</definedName>
    <definedName name="_xlnm._FilterDatabase" localSheetId="0" hidden="1">JULIO!$A$5:$S$19</definedName>
    <definedName name="_xlnm._FilterDatabase" localSheetId="2" hidden="1">SEP!$A$41:$S$41</definedName>
    <definedName name="GERENCIA">'[1]DATOS FUENTE'!$A$2:$A$22</definedName>
    <definedName name="_xlnm.Print_Titles" localSheetId="1">AGOT!$5:$5</definedName>
    <definedName name="_xlnm.Print_Titles" localSheetId="0">JULIO!$5:$5</definedName>
    <definedName name="_xlnm.Print_Titles" localSheetId="2">SEP!$11:$11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7" i="3" l="1"/>
  <c r="R62" i="3"/>
  <c r="R52" i="3"/>
  <c r="R32" i="2"/>
  <c r="R24" i="2"/>
  <c r="R19" i="2"/>
  <c r="R33" i="1"/>
  <c r="R37" i="3" l="1"/>
  <c r="R69" i="3" s="1"/>
  <c r="R14" i="2" l="1"/>
  <c r="R34" i="2" s="1"/>
  <c r="R72" i="3" s="1"/>
  <c r="R26" i="1"/>
  <c r="R19" i="1"/>
  <c r="R35" i="1" s="1"/>
  <c r="R7" i="3" l="1"/>
</calcChain>
</file>

<file path=xl/sharedStrings.xml><?xml version="1.0" encoding="utf-8"?>
<sst xmlns="http://schemas.openxmlformats.org/spreadsheetml/2006/main" count="1024" uniqueCount="347">
  <si>
    <t>ÁREA SOLICITANTE</t>
  </si>
  <si>
    <t>FECHA DE SOLICITUD</t>
  </si>
  <si>
    <t>TIPO DE PROCESO</t>
  </si>
  <si>
    <t>NÚMERO DE PROCESO</t>
  </si>
  <si>
    <t>NOMBRE DEL PROCESO</t>
  </si>
  <si>
    <t>FECHA DE INVITACIÓN Y PUBLICACIÓN DEL PROCESO</t>
  </si>
  <si>
    <t>FECHA DE RECEPCIÓN DE OFERTAS</t>
  </si>
  <si>
    <t xml:space="preserve"> FECHA DE EVALUACIÓN ENVÍO PARA EVALUACIÓN</t>
  </si>
  <si>
    <t>FECHA DE EVALUACIÓN RECEPCIÓN DE EVALUACIÓN</t>
  </si>
  <si>
    <t>FECHA DE ADJUDICACIÓN</t>
  </si>
  <si>
    <t>EMPRESA ADJUDICADA</t>
  </si>
  <si>
    <t xml:space="preserve">NIT </t>
  </si>
  <si>
    <t>TIPO DE CONTRIBUYENTE</t>
  </si>
  <si>
    <t>FECHA DE CONTRATO/ORDEN DE COMPRA</t>
  </si>
  <si>
    <t>MONTO DEL CONTRATO/ORDEN DE COMPRA</t>
  </si>
  <si>
    <t>NÚMERO DE COMPRASAL</t>
  </si>
  <si>
    <t>N/A</t>
  </si>
  <si>
    <t>0614-221215-101-8</t>
  </si>
  <si>
    <t>0614-291199-102-1</t>
  </si>
  <si>
    <t>ETS CONSULTING, S.A. DE C.V.</t>
  </si>
  <si>
    <t xml:space="preserve">NÚMERO DE ORDEN DE COMPRA </t>
  </si>
  <si>
    <t>NÚMERO DE CONTRATO</t>
  </si>
  <si>
    <t xml:space="preserve">NÚMERO DE  ORDEN DE COMPRA </t>
  </si>
  <si>
    <t>TELEFÓNICA MULTISERVICIOS, S.A. DE C.V.</t>
  </si>
  <si>
    <t>MERCADO BURSÁTIL</t>
  </si>
  <si>
    <t>GERENCIA_DE_DIVISIÓN_DE_SOPORTE</t>
  </si>
  <si>
    <t>GERENCIA_DE_TALENTO_HUMANO</t>
  </si>
  <si>
    <t>OTRO</t>
  </si>
  <si>
    <t>MEDIANO</t>
  </si>
  <si>
    <t>PEQUEÑO</t>
  </si>
  <si>
    <t>GRANDE</t>
  </si>
  <si>
    <t>CONTRATACIÓN DIRECTA</t>
  </si>
  <si>
    <t>UNIDAD_DE_COMUNICACIÓN_INSTITUCIONAL</t>
  </si>
  <si>
    <t>GERENCIA_DE_DIVISIÓN_COMERCIAL</t>
  </si>
  <si>
    <t>TELEMOVIL EL SALVADOR, S.A. DE C.V.</t>
  </si>
  <si>
    <t>0614-230391-101-5</t>
  </si>
  <si>
    <t>UNIDAD_DE_SEGURIDAD_BANCARIA</t>
  </si>
  <si>
    <t>DATUM, S.A. DE C.V.</t>
  </si>
  <si>
    <t>0614-091193-101-8</t>
  </si>
  <si>
    <t>FECHA DE INVITACIÓN FINAL Y PUBLICACIÓN DEL PROCESO</t>
  </si>
  <si>
    <t>COMPARACIÓN DE PRECIOS</t>
  </si>
  <si>
    <t>INVERRSIONES FUENTES CASTRO, S.A. DE C.V.</t>
  </si>
  <si>
    <t>JMTELCOM, S.A. DE C.V.</t>
  </si>
  <si>
    <t>DADA DADA &amp; CIA, S.A. DE C.V.</t>
  </si>
  <si>
    <t>0614-270206-103-3</t>
  </si>
  <si>
    <t>0614-091288-102-2</t>
  </si>
  <si>
    <t>0614-150362-001-5</t>
  </si>
  <si>
    <t>SERVICIO DE CONSULTORIA BASADO EN CALIDAD Y COSTO</t>
  </si>
  <si>
    <t>KAREN IVONNE GUERRA CRESPÍN</t>
  </si>
  <si>
    <t>MARITZA CECILIA HERNÁNDEZ</t>
  </si>
  <si>
    <t>CLAUDIA VERONICA AZUCENA MAYORA</t>
  </si>
  <si>
    <t>ROBIN ANTONIO HERNÁNDEZ PAZ</t>
  </si>
  <si>
    <t>SPC INTERNACIONAL, S.A. DE C.V.</t>
  </si>
  <si>
    <t>AM TECHNOLOGY, S.A. DE C.V.</t>
  </si>
  <si>
    <t>05506220-1</t>
  </si>
  <si>
    <t>03202840-8</t>
  </si>
  <si>
    <t>01980233-8</t>
  </si>
  <si>
    <t>06708068-9</t>
  </si>
  <si>
    <t>0614-170307-102-8</t>
  </si>
  <si>
    <t>0614-210194-106-0</t>
  </si>
  <si>
    <t>CP 4205-2023-P0059 B</t>
  </si>
  <si>
    <t xml:space="preserve">CUADRED TIRMESTRAL </t>
  </si>
  <si>
    <t xml:space="preserve"> CUADRE TRIMESTRAL </t>
  </si>
  <si>
    <t xml:space="preserve">CUADRE TRIMESTRAL </t>
  </si>
  <si>
    <t>JULIO 2023</t>
  </si>
  <si>
    <t>TOTAL COMPARACIÓN DE PRECIOS JULIO 2023</t>
  </si>
  <si>
    <t>4205-2023-P0067</t>
  </si>
  <si>
    <t>4205-2023-P0065</t>
  </si>
  <si>
    <t>4205-2023-P0070</t>
  </si>
  <si>
    <t>4205-2023-P0076</t>
  </si>
  <si>
    <t>4205-2023-P102</t>
  </si>
  <si>
    <t>RENOVACION DEL LICENCIAMIENTO VMWARE PARA EL DATA CENTER SITIO CENTRAL</t>
  </si>
  <si>
    <t>ADQUISICIÓN DE MONITORES DST</t>
  </si>
  <si>
    <t>ADQUISICIÓN DE EMOBAZADORA TARJETA DE DÉBITO</t>
  </si>
  <si>
    <t>SUMINISTRO DE MATERIALES DE CONSTRUCCIÓN PARA LA IMPLEMENTACIÓN DE CAJA RURAL SUCHITOTO BFA</t>
  </si>
  <si>
    <t>COMPRA DE MOBILIARIO Y EQUIPO PARA CAJA RURAL
SUCHITOTO DEL BFA</t>
  </si>
  <si>
    <t>NEXT GENESIS TECHNOLOGIES, S.A DE C.V</t>
  </si>
  <si>
    <t>CODIGOS Y SISTEMAS, S.A. DE C.V.</t>
  </si>
  <si>
    <t>LA CASA DEL CONSTRUCTOR, MAS QUE UN PROYECTO, SOCIEDAD ANÓNIMA DE CAPITAL VARIABLE</t>
  </si>
  <si>
    <t>PROVEEDORA DE BIENES Y SERVICIOS GENERALES SOCIEDAD ANÓNIMA DE CAPITAL VARIABLE</t>
  </si>
  <si>
    <t>SERCOMCA, S.A.DE C.V.</t>
  </si>
  <si>
    <t>REPRESENTACIONES DIVERSAS, S.A. DE C.V.</t>
  </si>
  <si>
    <t>0614-030303-101-2</t>
  </si>
  <si>
    <t>0614-300993-104-7</t>
  </si>
  <si>
    <t>0431-010484-102-7</t>
  </si>
  <si>
    <t>0614-150514-104-5</t>
  </si>
  <si>
    <t>0614-220793-101-3</t>
  </si>
  <si>
    <t>0614-130776-001-8</t>
  </si>
  <si>
    <t>SERVICIOS</t>
  </si>
  <si>
    <t>BIENES</t>
  </si>
  <si>
    <t>CONTRATO N° 56/2023</t>
  </si>
  <si>
    <t>n/a</t>
  </si>
  <si>
    <t>CP 4205-2023-P0065</t>
  </si>
  <si>
    <t>CONTRATO N° 59/2023</t>
  </si>
  <si>
    <t>CP 4205-2023-P0076 A</t>
  </si>
  <si>
    <t>CP 4205-2023-P0076 C</t>
  </si>
  <si>
    <t>CP 4205-2023-P0076 D</t>
  </si>
  <si>
    <t>CP 4205-2023-P0076 E</t>
  </si>
  <si>
    <t>CP 4205-2023-P0076 F</t>
  </si>
  <si>
    <t>4205-2023-P102A</t>
  </si>
  <si>
    <t>4205-2023-P102B</t>
  </si>
  <si>
    <t>4205-2023-P102C</t>
  </si>
  <si>
    <t>4205-2023-P102D</t>
  </si>
  <si>
    <t xml:space="preserve"> 4205-2023-P0070</t>
  </si>
  <si>
    <t>4205-2023-P0102</t>
  </si>
  <si>
    <t>COMRPA EN LÍNEA</t>
  </si>
  <si>
    <t>TOTAL COMPRA EN LÍNEA JULIO 2023</t>
  </si>
  <si>
    <t>COMPRA EN LÍNEA</t>
  </si>
  <si>
    <t>4205-2023-P0124</t>
  </si>
  <si>
    <t>4205-2023-P0115</t>
  </si>
  <si>
    <t>RENOVACIÓN REVIT LT Y AUTOCAD</t>
  </si>
  <si>
    <t>ADQUISICIÓN DE BOLETAS AEREOS</t>
  </si>
  <si>
    <t>AUTODESK</t>
  </si>
  <si>
    <t>COPA AIRLINE</t>
  </si>
  <si>
    <t>4205-2023-P9115</t>
  </si>
  <si>
    <t>TOTAL CONTRATACIÓN DIRECTA JULIO 2023</t>
  </si>
  <si>
    <t>4205-2023-P0071</t>
  </si>
  <si>
    <t>4205-2023-P0077</t>
  </si>
  <si>
    <t>4205-2023-P0103</t>
  </si>
  <si>
    <t>MANTENIMIENTO PARA EMBOZADORA DE AGENCIAS</t>
  </si>
  <si>
    <t>RENOVACIÓN Y MANTENIMIENTO EVOLUTION</t>
  </si>
  <si>
    <t>ADQUISICIÓM DE SERVICIOS PARA DESARROLLAR UN ENRUTADOR DE PAGO DE PRÉSTAMOS TRANSFER365</t>
  </si>
  <si>
    <t>SCREENCHECK EL SALVADOR, S.A. DE C.V.</t>
  </si>
  <si>
    <t>ASEINFO, S.A. DE C.V.</t>
  </si>
  <si>
    <t>SYSTEM OUT OF THE BOX, S.A. DE C.V.</t>
  </si>
  <si>
    <t>0614-250806-101-4</t>
  </si>
  <si>
    <t>0614-080197-101-4</t>
  </si>
  <si>
    <t>0614-260506-103-7</t>
  </si>
  <si>
    <t>CONTRATO N° 58/2023</t>
  </si>
  <si>
    <t>CONTRATO N°60/2023</t>
  </si>
  <si>
    <t>CONTRATO N° 61/2023</t>
  </si>
  <si>
    <t>TOTAL  JULIO 2023</t>
  </si>
  <si>
    <t xml:space="preserve"> AGOSTO 2023</t>
  </si>
  <si>
    <t>TOTAL LIBRE COMPARACIÓN DE PRECIOS AGOSTO 2023</t>
  </si>
  <si>
    <t>4205-2023-P0099</t>
  </si>
  <si>
    <t>4205-2023-P0101</t>
  </si>
  <si>
    <t>4205-2023-P0109</t>
  </si>
  <si>
    <t>4205-2023-P108</t>
  </si>
  <si>
    <t>4205-2023-P0113</t>
  </si>
  <si>
    <t>OBRAS DE READECUACIÓN PARA IMPLEMENTACIÓN DE SALAS DE LACTANCIA ETAPA 1</t>
  </si>
  <si>
    <t>SUMINISTRO DE PUERTAS Y VENTANAS PARA REMODELACIÓN DE UNIDAD DE EXPERIENCIA AL CLIENTE</t>
  </si>
  <si>
    <t>ADQUISICIÓN DE LUMINARIA</t>
  </si>
  <si>
    <t xml:space="preserve">ADQUISICIÓN DEL SERVICIO DE ALERTAS POR SMS TRANSACCIONALES PARA COMUNICACIÓN CON LOS CLIENTES </t>
  </si>
  <si>
    <t>ENLACES DE DATOS DE RED PRIVADA PARA CAJAS RURALES JUAYUA Y SUCHITOTO DEL BFA</t>
  </si>
  <si>
    <t>11/08//2023</t>
  </si>
  <si>
    <t>R.M. PROYECTOS INDUSTRIALES, S.A. DE C.V.</t>
  </si>
  <si>
    <t>ALUMINIOS CUZCATLAN, S.A. DE C.V.</t>
  </si>
  <si>
    <t>CTE TELECOM PERSONAL S.A. DE C.V.</t>
  </si>
  <si>
    <t>0614-091200-101-4</t>
  </si>
  <si>
    <t>0410-0909-21-101-7</t>
  </si>
  <si>
    <t>0614-290687-101-8</t>
  </si>
  <si>
    <t>0410-090921-101-7</t>
  </si>
  <si>
    <t>0614-261098-101-2</t>
  </si>
  <si>
    <t>CONTRATO N° 63/2023</t>
  </si>
  <si>
    <t>4205-2023-P0101-B</t>
  </si>
  <si>
    <t>4205-2023-P0101-A</t>
  </si>
  <si>
    <t>4205-2023-P0109-A</t>
  </si>
  <si>
    <t>4205-2023-P0109-B</t>
  </si>
  <si>
    <t>CONTRATO N° 67/2023</t>
  </si>
  <si>
    <t>CONTRATO N° 64/2023</t>
  </si>
  <si>
    <t>CONTRATO N° 65/2023</t>
  </si>
  <si>
    <t>TOTAL CONTRATACIÓN DIRECTA AGOSTO 2023</t>
  </si>
  <si>
    <t>TOTAL COMPRA EN LÍNEA AGOSTO 2023</t>
  </si>
  <si>
    <t>4205-2023-P0144</t>
  </si>
  <si>
    <t>RENOVACIÓN DE LICENCIAMIENTO ZOOM</t>
  </si>
  <si>
    <t>ZOOM VIDEO COMUNICATIONS INC</t>
  </si>
  <si>
    <t>N° FACTURA INV 210519340</t>
  </si>
  <si>
    <t>RENOVACIÓN DE SOFTWARE INFUSE</t>
  </si>
  <si>
    <t>4205-2023-P0100</t>
  </si>
  <si>
    <t>RAF, S.A. DE C.V.</t>
  </si>
  <si>
    <t>0210-260371-001-6</t>
  </si>
  <si>
    <t>CONTRATO N° 62/2023</t>
  </si>
  <si>
    <t>MB 05-2023</t>
  </si>
  <si>
    <t>SERVICIO DE MANTENIMIENTO, SUMINISTRO E INSTALACIÓN DE EQUIPOS DE AIRE ACONDICIONADO DEL BFA</t>
  </si>
  <si>
    <t>MB 06-2023</t>
  </si>
  <si>
    <t>ADQUISICIÓN, INSTALACIÓN Y MANTENIMIENTO EQUIPOS UPS</t>
  </si>
  <si>
    <t>INESERMA, S.A. DE C.V.</t>
  </si>
  <si>
    <t>ELECTRO ES, S.A. DE C.V.</t>
  </si>
  <si>
    <t>0614-280617-101-9</t>
  </si>
  <si>
    <t>0614-040411-104-1</t>
  </si>
  <si>
    <t>CONTRATO N° 30500</t>
  </si>
  <si>
    <t>CONTRATO N° 30530</t>
  </si>
  <si>
    <t>CONTRATO N° 30527</t>
  </si>
  <si>
    <t>MABRICK, S.A. DE C.V.</t>
  </si>
  <si>
    <t>0614-310120-103-9</t>
  </si>
  <si>
    <t>CONTRATO N° 30526</t>
  </si>
  <si>
    <t>TOTAL COMPARACIÓN DE PRECIOS AGOSTO 2023</t>
  </si>
  <si>
    <t>4205-2023-P0111</t>
  </si>
  <si>
    <t>ADQUISICION DE MEDICAMENTOS PARA USO DE LA CLINICA EMPRESARIAL</t>
  </si>
  <si>
    <t>4205-2023-P0116</t>
  </si>
  <si>
    <t>ADQUISICIÓN DE IMPRESORES FINANCIEROS Y MATRICIALES</t>
  </si>
  <si>
    <t>4205-2023-P0117</t>
  </si>
  <si>
    <t>SERVICIO DE PUBLICIDAD IMPRESA</t>
  </si>
  <si>
    <t>4205-2023-P0121</t>
  </si>
  <si>
    <t xml:space="preserve">ELABORACIÓN E INSTALACIÓN DE RÓTULOS INTERNOS Y EXTERNOS DEL BFA </t>
  </si>
  <si>
    <t>4205-2023-P0127</t>
  </si>
  <si>
    <t>ADQUISICIÓN DE PROMOCIONALES PARA EL PERSONAL DEL BFA</t>
  </si>
  <si>
    <t>4205-2023-P0130</t>
  </si>
  <si>
    <t>ADQUISICIÓN DE MATERIALES PARA DVR</t>
  </si>
  <si>
    <t>4205-2023-P136</t>
  </si>
  <si>
    <t>ADQUISICIÓN DE EQUIPO Y MOBILIARIO PARA SALAS DE LACTANCIA</t>
  </si>
  <si>
    <t>4205-2023-P0139</t>
  </si>
  <si>
    <t>SERVICIO DE MATERIAL DIDÁCTICO</t>
  </si>
  <si>
    <t>4205-2023-P0137</t>
  </si>
  <si>
    <t>ADQUISICIÓN DE MUEBLES PARA DVR</t>
  </si>
  <si>
    <t>INDUSTRIAS FARMACEUTICAS, S.A. DE C.V.</t>
  </si>
  <si>
    <t>PHARMALAT AMERICANA, S.A. DE C.V.</t>
  </si>
  <si>
    <t>MARIO ERNESTO GUZMAN RAMIREZ</t>
  </si>
  <si>
    <t>LABORATORIOZ ZUISOS, S.A. DE C.V.</t>
  </si>
  <si>
    <t>SISTEMAS INTEGRADOS DE SALUD EMPRESARIAL, S.A. DE C.V.</t>
  </si>
  <si>
    <t>UNISERFA, S.A. DE C.V.</t>
  </si>
  <si>
    <t>MÁRTIR JOEL ESCOBAR RIVERA</t>
  </si>
  <si>
    <t>FARMACEUTICOS EQUIVALENTES, S.A. DE C.V.</t>
  </si>
  <si>
    <t>29/08/202</t>
  </si>
  <si>
    <t>EQUIPOS ELECTRONICOS VALDES, S.A. DE C.V.</t>
  </si>
  <si>
    <t>EDITORIAL E IMPRESORA PANAMERICANA, S.A. DE C.V.</t>
  </si>
  <si>
    <t>M DIGITALES, S.A. DE.C.V.</t>
  </si>
  <si>
    <t>ARMANDO JHONSON OVANDO</t>
  </si>
  <si>
    <t>GRUPO RENDEROS, S.A. DE C.V.</t>
  </si>
  <si>
    <t>CESAR AUGUSTO ESCALANTE HERNÁNDEZ</t>
  </si>
  <si>
    <t>MULTIPROMOCIONES, S.A. DE C,V.</t>
  </si>
  <si>
    <t>ERLO, S.A. DE C.V.</t>
  </si>
  <si>
    <t>DORA ENELDA CASTRO BORJA</t>
  </si>
  <si>
    <t>IMPRESOS MULTIPLES, S.A. DE C.V.</t>
  </si>
  <si>
    <t>INVERSIONES FUENTES CASTRO, S.A DE C.V.</t>
  </si>
  <si>
    <t>0614-100491-101-0</t>
  </si>
  <si>
    <t>0614-010601-102-6</t>
  </si>
  <si>
    <t>01526912-2</t>
  </si>
  <si>
    <t>0614-061180-002-2</t>
  </si>
  <si>
    <t>0614-270121-104-0</t>
  </si>
  <si>
    <t>0614-250899-104-6</t>
  </si>
  <si>
    <t>02451558-0</t>
  </si>
  <si>
    <t>0614-270704-101-4</t>
  </si>
  <si>
    <t>0614-160277-001-5</t>
  </si>
  <si>
    <t>0614-230323-107-0</t>
  </si>
  <si>
    <t>0614-040814-101-8</t>
  </si>
  <si>
    <t>00600219-9</t>
  </si>
  <si>
    <t>0614-020505-103-0</t>
  </si>
  <si>
    <t>02881022-9</t>
  </si>
  <si>
    <t>0614-260804-106-1</t>
  </si>
  <si>
    <t>0614-060196-101-4</t>
  </si>
  <si>
    <t>00874842-4</t>
  </si>
  <si>
    <t>0614-141092-107-8</t>
  </si>
  <si>
    <t>CP 4205-2023-P0111 B</t>
  </si>
  <si>
    <t>CP 4205-2023-P0111A</t>
  </si>
  <si>
    <t>CP 4205-2023-P0111C</t>
  </si>
  <si>
    <t>CP 4205-2023-P0111D</t>
  </si>
  <si>
    <t>CP 4205-2023-P0111E</t>
  </si>
  <si>
    <t>CP 4205-2023-P0111F</t>
  </si>
  <si>
    <t>CP 4205-2023-P0111G</t>
  </si>
  <si>
    <t>CP 4205-2023-P0111H</t>
  </si>
  <si>
    <t>CONTRATO N°74/2023</t>
  </si>
  <si>
    <t>CONTRATO N°75/2023</t>
  </si>
  <si>
    <t>CONTRATO N° 78/2023</t>
  </si>
  <si>
    <t>CONTRATO N° 76/2023</t>
  </si>
  <si>
    <t>4205-2023-P0127-A</t>
  </si>
  <si>
    <t>4205-2023-P0127-B</t>
  </si>
  <si>
    <t>4205-2023-P0127-C</t>
  </si>
  <si>
    <t>4205-2023-P0127-D</t>
  </si>
  <si>
    <t>CP 4205-2023-P0130 B</t>
  </si>
  <si>
    <t>CP 4205-2023-P0130 A</t>
  </si>
  <si>
    <t>4205-2023-P0136-A</t>
  </si>
  <si>
    <t>4205-2023-P0136-B</t>
  </si>
  <si>
    <t>4205-2023-P0136-C</t>
  </si>
  <si>
    <t>4205-2023-P0136-D</t>
  </si>
  <si>
    <t>4205-2023-P0136-E</t>
  </si>
  <si>
    <t>CP 4205-2023-P0132</t>
  </si>
  <si>
    <t>SEPTIEMBRE 2023</t>
  </si>
  <si>
    <t>4205-2023-CL002</t>
  </si>
  <si>
    <t>ADQUISICION DE BOLETO AEREO</t>
  </si>
  <si>
    <t>RESERVA /VUELO AA0UQ0</t>
  </si>
  <si>
    <t>TOTAL COMPRA EN LÍNEA SEPTIEMBRE 2023</t>
  </si>
  <si>
    <t>TOTAL CONTRATACIÓN DIRECTA SEPTIEMBRE 2023</t>
  </si>
  <si>
    <t>4205-2023-P0105</t>
  </si>
  <si>
    <t>4205-2023-P0106</t>
  </si>
  <si>
    <t>4205-2023-P0107</t>
  </si>
  <si>
    <t>4205-2023-P110</t>
  </si>
  <si>
    <t>4205-2023-P0114</t>
  </si>
  <si>
    <t>4205-2023-P0128</t>
  </si>
  <si>
    <t>4205-2023-P0131</t>
  </si>
  <si>
    <t>4205-2023-P0133</t>
  </si>
  <si>
    <t>4205-2023-P0160</t>
  </si>
  <si>
    <t>ENTRENAMIENTO PARA PALO ALTO Y A10</t>
  </si>
  <si>
    <t>SOPORTE Y MANTENIMIENTO DE SISTEMAS TOMA DE TURNOS</t>
  </si>
  <si>
    <t>ADQUISICIÓN DE TELÉFONOS IP</t>
  </si>
  <si>
    <t>RENOVACIÓN DE LICENCIA Y SOPORTE LOCAL DE PLATAFORMA DE GESTIÓN DE PARCHES DE EQUIPOS DE USUARIO Y SERVIDORES</t>
  </si>
  <si>
    <t>RENOVACIÓN DE LICENCIAMIENTO Y SOPORTE DE FIREWALL DE SITIO ALTERNO</t>
  </si>
  <si>
    <t>SERVICIOS INTEGRALES DE LA ADMINISTRACIÓN EXTERNA DEL EFECTIVO DEL BFA</t>
  </si>
  <si>
    <t>ADQUISICIÓN DE MEMORIAS RAM SPARC S7 DATA CENTER DE CONTINGENCIA</t>
  </si>
  <si>
    <t>RENOVACIÓN MANTENIMIENTO APC DE OFICINA CENTRAL</t>
  </si>
  <si>
    <t>MANTENIMIENTO DE SERVIDORES LENOVO SITIO ALTERNO</t>
  </si>
  <si>
    <t>SUMINISTRO DE VALES DE COMBUSTIBLE PARA VEHÍCULOS</t>
  </si>
  <si>
    <t>SOLUCIONES DE SEGURIDAD INFORMATICA, S.A. DE C.V. SDSI, S.A DE C.V. (NETWORK SECURE)</t>
  </si>
  <si>
    <t>SERVICIO SALVADOREÑO DE PROTECCIÓN, S.A. DE C.V.</t>
  </si>
  <si>
    <t>SSA  SISTEMAS EL SALVADOR, S.A. DE C.V</t>
  </si>
  <si>
    <t>FASOR, S.A. DE C.V.</t>
  </si>
  <si>
    <t>GBM DE EL SALVADOR, S.A. DE C.V.</t>
  </si>
  <si>
    <t>UNO EL SALVADOR, S.A.</t>
  </si>
  <si>
    <t>0614-211215-101-8</t>
  </si>
  <si>
    <t>0614-090104-105-7</t>
  </si>
  <si>
    <t>0614-230293-102-2</t>
  </si>
  <si>
    <t>0614-090104-111-1</t>
  </si>
  <si>
    <t>0614-260196-102-5</t>
  </si>
  <si>
    <t>0614-181191-101-6</t>
  </si>
  <si>
    <t>0614-040460-001-5</t>
  </si>
  <si>
    <t>CONTRATO N° 69/2023</t>
  </si>
  <si>
    <t>CONTRATO N°70/2023</t>
  </si>
  <si>
    <t>CONTRATO N° 68/2023</t>
  </si>
  <si>
    <t>CONTRATO N° 71/2023</t>
  </si>
  <si>
    <t>CONTRATO N° 72/2023</t>
  </si>
  <si>
    <t>CONTRATO N° 83/2023</t>
  </si>
  <si>
    <t>CONTRATO N° 79/2023</t>
  </si>
  <si>
    <t>CONTRATO N° 82/2023</t>
  </si>
  <si>
    <t>CONTRATO N° 81/2023</t>
  </si>
  <si>
    <t>4205-2023-P0110</t>
  </si>
  <si>
    <t>4205-2023-P0126</t>
  </si>
  <si>
    <t>MB 07-2023</t>
  </si>
  <si>
    <t>CONTRATACIÓN DE SERVICIOS DE UN CENTRO DE OPERACIONES DE SEGURIDAD (SOC)</t>
  </si>
  <si>
    <t>MB 08-2023</t>
  </si>
  <si>
    <t>SERVICIO DE AGUA PURIFICADA EN GARRAFAS PARA EL BFA</t>
  </si>
  <si>
    <t>MB 09-2023</t>
  </si>
  <si>
    <t>ADQUISICIÓN Y SOPORTE DE FIREWALLS EN CLÚSTER PARA COMUNICACIÓN</t>
  </si>
  <si>
    <t>MB 10-2023</t>
  </si>
  <si>
    <t>RENOVACIÓN Y ADQUISICIÓN DE LICENCIAS MICROSOFT</t>
  </si>
  <si>
    <t>MB 12-2023</t>
  </si>
  <si>
    <t>SERVICIOS DE OUTSOURCING DE LIMPIEZA, JARDINERIA, Y TRASLADO DE CORRESPONDENCIA INTERNA PARA EL BFA</t>
  </si>
  <si>
    <t>SISTEMAS EFICIENTES, S.A. DE C.V.</t>
  </si>
  <si>
    <t>INVERSIONES VIDA, S.A. DE C.V.</t>
  </si>
  <si>
    <t>CENTRO DE FORMACIÓN ESPECIALIZACIÓN EN SEGURIDAD Y PREVENCIÓN, S.A. DE C.V.</t>
  </si>
  <si>
    <t>0614-260398-102-3</t>
  </si>
  <si>
    <t>0614-141292-102-4</t>
  </si>
  <si>
    <t>0614-120218-101-0</t>
  </si>
  <si>
    <t xml:space="preserve">CONTRATO N° 30610 </t>
  </si>
  <si>
    <t>CONTRATO N° 30622</t>
  </si>
  <si>
    <t>CONTRATO N° 30640</t>
  </si>
  <si>
    <t>CONTRATO N° 30628</t>
  </si>
  <si>
    <t>CONTRATO N° 30635</t>
  </si>
  <si>
    <t>TOTAL SEPTIEMBRE 2023</t>
  </si>
  <si>
    <t>GERENCIA DE FINANZAS</t>
  </si>
  <si>
    <t>TOTAL COMPRA SERVICIO DE CONSULTORIA SEPTIEMBRE 2023</t>
  </si>
  <si>
    <t xml:space="preserve">4205-2023-P0104 </t>
  </si>
  <si>
    <t>SERVICIO DE AUDITORÍA CONTRATO DE PRÉSTAMO BID</t>
  </si>
  <si>
    <t>CORNEJO &amp; UMAÑA LTDA DE C.V.</t>
  </si>
  <si>
    <t>0614-290404-109-3</t>
  </si>
  <si>
    <t>CONTRATO N° 73/2023</t>
  </si>
  <si>
    <t>CONTRATO N° 80/2023</t>
  </si>
  <si>
    <t>TOTAL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</si>
</sst>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3" xfId="0" applyFont="1" applyBorder="1"/>
    <xf numFmtId="44" fontId="4" fillId="0" borderId="3" xfId="0" applyNumberFormat="1" applyFont="1" applyBorder="1"/>
    <xf numFmtId="0" fontId="5" fillId="0" borderId="4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44" fontId="5" fillId="0" borderId="1" xfId="1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4" fontId="5" fillId="0" borderId="0" xfId="0" applyNumberFormat="1" applyFont="1"/>
    <xf numFmtId="44" fontId="5" fillId="0" borderId="1" xfId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quotePrefix="1" applyFont="1"/>
    <xf numFmtId="17" fontId="4" fillId="0" borderId="0" xfId="0" quotePrefix="1" applyNumberFormat="1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quotePrefix="1" applyFont="1" applyAlignment="1">
      <alignment horizontal="left"/>
    </xf>
  </cellXfs>
  <cellStyles count="3">
    <cellStyle name="Moneda" xfId="1" builtinId="4"/>
    <cellStyle name="Normal" xfId="0" builtinId="0"/>
    <cellStyle name="Normal 2" xfId="2" xr:uid="{90FBBF43-02A1-4818-BD54-D2A0EDDBF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os%202022/CONTROL%20PROCESOS%202022%20V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FUENTE"/>
      <sheetName val="CONTROL 2022"/>
      <sheetName val=" Correlativo OC"/>
      <sheetName val="INFORMES"/>
      <sheetName val="EJECUTADO"/>
      <sheetName val="Hoja3"/>
      <sheetName val="Hoja3 (2)"/>
    </sheetNames>
    <sheetDataSet>
      <sheetData sheetId="0">
        <row r="2">
          <cell r="A2" t="str">
            <v>Gerencia_de_Talento_Humano</v>
          </cell>
        </row>
        <row r="3">
          <cell r="A3" t="str">
            <v>Unidad_de_Comunicación_Institucional</v>
          </cell>
        </row>
        <row r="4">
          <cell r="A4" t="str">
            <v>Gerencia_de_Tecnología_de_Información</v>
          </cell>
        </row>
        <row r="5">
          <cell r="A5" t="str">
            <v>Gerencia_de_Asuntos_Jurídicos</v>
          </cell>
        </row>
        <row r="6">
          <cell r="A6" t="str">
            <v>Gerencia_de_Finanzas</v>
          </cell>
        </row>
        <row r="7">
          <cell r="A7" t="str">
            <v>Unidad_de_Recuperación</v>
          </cell>
        </row>
        <row r="8">
          <cell r="A8" t="str">
            <v>Gerencia_de_Administración</v>
          </cell>
        </row>
        <row r="9">
          <cell r="A9" t="str">
            <v>Gerencia_de_Riesgo_Integral</v>
          </cell>
        </row>
        <row r="10">
          <cell r="A10" t="str">
            <v xml:space="preserve">Unidad_de_Mercadeo </v>
          </cell>
        </row>
        <row r="11">
          <cell r="A11" t="str">
            <v>Gerencia_de_Operaciones</v>
          </cell>
        </row>
        <row r="12">
          <cell r="A12" t="str">
            <v>Gerencia_de_Estrategia_y_Sostenibilidad</v>
          </cell>
        </row>
        <row r="13">
          <cell r="A13" t="str">
            <v xml:space="preserve">Subgerencia_de_Canales_y_Servicios </v>
          </cell>
        </row>
        <row r="14">
          <cell r="A14" t="str">
            <v>Administración_Superior</v>
          </cell>
        </row>
        <row r="15">
          <cell r="A15" t="str">
            <v>Gerencia_de_ Auditoría_Interna</v>
          </cell>
        </row>
        <row r="16">
          <cell r="A16" t="str">
            <v>Gerencia_de_División_Comercial</v>
          </cell>
        </row>
        <row r="17">
          <cell r="A17" t="str">
            <v>Gerencia_de_Cumplimiento</v>
          </cell>
        </row>
        <row r="18">
          <cell r="A18" t="str">
            <v>Gerencia_Fiduciaria</v>
          </cell>
        </row>
        <row r="19">
          <cell r="A19" t="str">
            <v>Gerencia_de_Gobierno_Corporativo</v>
          </cell>
        </row>
        <row r="20">
          <cell r="A20" t="str">
            <v>Fondo_de_Protección_de_Empleados</v>
          </cell>
        </row>
        <row r="21">
          <cell r="A21" t="str">
            <v>UACI</v>
          </cell>
        </row>
        <row r="22">
          <cell r="A22" t="str">
            <v>Unidad de Monitoreo y Seguimiento Comercial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50721-2229-4F56-A02C-1C1C5CEFF2E2}">
  <dimension ref="A1:S35"/>
  <sheetViews>
    <sheetView showGridLines="0" topLeftCell="E31" workbookViewId="0">
      <selection activeCell="A36" sqref="A36"/>
    </sheetView>
  </sheetViews>
  <sheetFormatPr baseColWidth="10" defaultRowHeight="12.75" x14ac:dyDescent="0.2"/>
  <cols>
    <col min="1" max="1" width="23" style="2" customWidth="1"/>
    <col min="2" max="2" width="11" style="2" bestFit="1" customWidth="1"/>
    <col min="3" max="3" width="14" style="2" customWidth="1"/>
    <col min="4" max="4" width="13.42578125" style="2" bestFit="1" customWidth="1"/>
    <col min="5" max="5" width="32.42578125" style="2" customWidth="1"/>
    <col min="6" max="7" width="13.7109375" style="2" customWidth="1"/>
    <col min="8" max="8" width="12.7109375" style="2" customWidth="1"/>
    <col min="9" max="9" width="13" style="2" customWidth="1"/>
    <col min="10" max="10" width="14.140625" style="2" customWidth="1"/>
    <col min="11" max="11" width="14.85546875" style="2" customWidth="1"/>
    <col min="12" max="12" width="14.28515625" style="2" customWidth="1"/>
    <col min="13" max="13" width="16.140625" style="2" customWidth="1"/>
    <col min="14" max="14" width="14.7109375" style="2" customWidth="1"/>
    <col min="15" max="15" width="11.42578125" style="2"/>
    <col min="16" max="16" width="10.42578125" style="2" bestFit="1" customWidth="1"/>
    <col min="17" max="17" width="11.42578125" style="2"/>
    <col min="18" max="18" width="12.5703125" style="2" bestFit="1" customWidth="1"/>
    <col min="19" max="19" width="12.85546875" style="2" bestFit="1" customWidth="1"/>
    <col min="20" max="16384" width="11.42578125" style="2"/>
  </cols>
  <sheetData>
    <row r="1" spans="1:19" x14ac:dyDescent="0.2">
      <c r="A1" s="36" t="s">
        <v>63</v>
      </c>
      <c r="B1" s="36"/>
      <c r="C1" s="36"/>
    </row>
    <row r="2" spans="1:19" x14ac:dyDescent="0.2">
      <c r="A2" s="36" t="s">
        <v>64</v>
      </c>
      <c r="B2" s="36"/>
      <c r="C2" s="36"/>
    </row>
    <row r="4" spans="1:19" x14ac:dyDescent="0.2">
      <c r="A4" s="3" t="s">
        <v>40</v>
      </c>
    </row>
    <row r="5" spans="1:19" ht="63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39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21</v>
      </c>
      <c r="P5" s="1" t="s">
        <v>20</v>
      </c>
      <c r="Q5" s="1" t="s">
        <v>13</v>
      </c>
      <c r="R5" s="1" t="s">
        <v>14</v>
      </c>
      <c r="S5" s="1" t="s">
        <v>15</v>
      </c>
    </row>
    <row r="6" spans="1:19" ht="38.25" x14ac:dyDescent="0.2">
      <c r="A6" s="4" t="s">
        <v>25</v>
      </c>
      <c r="B6" s="5">
        <v>45054</v>
      </c>
      <c r="C6" s="4" t="s">
        <v>40</v>
      </c>
      <c r="D6" s="4" t="s">
        <v>66</v>
      </c>
      <c r="E6" s="4" t="s">
        <v>71</v>
      </c>
      <c r="F6" s="6">
        <v>45062</v>
      </c>
      <c r="G6" s="6">
        <v>45092</v>
      </c>
      <c r="H6" s="6">
        <v>45077</v>
      </c>
      <c r="I6" s="6">
        <v>45096</v>
      </c>
      <c r="J6" s="6">
        <v>45096</v>
      </c>
      <c r="K6" s="6">
        <v>45097</v>
      </c>
      <c r="L6" s="4" t="s">
        <v>76</v>
      </c>
      <c r="M6" s="7" t="s">
        <v>82</v>
      </c>
      <c r="N6" s="7" t="s">
        <v>88</v>
      </c>
      <c r="O6" s="8" t="s">
        <v>90</v>
      </c>
      <c r="P6" s="8" t="s">
        <v>16</v>
      </c>
      <c r="Q6" s="6">
        <v>45110</v>
      </c>
      <c r="R6" s="9">
        <v>14694.52</v>
      </c>
      <c r="S6" s="7" t="s">
        <v>66</v>
      </c>
    </row>
    <row r="7" spans="1:19" ht="38.25" x14ac:dyDescent="0.2">
      <c r="A7" s="4" t="s">
        <v>25</v>
      </c>
      <c r="B7" s="5">
        <v>45054</v>
      </c>
      <c r="C7" s="4" t="s">
        <v>40</v>
      </c>
      <c r="D7" s="4" t="s">
        <v>67</v>
      </c>
      <c r="E7" s="4" t="s">
        <v>72</v>
      </c>
      <c r="F7" s="5">
        <v>45071</v>
      </c>
      <c r="G7" s="5">
        <v>45083</v>
      </c>
      <c r="H7" s="6">
        <v>45092</v>
      </c>
      <c r="I7" s="6">
        <v>45093</v>
      </c>
      <c r="J7" s="6">
        <v>45103</v>
      </c>
      <c r="K7" s="6">
        <v>45106</v>
      </c>
      <c r="L7" s="4" t="s">
        <v>53</v>
      </c>
      <c r="M7" s="7" t="s">
        <v>59</v>
      </c>
      <c r="N7" s="7" t="s">
        <v>89</v>
      </c>
      <c r="O7" s="10" t="s">
        <v>91</v>
      </c>
      <c r="P7" s="10" t="s">
        <v>92</v>
      </c>
      <c r="Q7" s="6">
        <v>45118</v>
      </c>
      <c r="R7" s="9">
        <v>2298</v>
      </c>
      <c r="S7" s="7" t="s">
        <v>67</v>
      </c>
    </row>
    <row r="8" spans="1:19" ht="38.25" x14ac:dyDescent="0.2">
      <c r="A8" s="4" t="s">
        <v>25</v>
      </c>
      <c r="B8" s="5">
        <v>45062</v>
      </c>
      <c r="C8" s="4" t="s">
        <v>40</v>
      </c>
      <c r="D8" s="4" t="s">
        <v>68</v>
      </c>
      <c r="E8" s="4" t="s">
        <v>73</v>
      </c>
      <c r="F8" s="5">
        <v>45065</v>
      </c>
      <c r="G8" s="5">
        <v>45103</v>
      </c>
      <c r="H8" s="6">
        <v>45083</v>
      </c>
      <c r="I8" s="6">
        <v>45107</v>
      </c>
      <c r="J8" s="6">
        <v>45107</v>
      </c>
      <c r="K8" s="6">
        <v>45111</v>
      </c>
      <c r="L8" s="4" t="s">
        <v>77</v>
      </c>
      <c r="M8" s="7" t="s">
        <v>83</v>
      </c>
      <c r="N8" s="7" t="s">
        <v>89</v>
      </c>
      <c r="O8" s="10" t="s">
        <v>93</v>
      </c>
      <c r="P8" s="10" t="s">
        <v>16</v>
      </c>
      <c r="Q8" s="6">
        <v>45124</v>
      </c>
      <c r="R8" s="9">
        <v>31711.89</v>
      </c>
      <c r="S8" s="7" t="s">
        <v>103</v>
      </c>
    </row>
    <row r="9" spans="1:19" ht="51" x14ac:dyDescent="0.2">
      <c r="A9" s="4" t="s">
        <v>25</v>
      </c>
      <c r="B9" s="6">
        <v>45063</v>
      </c>
      <c r="C9" s="4" t="s">
        <v>40</v>
      </c>
      <c r="D9" s="7" t="s">
        <v>69</v>
      </c>
      <c r="E9" s="4" t="s">
        <v>74</v>
      </c>
      <c r="F9" s="5">
        <v>45075</v>
      </c>
      <c r="G9" s="5"/>
      <c r="H9" s="6">
        <v>45085</v>
      </c>
      <c r="I9" s="6">
        <v>45086</v>
      </c>
      <c r="J9" s="6">
        <v>45096</v>
      </c>
      <c r="K9" s="6">
        <v>45100</v>
      </c>
      <c r="L9" s="4" t="s">
        <v>50</v>
      </c>
      <c r="M9" s="7" t="s">
        <v>56</v>
      </c>
      <c r="N9" s="7" t="s">
        <v>89</v>
      </c>
      <c r="O9" s="11" t="s">
        <v>16</v>
      </c>
      <c r="P9" s="11" t="s">
        <v>94</v>
      </c>
      <c r="Q9" s="6">
        <v>45110</v>
      </c>
      <c r="R9" s="9">
        <v>879.65</v>
      </c>
      <c r="S9" s="7" t="s">
        <v>69</v>
      </c>
    </row>
    <row r="10" spans="1:19" ht="51" x14ac:dyDescent="0.2">
      <c r="A10" s="4" t="s">
        <v>25</v>
      </c>
      <c r="B10" s="6">
        <v>45063</v>
      </c>
      <c r="C10" s="4" t="s">
        <v>40</v>
      </c>
      <c r="D10" s="7" t="s">
        <v>69</v>
      </c>
      <c r="E10" s="4" t="s">
        <v>74</v>
      </c>
      <c r="F10" s="5">
        <v>45075</v>
      </c>
      <c r="G10" s="5"/>
      <c r="H10" s="6">
        <v>45085</v>
      </c>
      <c r="I10" s="6">
        <v>45086</v>
      </c>
      <c r="J10" s="6">
        <v>45096</v>
      </c>
      <c r="K10" s="6">
        <v>45100</v>
      </c>
      <c r="L10" s="4" t="s">
        <v>48</v>
      </c>
      <c r="M10" s="7" t="s">
        <v>54</v>
      </c>
      <c r="N10" s="7" t="s">
        <v>89</v>
      </c>
      <c r="O10" s="11" t="s">
        <v>16</v>
      </c>
      <c r="P10" s="11" t="s">
        <v>60</v>
      </c>
      <c r="Q10" s="6">
        <v>45110</v>
      </c>
      <c r="R10" s="9">
        <v>481.58</v>
      </c>
      <c r="S10" s="7" t="s">
        <v>69</v>
      </c>
    </row>
    <row r="11" spans="1:19" ht="102" x14ac:dyDescent="0.2">
      <c r="A11" s="4" t="s">
        <v>25</v>
      </c>
      <c r="B11" s="6">
        <v>45063</v>
      </c>
      <c r="C11" s="4" t="s">
        <v>40</v>
      </c>
      <c r="D11" s="7" t="s">
        <v>69</v>
      </c>
      <c r="E11" s="4" t="s">
        <v>74</v>
      </c>
      <c r="F11" s="5">
        <v>45075</v>
      </c>
      <c r="G11" s="5"/>
      <c r="H11" s="6">
        <v>45085</v>
      </c>
      <c r="I11" s="6">
        <v>45086</v>
      </c>
      <c r="J11" s="6">
        <v>45096</v>
      </c>
      <c r="K11" s="6">
        <v>45100</v>
      </c>
      <c r="L11" s="4" t="s">
        <v>78</v>
      </c>
      <c r="M11" s="7" t="s">
        <v>84</v>
      </c>
      <c r="N11" s="7" t="s">
        <v>89</v>
      </c>
      <c r="O11" s="11" t="s">
        <v>16</v>
      </c>
      <c r="P11" s="11" t="s">
        <v>95</v>
      </c>
      <c r="Q11" s="6">
        <v>45110</v>
      </c>
      <c r="R11" s="9">
        <v>5978.25</v>
      </c>
      <c r="S11" s="7" t="s">
        <v>69</v>
      </c>
    </row>
    <row r="12" spans="1:19" ht="51" x14ac:dyDescent="0.2">
      <c r="A12" s="4" t="s">
        <v>25</v>
      </c>
      <c r="B12" s="6">
        <v>45063</v>
      </c>
      <c r="C12" s="4" t="s">
        <v>40</v>
      </c>
      <c r="D12" s="7" t="s">
        <v>69</v>
      </c>
      <c r="E12" s="4" t="s">
        <v>74</v>
      </c>
      <c r="F12" s="5">
        <v>45075</v>
      </c>
      <c r="G12" s="5"/>
      <c r="H12" s="6">
        <v>45085</v>
      </c>
      <c r="I12" s="6">
        <v>45086</v>
      </c>
      <c r="J12" s="6">
        <v>45096</v>
      </c>
      <c r="K12" s="6">
        <v>45100</v>
      </c>
      <c r="L12" s="4" t="s">
        <v>49</v>
      </c>
      <c r="M12" s="7" t="s">
        <v>55</v>
      </c>
      <c r="N12" s="7" t="s">
        <v>89</v>
      </c>
      <c r="O12" s="11" t="s">
        <v>16</v>
      </c>
      <c r="P12" s="11" t="s">
        <v>96</v>
      </c>
      <c r="Q12" s="6">
        <v>45110</v>
      </c>
      <c r="R12" s="9">
        <v>484.7</v>
      </c>
      <c r="S12" s="7" t="s">
        <v>69</v>
      </c>
    </row>
    <row r="13" spans="1:19" ht="102" x14ac:dyDescent="0.2">
      <c r="A13" s="4" t="s">
        <v>25</v>
      </c>
      <c r="B13" s="6">
        <v>45063</v>
      </c>
      <c r="C13" s="4" t="s">
        <v>40</v>
      </c>
      <c r="D13" s="7" t="s">
        <v>69</v>
      </c>
      <c r="E13" s="4" t="s">
        <v>74</v>
      </c>
      <c r="F13" s="5">
        <v>45075</v>
      </c>
      <c r="G13" s="5"/>
      <c r="H13" s="6">
        <v>45085</v>
      </c>
      <c r="I13" s="6">
        <v>45086</v>
      </c>
      <c r="J13" s="6">
        <v>45096</v>
      </c>
      <c r="K13" s="6">
        <v>45100</v>
      </c>
      <c r="L13" s="4" t="s">
        <v>79</v>
      </c>
      <c r="M13" s="7" t="s">
        <v>85</v>
      </c>
      <c r="N13" s="7" t="s">
        <v>89</v>
      </c>
      <c r="O13" s="10" t="s">
        <v>16</v>
      </c>
      <c r="P13" s="10" t="s">
        <v>97</v>
      </c>
      <c r="Q13" s="6">
        <v>45110</v>
      </c>
      <c r="R13" s="9">
        <v>7866.89</v>
      </c>
      <c r="S13" s="7" t="s">
        <v>69</v>
      </c>
    </row>
    <row r="14" spans="1:19" ht="51" x14ac:dyDescent="0.2">
      <c r="A14" s="4" t="s">
        <v>25</v>
      </c>
      <c r="B14" s="6">
        <v>45063</v>
      </c>
      <c r="C14" s="4" t="s">
        <v>40</v>
      </c>
      <c r="D14" s="7" t="s">
        <v>69</v>
      </c>
      <c r="E14" s="4" t="s">
        <v>74</v>
      </c>
      <c r="F14" s="5">
        <v>45075</v>
      </c>
      <c r="G14" s="5"/>
      <c r="H14" s="6">
        <v>45085</v>
      </c>
      <c r="I14" s="6">
        <v>45086</v>
      </c>
      <c r="J14" s="6">
        <v>45096</v>
      </c>
      <c r="K14" s="6">
        <v>45100</v>
      </c>
      <c r="L14" s="4" t="s">
        <v>51</v>
      </c>
      <c r="M14" s="7" t="s">
        <v>57</v>
      </c>
      <c r="N14" s="7" t="s">
        <v>89</v>
      </c>
      <c r="O14" s="10" t="s">
        <v>16</v>
      </c>
      <c r="P14" s="10" t="s">
        <v>98</v>
      </c>
      <c r="Q14" s="6">
        <v>45110</v>
      </c>
      <c r="R14" s="9">
        <v>908.41</v>
      </c>
      <c r="S14" s="7" t="s">
        <v>69</v>
      </c>
    </row>
    <row r="15" spans="1:19" ht="38.25" x14ac:dyDescent="0.2">
      <c r="A15" s="4" t="s">
        <v>25</v>
      </c>
      <c r="B15" s="6">
        <v>45100</v>
      </c>
      <c r="C15" s="4" t="s">
        <v>40</v>
      </c>
      <c r="D15" s="7" t="s">
        <v>70</v>
      </c>
      <c r="E15" s="4" t="s">
        <v>75</v>
      </c>
      <c r="F15" s="5">
        <v>45104</v>
      </c>
      <c r="G15" s="5"/>
      <c r="H15" s="6">
        <v>45117</v>
      </c>
      <c r="I15" s="6">
        <v>45125</v>
      </c>
      <c r="J15" s="6">
        <v>45127</v>
      </c>
      <c r="K15" s="6">
        <v>45127</v>
      </c>
      <c r="L15" s="4" t="s">
        <v>80</v>
      </c>
      <c r="M15" s="7" t="s">
        <v>86</v>
      </c>
      <c r="N15" s="7" t="s">
        <v>89</v>
      </c>
      <c r="O15" s="10" t="s">
        <v>16</v>
      </c>
      <c r="P15" s="10" t="s">
        <v>99</v>
      </c>
      <c r="Q15" s="6">
        <v>45134</v>
      </c>
      <c r="R15" s="9">
        <v>2203.5</v>
      </c>
      <c r="S15" s="7" t="s">
        <v>104</v>
      </c>
    </row>
    <row r="16" spans="1:19" ht="51" x14ac:dyDescent="0.2">
      <c r="A16" s="4" t="s">
        <v>25</v>
      </c>
      <c r="B16" s="6">
        <v>45100</v>
      </c>
      <c r="C16" s="4" t="s">
        <v>40</v>
      </c>
      <c r="D16" s="7" t="s">
        <v>70</v>
      </c>
      <c r="E16" s="4" t="s">
        <v>75</v>
      </c>
      <c r="F16" s="5">
        <v>45104</v>
      </c>
      <c r="G16" s="5"/>
      <c r="H16" s="6">
        <v>45117</v>
      </c>
      <c r="I16" s="6">
        <v>45125</v>
      </c>
      <c r="J16" s="6">
        <v>45127</v>
      </c>
      <c r="K16" s="6">
        <v>45127</v>
      </c>
      <c r="L16" s="4" t="s">
        <v>41</v>
      </c>
      <c r="M16" s="7" t="s">
        <v>44</v>
      </c>
      <c r="N16" s="7" t="s">
        <v>89</v>
      </c>
      <c r="O16" s="11" t="s">
        <v>16</v>
      </c>
      <c r="P16" s="11" t="s">
        <v>100</v>
      </c>
      <c r="Q16" s="6">
        <v>45134</v>
      </c>
      <c r="R16" s="9">
        <v>1142.54</v>
      </c>
      <c r="S16" s="7" t="s">
        <v>104</v>
      </c>
    </row>
    <row r="17" spans="1:19" ht="38.25" x14ac:dyDescent="0.2">
      <c r="A17" s="4" t="s">
        <v>25</v>
      </c>
      <c r="B17" s="6">
        <v>45100</v>
      </c>
      <c r="C17" s="4" t="s">
        <v>40</v>
      </c>
      <c r="D17" s="7" t="s">
        <v>70</v>
      </c>
      <c r="E17" s="4" t="s">
        <v>75</v>
      </c>
      <c r="F17" s="5">
        <v>45104</v>
      </c>
      <c r="G17" s="5"/>
      <c r="H17" s="6">
        <v>45117</v>
      </c>
      <c r="I17" s="6">
        <v>45125</v>
      </c>
      <c r="J17" s="6">
        <v>45127</v>
      </c>
      <c r="K17" s="6">
        <v>45127</v>
      </c>
      <c r="L17" s="4" t="s">
        <v>81</v>
      </c>
      <c r="M17" s="7" t="s">
        <v>87</v>
      </c>
      <c r="N17" s="7" t="s">
        <v>89</v>
      </c>
      <c r="O17" s="11" t="s">
        <v>16</v>
      </c>
      <c r="P17" s="11" t="s">
        <v>101</v>
      </c>
      <c r="Q17" s="6">
        <v>45134</v>
      </c>
      <c r="R17" s="9">
        <v>1122.5</v>
      </c>
      <c r="S17" s="7" t="s">
        <v>104</v>
      </c>
    </row>
    <row r="18" spans="1:19" ht="102" x14ac:dyDescent="0.2">
      <c r="A18" s="4" t="s">
        <v>25</v>
      </c>
      <c r="B18" s="6">
        <v>45100</v>
      </c>
      <c r="C18" s="4" t="s">
        <v>40</v>
      </c>
      <c r="D18" s="7" t="s">
        <v>70</v>
      </c>
      <c r="E18" s="4" t="s">
        <v>75</v>
      </c>
      <c r="F18" s="5">
        <v>45104</v>
      </c>
      <c r="G18" s="5"/>
      <c r="H18" s="6">
        <v>45117</v>
      </c>
      <c r="I18" s="6">
        <v>45125</v>
      </c>
      <c r="J18" s="6">
        <v>45127</v>
      </c>
      <c r="K18" s="6">
        <v>45127</v>
      </c>
      <c r="L18" s="4" t="s">
        <v>79</v>
      </c>
      <c r="M18" s="7" t="s">
        <v>85</v>
      </c>
      <c r="N18" s="7" t="s">
        <v>89</v>
      </c>
      <c r="O18" s="10" t="s">
        <v>16</v>
      </c>
      <c r="P18" s="10" t="s">
        <v>102</v>
      </c>
      <c r="Q18" s="6">
        <v>45134</v>
      </c>
      <c r="R18" s="9">
        <v>887.2</v>
      </c>
      <c r="S18" s="7" t="s">
        <v>104</v>
      </c>
    </row>
    <row r="19" spans="1:19" x14ac:dyDescent="0.2">
      <c r="A19" s="12" t="s">
        <v>65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>
        <f>SUM(R6:R18)</f>
        <v>70659.63</v>
      </c>
      <c r="S19" s="15"/>
    </row>
    <row r="21" spans="1:19" x14ac:dyDescent="0.2">
      <c r="A21" s="3"/>
      <c r="R21" s="18"/>
    </row>
    <row r="22" spans="1:19" x14ac:dyDescent="0.2">
      <c r="A22" s="3" t="s">
        <v>105</v>
      </c>
    </row>
    <row r="23" spans="1:19" ht="63.75" x14ac:dyDescent="0.2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39</v>
      </c>
      <c r="H23" s="1" t="s">
        <v>6</v>
      </c>
      <c r="I23" s="1" t="s">
        <v>7</v>
      </c>
      <c r="J23" s="1" t="s">
        <v>8</v>
      </c>
      <c r="K23" s="1" t="s">
        <v>9</v>
      </c>
      <c r="L23" s="1" t="s">
        <v>10</v>
      </c>
      <c r="M23" s="1" t="s">
        <v>11</v>
      </c>
      <c r="N23" s="1" t="s">
        <v>12</v>
      </c>
      <c r="O23" s="1" t="s">
        <v>21</v>
      </c>
      <c r="P23" s="1" t="s">
        <v>20</v>
      </c>
      <c r="Q23" s="1" t="s">
        <v>13</v>
      </c>
      <c r="R23" s="1" t="s">
        <v>14</v>
      </c>
      <c r="S23" s="1" t="s">
        <v>15</v>
      </c>
    </row>
    <row r="24" spans="1:19" ht="25.5" x14ac:dyDescent="0.2">
      <c r="A24" s="16" t="s">
        <v>25</v>
      </c>
      <c r="B24" s="6">
        <v>45124</v>
      </c>
      <c r="C24" s="16" t="s">
        <v>107</v>
      </c>
      <c r="D24" s="4" t="s">
        <v>108</v>
      </c>
      <c r="E24" s="17" t="s">
        <v>110</v>
      </c>
      <c r="F24" s="6" t="s">
        <v>16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16" t="s">
        <v>112</v>
      </c>
      <c r="M24" s="7" t="s">
        <v>16</v>
      </c>
      <c r="N24" s="7" t="s">
        <v>16</v>
      </c>
      <c r="O24" s="4" t="s">
        <v>16</v>
      </c>
      <c r="P24" s="7" t="s">
        <v>16</v>
      </c>
      <c r="Q24" s="6">
        <v>45133</v>
      </c>
      <c r="R24" s="9">
        <v>2760</v>
      </c>
      <c r="S24" s="7" t="s">
        <v>108</v>
      </c>
    </row>
    <row r="25" spans="1:19" ht="25.5" x14ac:dyDescent="0.2">
      <c r="A25" s="16" t="s">
        <v>26</v>
      </c>
      <c r="B25" s="6">
        <v>45127</v>
      </c>
      <c r="C25" s="16" t="s">
        <v>107</v>
      </c>
      <c r="D25" s="4" t="s">
        <v>109</v>
      </c>
      <c r="E25" s="17" t="s">
        <v>111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16" t="s">
        <v>113</v>
      </c>
      <c r="M25" s="7" t="s">
        <v>16</v>
      </c>
      <c r="N25" s="7" t="s">
        <v>16</v>
      </c>
      <c r="O25" s="4" t="s">
        <v>16</v>
      </c>
      <c r="P25" s="7" t="s">
        <v>16</v>
      </c>
      <c r="Q25" s="6">
        <v>45127</v>
      </c>
      <c r="R25" s="9">
        <v>1139.46</v>
      </c>
      <c r="S25" s="7" t="s">
        <v>114</v>
      </c>
    </row>
    <row r="26" spans="1:19" x14ac:dyDescent="0.2">
      <c r="A26" s="12" t="s">
        <v>106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4">
        <f>SUM(R24:R25)</f>
        <v>3899.46</v>
      </c>
      <c r="S26" s="15"/>
    </row>
    <row r="27" spans="1:19" x14ac:dyDescent="0.2">
      <c r="A27" s="3"/>
      <c r="R27" s="18"/>
    </row>
    <row r="28" spans="1:19" x14ac:dyDescent="0.2">
      <c r="A28" s="3" t="s">
        <v>31</v>
      </c>
    </row>
    <row r="29" spans="1:19" ht="63.75" x14ac:dyDescent="0.2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39</v>
      </c>
      <c r="H29" s="1" t="s">
        <v>6</v>
      </c>
      <c r="I29" s="1" t="s">
        <v>7</v>
      </c>
      <c r="J29" s="1" t="s">
        <v>8</v>
      </c>
      <c r="K29" s="1" t="s">
        <v>9</v>
      </c>
      <c r="L29" s="1" t="s">
        <v>10</v>
      </c>
      <c r="M29" s="1" t="s">
        <v>11</v>
      </c>
      <c r="N29" s="1" t="s">
        <v>12</v>
      </c>
      <c r="O29" s="1" t="s">
        <v>21</v>
      </c>
      <c r="P29" s="1" t="s">
        <v>20</v>
      </c>
      <c r="Q29" s="1" t="s">
        <v>13</v>
      </c>
      <c r="R29" s="1" t="s">
        <v>14</v>
      </c>
      <c r="S29" s="1" t="s">
        <v>15</v>
      </c>
    </row>
    <row r="30" spans="1:19" ht="38.25" x14ac:dyDescent="0.2">
      <c r="A30" s="16" t="s">
        <v>25</v>
      </c>
      <c r="B30" s="6">
        <v>45058</v>
      </c>
      <c r="C30" s="16" t="s">
        <v>31</v>
      </c>
      <c r="D30" s="4" t="s">
        <v>116</v>
      </c>
      <c r="E30" s="17" t="s">
        <v>119</v>
      </c>
      <c r="F30" s="6">
        <v>45083</v>
      </c>
      <c r="G30" s="6"/>
      <c r="H30" s="6">
        <v>45092</v>
      </c>
      <c r="I30" s="6">
        <v>45097</v>
      </c>
      <c r="J30" s="6">
        <v>45097</v>
      </c>
      <c r="K30" s="6">
        <v>45103</v>
      </c>
      <c r="L30" s="16" t="s">
        <v>122</v>
      </c>
      <c r="M30" s="7" t="s">
        <v>125</v>
      </c>
      <c r="N30" s="7" t="s">
        <v>27</v>
      </c>
      <c r="O30" s="4" t="s">
        <v>128</v>
      </c>
      <c r="P30" s="7" t="s">
        <v>16</v>
      </c>
      <c r="Q30" s="6">
        <v>45119</v>
      </c>
      <c r="R30" s="9">
        <v>11368</v>
      </c>
      <c r="S30" s="7" t="s">
        <v>116</v>
      </c>
    </row>
    <row r="31" spans="1:19" ht="25.5" x14ac:dyDescent="0.2">
      <c r="A31" s="16" t="s">
        <v>25</v>
      </c>
      <c r="B31" s="6">
        <v>45068</v>
      </c>
      <c r="C31" s="16" t="s">
        <v>31</v>
      </c>
      <c r="D31" s="4" t="s">
        <v>117</v>
      </c>
      <c r="E31" s="17" t="s">
        <v>120</v>
      </c>
      <c r="F31" s="6">
        <v>45082</v>
      </c>
      <c r="G31" s="6"/>
      <c r="H31" s="6">
        <v>45093</v>
      </c>
      <c r="I31" s="6">
        <v>45098</v>
      </c>
      <c r="J31" s="6">
        <v>45098</v>
      </c>
      <c r="K31" s="6">
        <v>45110</v>
      </c>
      <c r="L31" s="16" t="s">
        <v>123</v>
      </c>
      <c r="M31" s="7" t="s">
        <v>126</v>
      </c>
      <c r="N31" s="7" t="s">
        <v>28</v>
      </c>
      <c r="O31" s="4" t="s">
        <v>129</v>
      </c>
      <c r="P31" s="7" t="s">
        <v>16</v>
      </c>
      <c r="Q31" s="6">
        <v>45124</v>
      </c>
      <c r="R31" s="9">
        <v>19695.900000000001</v>
      </c>
      <c r="S31" s="7" t="s">
        <v>117</v>
      </c>
    </row>
    <row r="32" spans="1:19" ht="38.25" x14ac:dyDescent="0.2">
      <c r="A32" s="16" t="s">
        <v>25</v>
      </c>
      <c r="B32" s="6">
        <v>45100</v>
      </c>
      <c r="C32" s="16" t="s">
        <v>31</v>
      </c>
      <c r="D32" s="4" t="s">
        <v>118</v>
      </c>
      <c r="E32" s="17" t="s">
        <v>121</v>
      </c>
      <c r="F32" s="6">
        <v>45104</v>
      </c>
      <c r="G32" s="6"/>
      <c r="H32" s="6">
        <v>45110</v>
      </c>
      <c r="I32" s="6">
        <v>45110</v>
      </c>
      <c r="J32" s="6">
        <v>45110</v>
      </c>
      <c r="K32" s="6">
        <v>45110</v>
      </c>
      <c r="L32" s="16" t="s">
        <v>124</v>
      </c>
      <c r="M32" s="7" t="s">
        <v>127</v>
      </c>
      <c r="N32" s="7" t="s">
        <v>27</v>
      </c>
      <c r="O32" s="4" t="s">
        <v>130</v>
      </c>
      <c r="P32" s="7" t="s">
        <v>16</v>
      </c>
      <c r="Q32" s="6">
        <v>45124</v>
      </c>
      <c r="R32" s="9">
        <v>54240</v>
      </c>
      <c r="S32" s="7" t="s">
        <v>118</v>
      </c>
    </row>
    <row r="33" spans="1:19" x14ac:dyDescent="0.2">
      <c r="A33" s="12" t="s">
        <v>115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4">
        <f>SUM(R30:R32)</f>
        <v>85303.9</v>
      </c>
      <c r="S33" s="15"/>
    </row>
    <row r="34" spans="1:19" x14ac:dyDescent="0.2">
      <c r="A34" s="3"/>
      <c r="R34" s="18"/>
    </row>
    <row r="35" spans="1:19" x14ac:dyDescent="0.2">
      <c r="A35" s="12" t="s">
        <v>131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4">
        <f>R19+R26+R33</f>
        <v>159862.99</v>
      </c>
      <c r="S35" s="15"/>
    </row>
  </sheetData>
  <dataValidations count="3">
    <dataValidation type="list" allowBlank="1" showInputMessage="1" showErrorMessage="1" error="Favor elegir una opción válida de tipo de proceso de contratación" sqref="C6:C18 C25 C32" xr:uid="{9311633C-49BB-4405-928D-A903F06443FE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N6:N18" xr:uid="{4FD18F21-BE85-4971-9DB4-2C5704ADF37A}">
      <formula1>"Pequeño, Mediano, Grande, Otro"</formula1>
    </dataValidation>
    <dataValidation type="list" allowBlank="1" showInputMessage="1" showErrorMessage="1" sqref="A25 A32" xr:uid="{C7B8B509-4AA1-4857-8DEE-B1A9801372E3}">
      <formula1>GERENCIA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7776-C423-49C2-AB9F-23B1ACF3AC6D}">
  <dimension ref="A1:S37"/>
  <sheetViews>
    <sheetView showGridLines="0" tabSelected="1" topLeftCell="A17" workbookViewId="0">
      <selection activeCell="F28" sqref="F28"/>
    </sheetView>
  </sheetViews>
  <sheetFormatPr baseColWidth="10" defaultRowHeight="12.75" x14ac:dyDescent="0.2"/>
  <cols>
    <col min="1" max="2" width="17" style="2" customWidth="1"/>
    <col min="3" max="3" width="14" style="2" customWidth="1"/>
    <col min="4" max="4" width="13.42578125" style="2" bestFit="1" customWidth="1"/>
    <col min="5" max="5" width="32.42578125" style="2" customWidth="1"/>
    <col min="6" max="7" width="13.7109375" style="2" customWidth="1"/>
    <col min="8" max="8" width="12.7109375" style="2" customWidth="1"/>
    <col min="9" max="9" width="13" style="2" customWidth="1"/>
    <col min="10" max="10" width="14.140625" style="2" customWidth="1"/>
    <col min="11" max="11" width="14.85546875" style="2" customWidth="1"/>
    <col min="12" max="12" width="14.28515625" style="2" customWidth="1"/>
    <col min="13" max="13" width="17.28515625" style="2" bestFit="1" customWidth="1"/>
    <col min="14" max="14" width="11.42578125" style="2"/>
    <col min="15" max="16" width="11.42578125" style="21"/>
    <col min="17" max="17" width="11.42578125" style="2"/>
    <col min="18" max="18" width="12.5703125" style="2" bestFit="1" customWidth="1"/>
    <col min="19" max="19" width="13.7109375" style="2" customWidth="1"/>
    <col min="20" max="16384" width="11.42578125" style="2"/>
  </cols>
  <sheetData>
    <row r="1" spans="1:19" x14ac:dyDescent="0.2">
      <c r="A1" s="41" t="s">
        <v>62</v>
      </c>
      <c r="B1" s="41"/>
      <c r="C1" s="41"/>
    </row>
    <row r="2" spans="1:19" x14ac:dyDescent="0.2">
      <c r="A2" s="37" t="s">
        <v>132</v>
      </c>
      <c r="B2" s="20"/>
      <c r="C2" s="20"/>
    </row>
    <row r="3" spans="1:19" ht="13.5" customHeight="1" x14ac:dyDescent="0.2"/>
    <row r="4" spans="1:19" x14ac:dyDescent="0.2">
      <c r="A4" s="3" t="s">
        <v>40</v>
      </c>
    </row>
    <row r="5" spans="1:19" ht="63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39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21</v>
      </c>
      <c r="P5" s="1" t="s">
        <v>22</v>
      </c>
      <c r="Q5" s="1" t="s">
        <v>13</v>
      </c>
      <c r="R5" s="1" t="s">
        <v>14</v>
      </c>
      <c r="S5" s="1" t="s">
        <v>15</v>
      </c>
    </row>
    <row r="6" spans="1:19" ht="38.25" x14ac:dyDescent="0.2">
      <c r="A6" s="4" t="s">
        <v>25</v>
      </c>
      <c r="B6" s="5">
        <v>45099</v>
      </c>
      <c r="C6" s="4" t="s">
        <v>40</v>
      </c>
      <c r="D6" s="4" t="s">
        <v>134</v>
      </c>
      <c r="E6" s="4" t="s">
        <v>139</v>
      </c>
      <c r="F6" s="5">
        <v>45112</v>
      </c>
      <c r="G6" s="5"/>
      <c r="H6" s="6">
        <v>45133</v>
      </c>
      <c r="I6" s="6">
        <v>45133</v>
      </c>
      <c r="J6" s="6">
        <v>45146</v>
      </c>
      <c r="K6" s="6">
        <v>45148</v>
      </c>
      <c r="L6" s="4" t="s">
        <v>145</v>
      </c>
      <c r="M6" s="7" t="s">
        <v>148</v>
      </c>
      <c r="N6" s="7" t="s">
        <v>28</v>
      </c>
      <c r="O6" s="11" t="s">
        <v>153</v>
      </c>
      <c r="P6" s="11" t="s">
        <v>16</v>
      </c>
      <c r="Q6" s="6">
        <v>45163</v>
      </c>
      <c r="R6" s="22">
        <v>23250.89</v>
      </c>
      <c r="S6" s="7" t="s">
        <v>134</v>
      </c>
    </row>
    <row r="7" spans="1:19" ht="102" x14ac:dyDescent="0.2">
      <c r="A7" s="4" t="s">
        <v>25</v>
      </c>
      <c r="B7" s="5">
        <v>45111</v>
      </c>
      <c r="C7" s="4" t="s">
        <v>40</v>
      </c>
      <c r="D7" s="4" t="s">
        <v>135</v>
      </c>
      <c r="E7" s="4" t="s">
        <v>140</v>
      </c>
      <c r="F7" s="5">
        <v>45125</v>
      </c>
      <c r="G7" s="5"/>
      <c r="H7" s="6">
        <v>45134</v>
      </c>
      <c r="I7" s="6">
        <v>45165</v>
      </c>
      <c r="J7" s="6">
        <v>45147</v>
      </c>
      <c r="K7" s="6">
        <v>45153</v>
      </c>
      <c r="L7" s="4" t="s">
        <v>78</v>
      </c>
      <c r="M7" s="7" t="s">
        <v>149</v>
      </c>
      <c r="N7" s="7" t="s">
        <v>27</v>
      </c>
      <c r="O7" s="11"/>
      <c r="P7" s="11" t="s">
        <v>154</v>
      </c>
      <c r="Q7" s="6">
        <v>45162</v>
      </c>
      <c r="R7" s="22">
        <v>2064</v>
      </c>
      <c r="S7" s="7" t="s">
        <v>135</v>
      </c>
    </row>
    <row r="8" spans="1:19" ht="38.25" x14ac:dyDescent="0.2">
      <c r="A8" s="26" t="s">
        <v>25</v>
      </c>
      <c r="B8" s="5">
        <v>45111</v>
      </c>
      <c r="C8" s="4" t="s">
        <v>40</v>
      </c>
      <c r="D8" s="4" t="s">
        <v>135</v>
      </c>
      <c r="E8" s="4" t="s">
        <v>140</v>
      </c>
      <c r="F8" s="27">
        <v>45125</v>
      </c>
      <c r="G8" s="27"/>
      <c r="H8" s="28">
        <v>45134</v>
      </c>
      <c r="I8" s="28">
        <v>45165</v>
      </c>
      <c r="J8" s="28">
        <v>45147</v>
      </c>
      <c r="K8" s="28">
        <v>45153</v>
      </c>
      <c r="L8" s="26" t="s">
        <v>146</v>
      </c>
      <c r="M8" s="7" t="s">
        <v>150</v>
      </c>
      <c r="N8" s="29" t="s">
        <v>29</v>
      </c>
      <c r="O8" s="30"/>
      <c r="P8" s="30" t="s">
        <v>155</v>
      </c>
      <c r="Q8" s="28">
        <v>45162</v>
      </c>
      <c r="R8" s="31">
        <v>1593</v>
      </c>
      <c r="S8" s="7" t="s">
        <v>135</v>
      </c>
    </row>
    <row r="9" spans="1:19" ht="102" x14ac:dyDescent="0.2">
      <c r="A9" s="4" t="s">
        <v>25</v>
      </c>
      <c r="B9" s="6">
        <v>45111</v>
      </c>
      <c r="C9" s="4" t="s">
        <v>40</v>
      </c>
      <c r="D9" s="7" t="s">
        <v>136</v>
      </c>
      <c r="E9" s="4" t="s">
        <v>141</v>
      </c>
      <c r="F9" s="5">
        <v>45125</v>
      </c>
      <c r="G9" s="5"/>
      <c r="H9" s="6">
        <v>45145</v>
      </c>
      <c r="I9" s="6">
        <v>45145</v>
      </c>
      <c r="J9" s="6">
        <v>45153</v>
      </c>
      <c r="K9" s="6">
        <v>45160</v>
      </c>
      <c r="L9" s="4" t="s">
        <v>79</v>
      </c>
      <c r="M9" s="7" t="s">
        <v>85</v>
      </c>
      <c r="N9" s="7" t="s">
        <v>28</v>
      </c>
      <c r="O9" s="11"/>
      <c r="P9" s="11" t="s">
        <v>156</v>
      </c>
      <c r="Q9" s="6">
        <v>45168</v>
      </c>
      <c r="R9" s="22">
        <v>2217.75</v>
      </c>
      <c r="S9" s="7" t="s">
        <v>136</v>
      </c>
    </row>
    <row r="10" spans="1:19" ht="102" x14ac:dyDescent="0.2">
      <c r="A10" s="4" t="s">
        <v>25</v>
      </c>
      <c r="B10" s="6">
        <v>45111</v>
      </c>
      <c r="C10" s="4" t="s">
        <v>40</v>
      </c>
      <c r="D10" s="7" t="s">
        <v>136</v>
      </c>
      <c r="E10" s="4" t="s">
        <v>141</v>
      </c>
      <c r="F10" s="5">
        <v>45125</v>
      </c>
      <c r="G10" s="5"/>
      <c r="H10" s="6">
        <v>45145</v>
      </c>
      <c r="I10" s="6">
        <v>45145</v>
      </c>
      <c r="J10" s="6">
        <v>45153</v>
      </c>
      <c r="K10" s="6">
        <v>45160</v>
      </c>
      <c r="L10" s="4" t="s">
        <v>78</v>
      </c>
      <c r="M10" s="7" t="s">
        <v>151</v>
      </c>
      <c r="N10" s="7" t="s">
        <v>29</v>
      </c>
      <c r="O10" s="8"/>
      <c r="P10" s="8" t="s">
        <v>157</v>
      </c>
      <c r="Q10" s="6">
        <v>45168</v>
      </c>
      <c r="R10" s="22">
        <v>1072.2</v>
      </c>
      <c r="S10" s="7" t="s">
        <v>136</v>
      </c>
    </row>
    <row r="11" spans="1:19" ht="51" x14ac:dyDescent="0.2">
      <c r="A11" s="4" t="s">
        <v>25</v>
      </c>
      <c r="B11" s="6">
        <v>45118</v>
      </c>
      <c r="C11" s="4" t="s">
        <v>40</v>
      </c>
      <c r="D11" s="7" t="s">
        <v>137</v>
      </c>
      <c r="E11" s="4" t="s">
        <v>142</v>
      </c>
      <c r="F11" s="5">
        <v>45128</v>
      </c>
      <c r="G11" s="5">
        <v>45138</v>
      </c>
      <c r="H11" s="6">
        <v>45147</v>
      </c>
      <c r="I11" s="6">
        <v>45148</v>
      </c>
      <c r="J11" s="6" t="s">
        <v>144</v>
      </c>
      <c r="K11" s="6">
        <v>45153</v>
      </c>
      <c r="L11" s="4" t="s">
        <v>23</v>
      </c>
      <c r="M11" s="7" t="s">
        <v>18</v>
      </c>
      <c r="N11" s="7" t="s">
        <v>28</v>
      </c>
      <c r="O11" s="11" t="s">
        <v>158</v>
      </c>
      <c r="P11" s="11" t="s">
        <v>16</v>
      </c>
      <c r="Q11" s="6">
        <v>45166</v>
      </c>
      <c r="R11" s="9">
        <v>23391</v>
      </c>
      <c r="S11" s="7" t="s">
        <v>137</v>
      </c>
    </row>
    <row r="12" spans="1:19" ht="38.25" x14ac:dyDescent="0.2">
      <c r="A12" s="4" t="s">
        <v>25</v>
      </c>
      <c r="B12" s="6">
        <v>45126</v>
      </c>
      <c r="C12" s="4" t="s">
        <v>40</v>
      </c>
      <c r="D12" s="7" t="s">
        <v>138</v>
      </c>
      <c r="E12" s="4" t="s">
        <v>143</v>
      </c>
      <c r="F12" s="5">
        <v>45134</v>
      </c>
      <c r="G12" s="5"/>
      <c r="H12" s="6">
        <v>45149</v>
      </c>
      <c r="I12" s="6">
        <v>45149</v>
      </c>
      <c r="J12" s="6">
        <v>45153</v>
      </c>
      <c r="K12" s="6">
        <v>45154</v>
      </c>
      <c r="L12" s="4" t="s">
        <v>34</v>
      </c>
      <c r="M12" s="7" t="s">
        <v>35</v>
      </c>
      <c r="N12" s="7" t="s">
        <v>30</v>
      </c>
      <c r="O12" s="8" t="s">
        <v>159</v>
      </c>
      <c r="P12" s="8" t="s">
        <v>16</v>
      </c>
      <c r="Q12" s="6">
        <v>45163</v>
      </c>
      <c r="R12" s="22">
        <v>1681.44</v>
      </c>
      <c r="S12" s="7" t="s">
        <v>138</v>
      </c>
    </row>
    <row r="13" spans="1:19" ht="38.25" x14ac:dyDescent="0.2">
      <c r="A13" s="4" t="s">
        <v>25</v>
      </c>
      <c r="B13" s="6">
        <v>45126</v>
      </c>
      <c r="C13" s="4" t="s">
        <v>40</v>
      </c>
      <c r="D13" s="7" t="s">
        <v>138</v>
      </c>
      <c r="E13" s="4" t="s">
        <v>143</v>
      </c>
      <c r="F13" s="5">
        <v>45134</v>
      </c>
      <c r="G13" s="5"/>
      <c r="H13" s="6">
        <v>45149</v>
      </c>
      <c r="I13" s="6">
        <v>45149</v>
      </c>
      <c r="J13" s="6">
        <v>45153</v>
      </c>
      <c r="K13" s="6">
        <v>45154</v>
      </c>
      <c r="L13" s="4" t="s">
        <v>147</v>
      </c>
      <c r="M13" s="7" t="s">
        <v>152</v>
      </c>
      <c r="N13" s="7" t="s">
        <v>30</v>
      </c>
      <c r="O13" s="11" t="s">
        <v>160</v>
      </c>
      <c r="P13" s="11" t="s">
        <v>16</v>
      </c>
      <c r="Q13" s="6">
        <v>45163</v>
      </c>
      <c r="R13" s="22">
        <v>2712</v>
      </c>
      <c r="S13" s="7" t="s">
        <v>138</v>
      </c>
    </row>
    <row r="14" spans="1:19" x14ac:dyDescent="0.2">
      <c r="A14" s="12" t="s">
        <v>133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2"/>
      <c r="P14" s="32"/>
      <c r="Q14" s="13"/>
      <c r="R14" s="14">
        <f>SUM(R6:R13)</f>
        <v>57982.28</v>
      </c>
      <c r="S14" s="15"/>
    </row>
    <row r="16" spans="1:19" x14ac:dyDescent="0.2">
      <c r="A16" s="3" t="s">
        <v>107</v>
      </c>
      <c r="O16" s="2"/>
      <c r="P16" s="2"/>
    </row>
    <row r="17" spans="1:19" ht="63.75" x14ac:dyDescent="0.2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39</v>
      </c>
      <c r="H17" s="1" t="s">
        <v>6</v>
      </c>
      <c r="I17" s="1" t="s">
        <v>7</v>
      </c>
      <c r="J17" s="1" t="s">
        <v>8</v>
      </c>
      <c r="K17" s="1" t="s">
        <v>9</v>
      </c>
      <c r="L17" s="1" t="s">
        <v>10</v>
      </c>
      <c r="M17" s="1" t="s">
        <v>11</v>
      </c>
      <c r="N17" s="1" t="s">
        <v>12</v>
      </c>
      <c r="O17" s="1" t="s">
        <v>21</v>
      </c>
      <c r="P17" s="1" t="s">
        <v>20</v>
      </c>
      <c r="Q17" s="1" t="s">
        <v>13</v>
      </c>
      <c r="R17" s="1" t="s">
        <v>14</v>
      </c>
      <c r="S17" s="1" t="s">
        <v>15</v>
      </c>
    </row>
    <row r="18" spans="1:19" ht="38.25" x14ac:dyDescent="0.2">
      <c r="A18" s="35" t="s">
        <v>25</v>
      </c>
      <c r="B18" s="6">
        <v>45149</v>
      </c>
      <c r="C18" s="16" t="s">
        <v>107</v>
      </c>
      <c r="D18" s="4" t="s">
        <v>163</v>
      </c>
      <c r="E18" s="17" t="s">
        <v>164</v>
      </c>
      <c r="F18" s="6" t="s">
        <v>16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16" t="s">
        <v>165</v>
      </c>
      <c r="M18" s="38" t="s">
        <v>16</v>
      </c>
      <c r="N18" s="39" t="s">
        <v>16</v>
      </c>
      <c r="O18" s="4" t="s">
        <v>166</v>
      </c>
      <c r="P18" s="7" t="s">
        <v>16</v>
      </c>
      <c r="Q18" s="6">
        <v>45167</v>
      </c>
      <c r="R18" s="9">
        <v>749.5</v>
      </c>
      <c r="S18" s="7" t="s">
        <v>163</v>
      </c>
    </row>
    <row r="19" spans="1:19" x14ac:dyDescent="0.2">
      <c r="A19" s="12" t="s">
        <v>162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4">
        <f>R18</f>
        <v>749.5</v>
      </c>
      <c r="S19" s="15"/>
    </row>
    <row r="21" spans="1:19" x14ac:dyDescent="0.2">
      <c r="A21" s="3" t="s">
        <v>31</v>
      </c>
      <c r="O21" s="2"/>
      <c r="P21" s="2"/>
    </row>
    <row r="22" spans="1:19" ht="63.75" x14ac:dyDescent="0.2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39</v>
      </c>
      <c r="H22" s="1" t="s">
        <v>6</v>
      </c>
      <c r="I22" s="1" t="s">
        <v>7</v>
      </c>
      <c r="J22" s="1" t="s">
        <v>8</v>
      </c>
      <c r="K22" s="1" t="s">
        <v>9</v>
      </c>
      <c r="L22" s="1" t="s">
        <v>10</v>
      </c>
      <c r="M22" s="1" t="s">
        <v>11</v>
      </c>
      <c r="N22" s="1" t="s">
        <v>12</v>
      </c>
      <c r="O22" s="1" t="s">
        <v>21</v>
      </c>
      <c r="P22" s="1" t="s">
        <v>20</v>
      </c>
      <c r="Q22" s="1" t="s">
        <v>13</v>
      </c>
      <c r="R22" s="1" t="s">
        <v>14</v>
      </c>
      <c r="S22" s="1" t="s">
        <v>15</v>
      </c>
    </row>
    <row r="23" spans="1:19" ht="25.5" x14ac:dyDescent="0.2">
      <c r="A23" s="16" t="s">
        <v>25</v>
      </c>
      <c r="B23" s="6">
        <v>45098</v>
      </c>
      <c r="C23" s="16" t="s">
        <v>31</v>
      </c>
      <c r="D23" s="4" t="s">
        <v>168</v>
      </c>
      <c r="E23" s="17" t="s">
        <v>167</v>
      </c>
      <c r="F23" s="6">
        <v>45119</v>
      </c>
      <c r="G23" s="6"/>
      <c r="H23" s="6">
        <v>45128</v>
      </c>
      <c r="I23" s="6">
        <v>45131</v>
      </c>
      <c r="J23" s="6">
        <v>45131</v>
      </c>
      <c r="K23" s="6">
        <v>45135</v>
      </c>
      <c r="L23" s="16" t="s">
        <v>169</v>
      </c>
      <c r="M23" s="7" t="s">
        <v>170</v>
      </c>
      <c r="N23" s="7" t="s">
        <v>30</v>
      </c>
      <c r="O23" s="4" t="s">
        <v>171</v>
      </c>
      <c r="P23" s="7" t="s">
        <v>16</v>
      </c>
      <c r="Q23" s="6">
        <v>45152</v>
      </c>
      <c r="R23" s="9">
        <v>14691.57</v>
      </c>
      <c r="S23" s="7" t="s">
        <v>168</v>
      </c>
    </row>
    <row r="24" spans="1:19" x14ac:dyDescent="0.2">
      <c r="A24" s="12" t="s">
        <v>161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>
        <f>R23</f>
        <v>14691.57</v>
      </c>
      <c r="S24" s="15"/>
    </row>
    <row r="26" spans="1:19" x14ac:dyDescent="0.2">
      <c r="A26" s="3" t="s">
        <v>24</v>
      </c>
      <c r="O26" s="2"/>
      <c r="P26" s="2"/>
    </row>
    <row r="27" spans="1:19" ht="63.75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39</v>
      </c>
      <c r="H27" s="1" t="s">
        <v>6</v>
      </c>
      <c r="I27" s="1" t="s">
        <v>7</v>
      </c>
      <c r="J27" s="1" t="s">
        <v>8</v>
      </c>
      <c r="K27" s="1" t="s">
        <v>9</v>
      </c>
      <c r="L27" s="1" t="s">
        <v>10</v>
      </c>
      <c r="M27" s="1" t="s">
        <v>11</v>
      </c>
      <c r="N27" s="1" t="s">
        <v>12</v>
      </c>
      <c r="O27" s="1" t="s">
        <v>21</v>
      </c>
      <c r="P27" s="1" t="s">
        <v>20</v>
      </c>
      <c r="Q27" s="1" t="s">
        <v>13</v>
      </c>
      <c r="R27" s="1" t="s">
        <v>14</v>
      </c>
      <c r="S27" s="1" t="s">
        <v>15</v>
      </c>
    </row>
    <row r="28" spans="1:19" ht="51" x14ac:dyDescent="0.2">
      <c r="A28" s="16" t="s">
        <v>25</v>
      </c>
      <c r="B28" s="6">
        <v>45075</v>
      </c>
      <c r="C28" s="16" t="s">
        <v>24</v>
      </c>
      <c r="D28" s="4" t="s">
        <v>172</v>
      </c>
      <c r="E28" s="17" t="s">
        <v>173</v>
      </c>
      <c r="F28" s="6">
        <v>45100</v>
      </c>
      <c r="G28" s="6"/>
      <c r="H28" s="6">
        <v>45117</v>
      </c>
      <c r="I28" s="6">
        <v>45118</v>
      </c>
      <c r="J28" s="6">
        <v>45131</v>
      </c>
      <c r="K28" s="6">
        <v>45149</v>
      </c>
      <c r="L28" s="16" t="s">
        <v>176</v>
      </c>
      <c r="M28" s="7" t="s">
        <v>178</v>
      </c>
      <c r="N28" s="7" t="s">
        <v>27</v>
      </c>
      <c r="O28" s="4" t="s">
        <v>180</v>
      </c>
      <c r="P28" s="7" t="s">
        <v>16</v>
      </c>
      <c r="Q28" s="6">
        <v>45149</v>
      </c>
      <c r="R28" s="9">
        <v>107350</v>
      </c>
      <c r="S28" s="7" t="s">
        <v>16</v>
      </c>
    </row>
    <row r="29" spans="1:19" ht="51" x14ac:dyDescent="0.2">
      <c r="A29" s="16" t="s">
        <v>25</v>
      </c>
      <c r="B29" s="6">
        <v>45075</v>
      </c>
      <c r="C29" s="16" t="s">
        <v>24</v>
      </c>
      <c r="D29" s="4" t="s">
        <v>172</v>
      </c>
      <c r="E29" s="17" t="s">
        <v>173</v>
      </c>
      <c r="F29" s="6">
        <v>45100</v>
      </c>
      <c r="G29" s="6"/>
      <c r="H29" s="6">
        <v>45117</v>
      </c>
      <c r="I29" s="6">
        <v>45118</v>
      </c>
      <c r="J29" s="6">
        <v>45131</v>
      </c>
      <c r="K29" s="6">
        <v>45155</v>
      </c>
      <c r="L29" s="16" t="s">
        <v>176</v>
      </c>
      <c r="M29" s="7" t="s">
        <v>178</v>
      </c>
      <c r="N29" s="7" t="s">
        <v>27</v>
      </c>
      <c r="O29" s="4" t="s">
        <v>181</v>
      </c>
      <c r="P29" s="7" t="s">
        <v>16</v>
      </c>
      <c r="Q29" s="6">
        <v>45155</v>
      </c>
      <c r="R29" s="9">
        <v>103366.74999999999</v>
      </c>
      <c r="S29" s="7" t="s">
        <v>16</v>
      </c>
    </row>
    <row r="30" spans="1:19" ht="25.5" x14ac:dyDescent="0.2">
      <c r="A30" s="16" t="s">
        <v>25</v>
      </c>
      <c r="B30" s="6">
        <v>45079</v>
      </c>
      <c r="C30" s="16" t="s">
        <v>24</v>
      </c>
      <c r="D30" s="4" t="s">
        <v>174</v>
      </c>
      <c r="E30" s="17" t="s">
        <v>175</v>
      </c>
      <c r="F30" s="6">
        <v>45111</v>
      </c>
      <c r="G30" s="6"/>
      <c r="H30" s="6">
        <v>45127</v>
      </c>
      <c r="I30" s="6">
        <v>45128</v>
      </c>
      <c r="J30" s="6"/>
      <c r="K30" s="6"/>
      <c r="L30" s="16" t="s">
        <v>177</v>
      </c>
      <c r="M30" s="7" t="s">
        <v>179</v>
      </c>
      <c r="N30" s="7" t="s">
        <v>28</v>
      </c>
      <c r="O30" s="4" t="s">
        <v>182</v>
      </c>
      <c r="P30" s="7" t="s">
        <v>16</v>
      </c>
      <c r="Q30" s="6">
        <v>45155</v>
      </c>
      <c r="R30" s="9">
        <v>30509.999999999996</v>
      </c>
      <c r="S30" s="7" t="s">
        <v>16</v>
      </c>
    </row>
    <row r="31" spans="1:19" ht="25.5" x14ac:dyDescent="0.2">
      <c r="A31" s="16" t="s">
        <v>25</v>
      </c>
      <c r="B31" s="6">
        <v>45079</v>
      </c>
      <c r="C31" s="16" t="s">
        <v>24</v>
      </c>
      <c r="D31" s="4" t="s">
        <v>174</v>
      </c>
      <c r="E31" s="17" t="s">
        <v>175</v>
      </c>
      <c r="F31" s="6">
        <v>45111</v>
      </c>
      <c r="G31" s="6"/>
      <c r="H31" s="6">
        <v>45127</v>
      </c>
      <c r="I31" s="6">
        <v>45128</v>
      </c>
      <c r="J31" s="6"/>
      <c r="K31" s="6"/>
      <c r="L31" s="16" t="s">
        <v>183</v>
      </c>
      <c r="M31" s="7" t="s">
        <v>184</v>
      </c>
      <c r="N31" s="7" t="s">
        <v>29</v>
      </c>
      <c r="O31" s="4" t="s">
        <v>185</v>
      </c>
      <c r="P31" s="7" t="s">
        <v>16</v>
      </c>
      <c r="Q31" s="6">
        <v>45155</v>
      </c>
      <c r="R31" s="9">
        <v>32089.344499999996</v>
      </c>
      <c r="S31" s="7" t="s">
        <v>16</v>
      </c>
    </row>
    <row r="32" spans="1:19" x14ac:dyDescent="0.2">
      <c r="A32" s="12" t="s">
        <v>161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4">
        <f>SUM(R28:R31)</f>
        <v>273316.09450000001</v>
      </c>
      <c r="S32" s="15"/>
    </row>
    <row r="34" spans="1:19" x14ac:dyDescent="0.2">
      <c r="A34" s="12" t="s">
        <v>346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32"/>
      <c r="P34" s="32"/>
      <c r="Q34" s="13"/>
      <c r="R34" s="14">
        <f>R14+R19+R24+R32</f>
        <v>346739.44449999998</v>
      </c>
      <c r="S34" s="15"/>
    </row>
    <row r="37" spans="1:19" x14ac:dyDescent="0.2">
      <c r="R37" s="33"/>
    </row>
  </sheetData>
  <mergeCells count="1">
    <mergeCell ref="A1:C1"/>
  </mergeCells>
  <dataValidations count="4">
    <dataValidation type="list" allowBlank="1" showInputMessage="1" showErrorMessage="1" sqref="N6:N13" xr:uid="{6D66DF42-4BEB-4222-B65E-99AA0384C5E6}">
      <formula1>"Pequeño, Mediano, Grande, Otro"</formula1>
    </dataValidation>
    <dataValidation type="list" allowBlank="1" showInputMessage="1" showErrorMessage="1" error="Favor elegir una opción válida de tipo de proceso de contratación" sqref="C6:C13" xr:uid="{81240106-E738-47F5-A83E-928335A61D61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A18" xr:uid="{36C488FE-561E-4D53-A2D7-BE98EC726B4A}">
      <formula1>GERENCIA</formula1>
    </dataValidation>
    <dataValidation type="list" allowBlank="1" showInputMessage="1" showErrorMessage="1" sqref="N18" xr:uid="{74AC220D-7250-4095-9DBA-9857FE739DFA}">
      <formula1>"PEQUEÑO, MEDIANO, GRANDE, OTRO"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C0BA-9E70-49D7-8953-C6E63393828F}">
  <dimension ref="A1:S73"/>
  <sheetViews>
    <sheetView showGridLines="0" topLeftCell="F61" workbookViewId="0">
      <selection activeCell="R72" sqref="R72"/>
    </sheetView>
  </sheetViews>
  <sheetFormatPr baseColWidth="10" defaultRowHeight="12.75" x14ac:dyDescent="0.2"/>
  <cols>
    <col min="1" max="1" width="23.28515625" style="2" customWidth="1"/>
    <col min="2" max="2" width="13.5703125" style="2" customWidth="1"/>
    <col min="3" max="4" width="14" style="2" customWidth="1"/>
    <col min="5" max="5" width="30" style="2" customWidth="1"/>
    <col min="6" max="7" width="13.7109375" style="2" customWidth="1"/>
    <col min="8" max="8" width="12.7109375" style="2" customWidth="1"/>
    <col min="9" max="9" width="13" style="2" customWidth="1"/>
    <col min="10" max="10" width="14.140625" style="2" customWidth="1"/>
    <col min="11" max="11" width="13" style="2" customWidth="1"/>
    <col min="12" max="12" width="14.28515625" style="2" customWidth="1"/>
    <col min="13" max="13" width="17.28515625" style="2" bestFit="1" customWidth="1"/>
    <col min="14" max="14" width="14.5703125" style="2" customWidth="1"/>
    <col min="15" max="16" width="12.42578125" style="21" customWidth="1"/>
    <col min="17" max="17" width="11.42578125" style="2"/>
    <col min="18" max="18" width="12.5703125" style="2" customWidth="1"/>
    <col min="19" max="19" width="14.28515625" style="2" customWidth="1"/>
    <col min="20" max="16384" width="11.42578125" style="2"/>
  </cols>
  <sheetData>
    <row r="1" spans="1:19" x14ac:dyDescent="0.2">
      <c r="A1" s="41" t="s">
        <v>61</v>
      </c>
      <c r="B1" s="41"/>
      <c r="C1" s="41"/>
    </row>
    <row r="2" spans="1:19" x14ac:dyDescent="0.2">
      <c r="A2" s="37" t="s">
        <v>267</v>
      </c>
      <c r="B2" s="20"/>
      <c r="C2" s="20"/>
    </row>
    <row r="4" spans="1:19" x14ac:dyDescent="0.2">
      <c r="A4" s="3" t="s">
        <v>107</v>
      </c>
    </row>
    <row r="5" spans="1:19" ht="63.75" x14ac:dyDescent="0.2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39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21</v>
      </c>
      <c r="P5" s="1" t="s">
        <v>22</v>
      </c>
      <c r="Q5" s="1" t="s">
        <v>13</v>
      </c>
      <c r="R5" s="1" t="s">
        <v>14</v>
      </c>
      <c r="S5" s="1" t="s">
        <v>15</v>
      </c>
    </row>
    <row r="6" spans="1:19" ht="38.25" x14ac:dyDescent="0.2">
      <c r="A6" s="16" t="s">
        <v>26</v>
      </c>
      <c r="B6" s="6">
        <v>45181</v>
      </c>
      <c r="C6" s="4" t="s">
        <v>107</v>
      </c>
      <c r="D6" s="7" t="s">
        <v>268</v>
      </c>
      <c r="E6" s="4" t="s">
        <v>269</v>
      </c>
      <c r="F6" s="5" t="s">
        <v>16</v>
      </c>
      <c r="G6" s="5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4" t="s">
        <v>113</v>
      </c>
      <c r="M6" s="7" t="s">
        <v>16</v>
      </c>
      <c r="N6" s="7" t="s">
        <v>27</v>
      </c>
      <c r="O6" s="11" t="s">
        <v>270</v>
      </c>
      <c r="P6" s="11" t="s">
        <v>16</v>
      </c>
      <c r="Q6" s="6">
        <v>45182</v>
      </c>
      <c r="R6" s="22">
        <v>1156.5</v>
      </c>
      <c r="S6" s="7" t="s">
        <v>268</v>
      </c>
    </row>
    <row r="7" spans="1:19" x14ac:dyDescent="0.2">
      <c r="A7" s="12" t="s">
        <v>271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4"/>
      <c r="Q7" s="23"/>
      <c r="R7" s="14">
        <f>SUM(R6:R6)</f>
        <v>1156.5</v>
      </c>
      <c r="S7" s="25"/>
    </row>
    <row r="10" spans="1:19" x14ac:dyDescent="0.2">
      <c r="A10" s="3" t="s">
        <v>40</v>
      </c>
    </row>
    <row r="11" spans="1:19" ht="63.7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39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M11" s="1" t="s">
        <v>11</v>
      </c>
      <c r="N11" s="1" t="s">
        <v>12</v>
      </c>
      <c r="O11" s="1" t="s">
        <v>21</v>
      </c>
      <c r="P11" s="1" t="s">
        <v>22</v>
      </c>
      <c r="Q11" s="1" t="s">
        <v>13</v>
      </c>
      <c r="R11" s="1" t="s">
        <v>14</v>
      </c>
      <c r="S11" s="1" t="s">
        <v>15</v>
      </c>
    </row>
    <row r="12" spans="1:19" ht="38.25" x14ac:dyDescent="0.2">
      <c r="A12" s="4" t="s">
        <v>25</v>
      </c>
      <c r="B12" s="6">
        <v>45127</v>
      </c>
      <c r="C12" s="4" t="s">
        <v>40</v>
      </c>
      <c r="D12" s="7" t="s">
        <v>187</v>
      </c>
      <c r="E12" s="4" t="s">
        <v>188</v>
      </c>
      <c r="F12" s="5">
        <v>45138</v>
      </c>
      <c r="G12" s="5"/>
      <c r="H12" s="6">
        <v>45154</v>
      </c>
      <c r="I12" s="6">
        <v>45161</v>
      </c>
      <c r="J12" s="6">
        <v>45168</v>
      </c>
      <c r="K12" s="6">
        <v>45173</v>
      </c>
      <c r="L12" s="4" t="s">
        <v>205</v>
      </c>
      <c r="M12" s="7" t="s">
        <v>225</v>
      </c>
      <c r="N12" s="7" t="s">
        <v>28</v>
      </c>
      <c r="O12" s="11" t="s">
        <v>16</v>
      </c>
      <c r="P12" s="11" t="s">
        <v>243</v>
      </c>
      <c r="Q12" s="6">
        <v>45183</v>
      </c>
      <c r="R12" s="22">
        <v>3656.01</v>
      </c>
      <c r="S12" s="7" t="s">
        <v>187</v>
      </c>
    </row>
    <row r="13" spans="1:19" ht="38.25" x14ac:dyDescent="0.2">
      <c r="A13" s="4" t="s">
        <v>25</v>
      </c>
      <c r="B13" s="6">
        <v>45127</v>
      </c>
      <c r="C13" s="4" t="s">
        <v>40</v>
      </c>
      <c r="D13" s="7" t="s">
        <v>187</v>
      </c>
      <c r="E13" s="4" t="s">
        <v>188</v>
      </c>
      <c r="F13" s="5">
        <v>45138</v>
      </c>
      <c r="G13" s="5"/>
      <c r="H13" s="6">
        <v>45154</v>
      </c>
      <c r="I13" s="6">
        <v>45161</v>
      </c>
      <c r="J13" s="6">
        <v>45168</v>
      </c>
      <c r="K13" s="6">
        <v>45173</v>
      </c>
      <c r="L13" s="4" t="s">
        <v>206</v>
      </c>
      <c r="M13" s="7" t="s">
        <v>226</v>
      </c>
      <c r="N13" s="7" t="s">
        <v>29</v>
      </c>
      <c r="O13" s="11" t="s">
        <v>16</v>
      </c>
      <c r="P13" s="11" t="s">
        <v>244</v>
      </c>
      <c r="Q13" s="6">
        <v>45183</v>
      </c>
      <c r="R13" s="22">
        <v>760</v>
      </c>
      <c r="S13" s="7" t="s">
        <v>187</v>
      </c>
    </row>
    <row r="14" spans="1:19" ht="38.25" x14ac:dyDescent="0.2">
      <c r="A14" s="4" t="s">
        <v>25</v>
      </c>
      <c r="B14" s="6">
        <v>45127</v>
      </c>
      <c r="C14" s="4" t="s">
        <v>40</v>
      </c>
      <c r="D14" s="7" t="s">
        <v>187</v>
      </c>
      <c r="E14" s="4" t="s">
        <v>188</v>
      </c>
      <c r="F14" s="5">
        <v>45138</v>
      </c>
      <c r="G14" s="5"/>
      <c r="H14" s="6">
        <v>45154</v>
      </c>
      <c r="I14" s="6">
        <v>45161</v>
      </c>
      <c r="J14" s="6">
        <v>45168</v>
      </c>
      <c r="K14" s="6">
        <v>45173</v>
      </c>
      <c r="L14" s="4" t="s">
        <v>207</v>
      </c>
      <c r="M14" s="7" t="s">
        <v>227</v>
      </c>
      <c r="N14" s="7" t="s">
        <v>27</v>
      </c>
      <c r="O14" s="30" t="s">
        <v>16</v>
      </c>
      <c r="P14" s="30" t="s">
        <v>245</v>
      </c>
      <c r="Q14" s="28">
        <v>45183</v>
      </c>
      <c r="R14" s="31">
        <v>1240</v>
      </c>
      <c r="S14" s="7" t="s">
        <v>187</v>
      </c>
    </row>
    <row r="15" spans="1:19" ht="38.25" x14ac:dyDescent="0.2">
      <c r="A15" s="4" t="s">
        <v>25</v>
      </c>
      <c r="B15" s="6">
        <v>45127</v>
      </c>
      <c r="C15" s="4" t="s">
        <v>40</v>
      </c>
      <c r="D15" s="7" t="s">
        <v>187</v>
      </c>
      <c r="E15" s="4" t="s">
        <v>188</v>
      </c>
      <c r="F15" s="5">
        <v>45138</v>
      </c>
      <c r="G15" s="5"/>
      <c r="H15" s="6">
        <v>45154</v>
      </c>
      <c r="I15" s="6">
        <v>45161</v>
      </c>
      <c r="J15" s="6">
        <v>45168</v>
      </c>
      <c r="K15" s="6">
        <v>45173</v>
      </c>
      <c r="L15" s="4" t="s">
        <v>208</v>
      </c>
      <c r="M15" s="7" t="s">
        <v>228</v>
      </c>
      <c r="N15" s="7" t="s">
        <v>28</v>
      </c>
      <c r="O15" s="30" t="s">
        <v>16</v>
      </c>
      <c r="P15" s="30" t="s">
        <v>246</v>
      </c>
      <c r="Q15" s="28">
        <v>45183</v>
      </c>
      <c r="R15" s="31">
        <v>846</v>
      </c>
      <c r="S15" s="7" t="s">
        <v>187</v>
      </c>
    </row>
    <row r="16" spans="1:19" ht="63.75" x14ac:dyDescent="0.2">
      <c r="A16" s="4" t="s">
        <v>25</v>
      </c>
      <c r="B16" s="6">
        <v>45127</v>
      </c>
      <c r="C16" s="4" t="s">
        <v>40</v>
      </c>
      <c r="D16" s="7" t="s">
        <v>187</v>
      </c>
      <c r="E16" s="4" t="s">
        <v>188</v>
      </c>
      <c r="F16" s="5">
        <v>45138</v>
      </c>
      <c r="G16" s="5"/>
      <c r="H16" s="6">
        <v>45154</v>
      </c>
      <c r="I16" s="6">
        <v>45161</v>
      </c>
      <c r="J16" s="6">
        <v>45168</v>
      </c>
      <c r="K16" s="6">
        <v>45173</v>
      </c>
      <c r="L16" s="4" t="s">
        <v>209</v>
      </c>
      <c r="M16" s="7" t="s">
        <v>229</v>
      </c>
      <c r="N16" s="7" t="s">
        <v>28</v>
      </c>
      <c r="O16" s="30" t="s">
        <v>16</v>
      </c>
      <c r="P16" s="30" t="s">
        <v>247</v>
      </c>
      <c r="Q16" s="28">
        <v>45183</v>
      </c>
      <c r="R16" s="31">
        <v>36.700000000000003</v>
      </c>
      <c r="S16" s="7" t="s">
        <v>187</v>
      </c>
    </row>
    <row r="17" spans="1:19" ht="38.25" x14ac:dyDescent="0.2">
      <c r="A17" s="4" t="s">
        <v>25</v>
      </c>
      <c r="B17" s="6">
        <v>45127</v>
      </c>
      <c r="C17" s="4" t="s">
        <v>40</v>
      </c>
      <c r="D17" s="7" t="s">
        <v>187</v>
      </c>
      <c r="E17" s="4" t="s">
        <v>188</v>
      </c>
      <c r="F17" s="5">
        <v>45138</v>
      </c>
      <c r="G17" s="5"/>
      <c r="H17" s="6">
        <v>45154</v>
      </c>
      <c r="I17" s="6">
        <v>45161</v>
      </c>
      <c r="J17" s="6">
        <v>45168</v>
      </c>
      <c r="K17" s="6">
        <v>45173</v>
      </c>
      <c r="L17" s="4" t="s">
        <v>210</v>
      </c>
      <c r="M17" s="7" t="s">
        <v>230</v>
      </c>
      <c r="N17" s="7" t="s">
        <v>29</v>
      </c>
      <c r="O17" s="30" t="s">
        <v>16</v>
      </c>
      <c r="P17" s="30" t="s">
        <v>248</v>
      </c>
      <c r="Q17" s="28">
        <v>45183</v>
      </c>
      <c r="R17" s="31">
        <v>1468.75</v>
      </c>
      <c r="S17" s="7" t="s">
        <v>187</v>
      </c>
    </row>
    <row r="18" spans="1:19" ht="38.25" x14ac:dyDescent="0.2">
      <c r="A18" s="4" t="s">
        <v>25</v>
      </c>
      <c r="B18" s="6">
        <v>45127</v>
      </c>
      <c r="C18" s="4" t="s">
        <v>40</v>
      </c>
      <c r="D18" s="7" t="s">
        <v>187</v>
      </c>
      <c r="E18" s="4" t="s">
        <v>188</v>
      </c>
      <c r="F18" s="5">
        <v>45138</v>
      </c>
      <c r="G18" s="5"/>
      <c r="H18" s="6">
        <v>45154</v>
      </c>
      <c r="I18" s="6">
        <v>45161</v>
      </c>
      <c r="J18" s="6">
        <v>45168</v>
      </c>
      <c r="K18" s="6">
        <v>45173</v>
      </c>
      <c r="L18" s="4" t="s">
        <v>211</v>
      </c>
      <c r="M18" s="7" t="s">
        <v>231</v>
      </c>
      <c r="N18" s="7" t="s">
        <v>27</v>
      </c>
      <c r="O18" s="30" t="s">
        <v>16</v>
      </c>
      <c r="P18" s="30" t="s">
        <v>249</v>
      </c>
      <c r="Q18" s="28">
        <v>45183</v>
      </c>
      <c r="R18" s="31">
        <v>3493.8700000000003</v>
      </c>
      <c r="S18" s="7" t="s">
        <v>187</v>
      </c>
    </row>
    <row r="19" spans="1:19" ht="51" x14ac:dyDescent="0.2">
      <c r="A19" s="4" t="s">
        <v>25</v>
      </c>
      <c r="B19" s="6">
        <v>45127</v>
      </c>
      <c r="C19" s="4" t="s">
        <v>40</v>
      </c>
      <c r="D19" s="7" t="s">
        <v>187</v>
      </c>
      <c r="E19" s="4" t="s">
        <v>188</v>
      </c>
      <c r="F19" s="5">
        <v>45138</v>
      </c>
      <c r="G19" s="5"/>
      <c r="H19" s="6">
        <v>45154</v>
      </c>
      <c r="I19" s="6">
        <v>45161</v>
      </c>
      <c r="J19" s="6">
        <v>45168</v>
      </c>
      <c r="K19" s="6">
        <v>45173</v>
      </c>
      <c r="L19" s="4" t="s">
        <v>212</v>
      </c>
      <c r="M19" s="7" t="s">
        <v>232</v>
      </c>
      <c r="N19" s="7" t="s">
        <v>28</v>
      </c>
      <c r="O19" s="30" t="s">
        <v>16</v>
      </c>
      <c r="P19" s="30" t="s">
        <v>250</v>
      </c>
      <c r="Q19" s="28">
        <v>45183</v>
      </c>
      <c r="R19" s="31">
        <v>1155.5999999999999</v>
      </c>
      <c r="S19" s="7" t="s">
        <v>187</v>
      </c>
    </row>
    <row r="20" spans="1:19" ht="38.25" x14ac:dyDescent="0.2">
      <c r="A20" s="4" t="s">
        <v>25</v>
      </c>
      <c r="B20" s="6">
        <v>45128</v>
      </c>
      <c r="C20" s="4" t="s">
        <v>40</v>
      </c>
      <c r="D20" s="7" t="s">
        <v>189</v>
      </c>
      <c r="E20" s="4" t="s">
        <v>190</v>
      </c>
      <c r="F20" s="5">
        <v>45135</v>
      </c>
      <c r="G20" s="5"/>
      <c r="H20" s="6">
        <v>45152</v>
      </c>
      <c r="I20" s="6">
        <v>45152</v>
      </c>
      <c r="J20" s="6">
        <v>45152</v>
      </c>
      <c r="K20" s="6" t="s">
        <v>213</v>
      </c>
      <c r="L20" s="4" t="s">
        <v>122</v>
      </c>
      <c r="M20" s="7" t="s">
        <v>125</v>
      </c>
      <c r="N20" s="7" t="s">
        <v>28</v>
      </c>
      <c r="O20" s="30" t="s">
        <v>251</v>
      </c>
      <c r="P20" s="30" t="s">
        <v>16</v>
      </c>
      <c r="Q20" s="28">
        <v>45183</v>
      </c>
      <c r="R20" s="31">
        <v>26850</v>
      </c>
      <c r="S20" s="7" t="s">
        <v>189</v>
      </c>
    </row>
    <row r="21" spans="1:19" ht="51" x14ac:dyDescent="0.2">
      <c r="A21" s="4" t="s">
        <v>25</v>
      </c>
      <c r="B21" s="6">
        <v>45128</v>
      </c>
      <c r="C21" s="4" t="s">
        <v>40</v>
      </c>
      <c r="D21" s="7" t="s">
        <v>189</v>
      </c>
      <c r="E21" s="4" t="s">
        <v>190</v>
      </c>
      <c r="F21" s="5">
        <v>45135</v>
      </c>
      <c r="G21" s="5"/>
      <c r="H21" s="6">
        <v>45152</v>
      </c>
      <c r="I21" s="6">
        <v>45152</v>
      </c>
      <c r="J21" s="6">
        <v>45152</v>
      </c>
      <c r="K21" s="6" t="s">
        <v>213</v>
      </c>
      <c r="L21" s="4" t="s">
        <v>214</v>
      </c>
      <c r="M21" s="7" t="s">
        <v>233</v>
      </c>
      <c r="N21" s="7" t="s">
        <v>28</v>
      </c>
      <c r="O21" s="30" t="s">
        <v>252</v>
      </c>
      <c r="P21" s="30" t="s">
        <v>16</v>
      </c>
      <c r="Q21" s="28">
        <v>45183</v>
      </c>
      <c r="R21" s="31">
        <v>17034.75</v>
      </c>
      <c r="S21" s="7" t="s">
        <v>189</v>
      </c>
    </row>
    <row r="22" spans="1:19" ht="51" x14ac:dyDescent="0.2">
      <c r="A22" s="4" t="s">
        <v>33</v>
      </c>
      <c r="B22" s="6">
        <v>45128</v>
      </c>
      <c r="C22" s="4" t="s">
        <v>40</v>
      </c>
      <c r="D22" s="7" t="s">
        <v>191</v>
      </c>
      <c r="E22" s="4" t="s">
        <v>192</v>
      </c>
      <c r="F22" s="5">
        <v>45147</v>
      </c>
      <c r="G22" s="5"/>
      <c r="H22" s="6">
        <v>45160</v>
      </c>
      <c r="I22" s="6">
        <v>45160</v>
      </c>
      <c r="J22" s="6">
        <v>45169</v>
      </c>
      <c r="K22" s="6">
        <v>45175</v>
      </c>
      <c r="L22" s="4" t="s">
        <v>215</v>
      </c>
      <c r="M22" s="7" t="s">
        <v>234</v>
      </c>
      <c r="N22" s="7" t="s">
        <v>27</v>
      </c>
      <c r="O22" s="30" t="s">
        <v>253</v>
      </c>
      <c r="P22" s="30" t="s">
        <v>16</v>
      </c>
      <c r="Q22" s="28">
        <v>45190</v>
      </c>
      <c r="R22" s="31">
        <v>7862.5</v>
      </c>
      <c r="S22" s="7" t="s">
        <v>191</v>
      </c>
    </row>
    <row r="23" spans="1:19" ht="38.25" x14ac:dyDescent="0.2">
      <c r="A23" s="4" t="s">
        <v>33</v>
      </c>
      <c r="B23" s="6">
        <v>45132</v>
      </c>
      <c r="C23" s="4" t="s">
        <v>40</v>
      </c>
      <c r="D23" s="7" t="s">
        <v>193</v>
      </c>
      <c r="E23" s="4" t="s">
        <v>194</v>
      </c>
      <c r="F23" s="5">
        <v>45138</v>
      </c>
      <c r="G23" s="5">
        <v>45150</v>
      </c>
      <c r="H23" s="6">
        <v>45160</v>
      </c>
      <c r="I23" s="6">
        <v>45162</v>
      </c>
      <c r="J23" s="6">
        <v>45168</v>
      </c>
      <c r="K23" s="6">
        <v>45173</v>
      </c>
      <c r="L23" s="4" t="s">
        <v>216</v>
      </c>
      <c r="M23" s="7" t="s">
        <v>235</v>
      </c>
      <c r="N23" s="7" t="s">
        <v>29</v>
      </c>
      <c r="O23" s="30" t="s">
        <v>254</v>
      </c>
      <c r="P23" s="30" t="s">
        <v>16</v>
      </c>
      <c r="Q23" s="28">
        <v>45187</v>
      </c>
      <c r="R23" s="31">
        <v>19618.43</v>
      </c>
      <c r="S23" s="7" t="s">
        <v>193</v>
      </c>
    </row>
    <row r="24" spans="1:19" ht="38.25" x14ac:dyDescent="0.2">
      <c r="A24" s="4" t="s">
        <v>26</v>
      </c>
      <c r="B24" s="6">
        <v>45134</v>
      </c>
      <c r="C24" s="4" t="s">
        <v>40</v>
      </c>
      <c r="D24" s="7" t="s">
        <v>195</v>
      </c>
      <c r="E24" s="4" t="s">
        <v>196</v>
      </c>
      <c r="F24" s="5">
        <v>45147</v>
      </c>
      <c r="G24" s="5"/>
      <c r="H24" s="6">
        <v>45162</v>
      </c>
      <c r="I24" s="6">
        <v>45162</v>
      </c>
      <c r="J24" s="6">
        <v>45173</v>
      </c>
      <c r="K24" s="6">
        <v>45180</v>
      </c>
      <c r="L24" s="4" t="s">
        <v>217</v>
      </c>
      <c r="M24" s="7" t="s">
        <v>236</v>
      </c>
      <c r="N24" s="7" t="s">
        <v>27</v>
      </c>
      <c r="O24" s="30"/>
      <c r="P24" s="30" t="s">
        <v>255</v>
      </c>
      <c r="Q24" s="28">
        <v>45195</v>
      </c>
      <c r="R24" s="31">
        <v>1907.5</v>
      </c>
      <c r="S24" s="7" t="s">
        <v>195</v>
      </c>
    </row>
    <row r="25" spans="1:19" ht="38.25" x14ac:dyDescent="0.2">
      <c r="A25" s="4" t="s">
        <v>26</v>
      </c>
      <c r="B25" s="6">
        <v>45134</v>
      </c>
      <c r="C25" s="4" t="s">
        <v>40</v>
      </c>
      <c r="D25" s="7" t="s">
        <v>195</v>
      </c>
      <c r="E25" s="4" t="s">
        <v>196</v>
      </c>
      <c r="F25" s="5">
        <v>45147</v>
      </c>
      <c r="G25" s="5"/>
      <c r="H25" s="6">
        <v>45162</v>
      </c>
      <c r="I25" s="6">
        <v>45162</v>
      </c>
      <c r="J25" s="6">
        <v>45173</v>
      </c>
      <c r="K25" s="6">
        <v>45180</v>
      </c>
      <c r="L25" s="4" t="s">
        <v>218</v>
      </c>
      <c r="M25" s="7" t="s">
        <v>237</v>
      </c>
      <c r="N25" s="7" t="s">
        <v>29</v>
      </c>
      <c r="O25" s="30"/>
      <c r="P25" s="30" t="s">
        <v>256</v>
      </c>
      <c r="Q25" s="28">
        <v>45195</v>
      </c>
      <c r="R25" s="31">
        <v>1442.5</v>
      </c>
      <c r="S25" s="7" t="s">
        <v>195</v>
      </c>
    </row>
    <row r="26" spans="1:19" ht="38.25" x14ac:dyDescent="0.2">
      <c r="A26" s="4" t="s">
        <v>26</v>
      </c>
      <c r="B26" s="6">
        <v>45134</v>
      </c>
      <c r="C26" s="4" t="s">
        <v>40</v>
      </c>
      <c r="D26" s="7" t="s">
        <v>195</v>
      </c>
      <c r="E26" s="4" t="s">
        <v>196</v>
      </c>
      <c r="F26" s="5">
        <v>45147</v>
      </c>
      <c r="G26" s="5"/>
      <c r="H26" s="6">
        <v>45162</v>
      </c>
      <c r="I26" s="6">
        <v>45162</v>
      </c>
      <c r="J26" s="6">
        <v>45173</v>
      </c>
      <c r="K26" s="6">
        <v>45180</v>
      </c>
      <c r="L26" s="4" t="s">
        <v>219</v>
      </c>
      <c r="M26" s="7" t="s">
        <v>238</v>
      </c>
      <c r="N26" s="7" t="s">
        <v>27</v>
      </c>
      <c r="O26" s="30"/>
      <c r="P26" s="30" t="s">
        <v>257</v>
      </c>
      <c r="Q26" s="28">
        <v>45195</v>
      </c>
      <c r="R26" s="31">
        <v>225</v>
      </c>
      <c r="S26" s="7" t="s">
        <v>195</v>
      </c>
    </row>
    <row r="27" spans="1:19" ht="25.5" x14ac:dyDescent="0.2">
      <c r="A27" s="4" t="s">
        <v>26</v>
      </c>
      <c r="B27" s="6">
        <v>45134</v>
      </c>
      <c r="C27" s="4" t="s">
        <v>40</v>
      </c>
      <c r="D27" s="7" t="s">
        <v>195</v>
      </c>
      <c r="E27" s="4" t="s">
        <v>196</v>
      </c>
      <c r="F27" s="5">
        <v>45147</v>
      </c>
      <c r="G27" s="5"/>
      <c r="H27" s="6">
        <v>45162</v>
      </c>
      <c r="I27" s="6">
        <v>45162</v>
      </c>
      <c r="J27" s="6">
        <v>45173</v>
      </c>
      <c r="K27" s="6">
        <v>45180</v>
      </c>
      <c r="L27" s="4" t="s">
        <v>220</v>
      </c>
      <c r="M27" s="7" t="s">
        <v>239</v>
      </c>
      <c r="N27" s="7" t="s">
        <v>29</v>
      </c>
      <c r="O27" s="30"/>
      <c r="P27" s="30" t="s">
        <v>258</v>
      </c>
      <c r="Q27" s="28">
        <v>45195</v>
      </c>
      <c r="R27" s="31">
        <v>410.93</v>
      </c>
      <c r="S27" s="7" t="s">
        <v>195</v>
      </c>
    </row>
    <row r="28" spans="1:19" ht="25.5" x14ac:dyDescent="0.2">
      <c r="A28" s="4" t="s">
        <v>36</v>
      </c>
      <c r="B28" s="6">
        <v>45134</v>
      </c>
      <c r="C28" s="4" t="s">
        <v>40</v>
      </c>
      <c r="D28" s="7" t="s">
        <v>197</v>
      </c>
      <c r="E28" s="4" t="s">
        <v>198</v>
      </c>
      <c r="F28" s="5">
        <v>45146</v>
      </c>
      <c r="G28" s="5"/>
      <c r="H28" s="6">
        <v>45156</v>
      </c>
      <c r="I28" s="6">
        <v>45167</v>
      </c>
      <c r="J28" s="6">
        <v>45167</v>
      </c>
      <c r="K28" s="6">
        <v>45173</v>
      </c>
      <c r="L28" s="4" t="s">
        <v>43</v>
      </c>
      <c r="M28" s="7" t="s">
        <v>46</v>
      </c>
      <c r="N28" s="7" t="s">
        <v>28</v>
      </c>
      <c r="O28" s="30" t="s">
        <v>16</v>
      </c>
      <c r="P28" s="30" t="s">
        <v>259</v>
      </c>
      <c r="Q28" s="28">
        <v>45180</v>
      </c>
      <c r="R28" s="31">
        <v>2363.96</v>
      </c>
      <c r="S28" s="7" t="s">
        <v>197</v>
      </c>
    </row>
    <row r="29" spans="1:19" ht="102" x14ac:dyDescent="0.2">
      <c r="A29" s="4" t="s">
        <v>36</v>
      </c>
      <c r="B29" s="6">
        <v>45134</v>
      </c>
      <c r="C29" s="4" t="s">
        <v>40</v>
      </c>
      <c r="D29" s="7" t="s">
        <v>197</v>
      </c>
      <c r="E29" s="4" t="s">
        <v>198</v>
      </c>
      <c r="F29" s="5">
        <v>45146</v>
      </c>
      <c r="G29" s="5"/>
      <c r="H29" s="6">
        <v>45156</v>
      </c>
      <c r="I29" s="6">
        <v>45167</v>
      </c>
      <c r="J29" s="6">
        <v>45167</v>
      </c>
      <c r="K29" s="6">
        <v>45173</v>
      </c>
      <c r="L29" s="4" t="s">
        <v>79</v>
      </c>
      <c r="M29" s="7" t="s">
        <v>87</v>
      </c>
      <c r="N29" s="7" t="s">
        <v>29</v>
      </c>
      <c r="O29" s="30" t="s">
        <v>16</v>
      </c>
      <c r="P29" s="30" t="s">
        <v>260</v>
      </c>
      <c r="Q29" s="28">
        <v>45180</v>
      </c>
      <c r="R29" s="31">
        <v>389.4</v>
      </c>
      <c r="S29" s="7" t="s">
        <v>197</v>
      </c>
    </row>
    <row r="30" spans="1:19" ht="102" x14ac:dyDescent="0.2">
      <c r="A30" s="4" t="s">
        <v>26</v>
      </c>
      <c r="B30" s="6">
        <v>45139</v>
      </c>
      <c r="C30" s="4" t="s">
        <v>40</v>
      </c>
      <c r="D30" s="7" t="s">
        <v>199</v>
      </c>
      <c r="E30" s="4" t="s">
        <v>200</v>
      </c>
      <c r="F30" s="5">
        <v>45162</v>
      </c>
      <c r="G30" s="5"/>
      <c r="H30" s="6">
        <v>45173</v>
      </c>
      <c r="I30" s="6">
        <v>45174</v>
      </c>
      <c r="J30" s="6">
        <v>45181</v>
      </c>
      <c r="K30" s="6">
        <v>44970</v>
      </c>
      <c r="L30" s="4" t="s">
        <v>79</v>
      </c>
      <c r="M30" s="7" t="s">
        <v>85</v>
      </c>
      <c r="N30" s="7" t="s">
        <v>28</v>
      </c>
      <c r="O30" s="30"/>
      <c r="P30" s="30" t="s">
        <v>261</v>
      </c>
      <c r="Q30" s="28">
        <v>45194</v>
      </c>
      <c r="R30" s="31">
        <v>5429</v>
      </c>
      <c r="S30" s="7" t="s">
        <v>199</v>
      </c>
    </row>
    <row r="31" spans="1:19" ht="38.25" x14ac:dyDescent="0.2">
      <c r="A31" s="4" t="s">
        <v>26</v>
      </c>
      <c r="B31" s="6">
        <v>45139</v>
      </c>
      <c r="C31" s="4" t="s">
        <v>40</v>
      </c>
      <c r="D31" s="7" t="s">
        <v>199</v>
      </c>
      <c r="E31" s="4" t="s">
        <v>200</v>
      </c>
      <c r="F31" s="5">
        <v>45162</v>
      </c>
      <c r="G31" s="5"/>
      <c r="H31" s="6">
        <v>45173</v>
      </c>
      <c r="I31" s="6">
        <v>45174</v>
      </c>
      <c r="J31" s="6">
        <v>45181</v>
      </c>
      <c r="K31" s="6">
        <v>44970</v>
      </c>
      <c r="L31" s="4" t="s">
        <v>221</v>
      </c>
      <c r="M31" s="7" t="s">
        <v>240</v>
      </c>
      <c r="N31" s="7" t="s">
        <v>27</v>
      </c>
      <c r="O31" s="30"/>
      <c r="P31" s="30" t="s">
        <v>262</v>
      </c>
      <c r="Q31" s="28">
        <v>45194</v>
      </c>
      <c r="R31" s="31">
        <v>8897.5</v>
      </c>
      <c r="S31" s="7" t="s">
        <v>199</v>
      </c>
    </row>
    <row r="32" spans="1:19" ht="51" x14ac:dyDescent="0.2">
      <c r="A32" s="4" t="s">
        <v>26</v>
      </c>
      <c r="B32" s="6">
        <v>45139</v>
      </c>
      <c r="C32" s="4" t="s">
        <v>40</v>
      </c>
      <c r="D32" s="7" t="s">
        <v>199</v>
      </c>
      <c r="E32" s="4" t="s">
        <v>200</v>
      </c>
      <c r="F32" s="5">
        <v>45162</v>
      </c>
      <c r="G32" s="5"/>
      <c r="H32" s="6">
        <v>45173</v>
      </c>
      <c r="I32" s="6">
        <v>45174</v>
      </c>
      <c r="J32" s="6">
        <v>45181</v>
      </c>
      <c r="K32" s="6">
        <v>44970</v>
      </c>
      <c r="L32" s="4" t="s">
        <v>50</v>
      </c>
      <c r="M32" s="7" t="s">
        <v>56</v>
      </c>
      <c r="N32" s="7" t="s">
        <v>29</v>
      </c>
      <c r="O32" s="30"/>
      <c r="P32" s="30" t="s">
        <v>263</v>
      </c>
      <c r="Q32" s="28">
        <v>45194</v>
      </c>
      <c r="R32" s="31">
        <v>757.5</v>
      </c>
      <c r="S32" s="7" t="s">
        <v>199</v>
      </c>
    </row>
    <row r="33" spans="1:19" ht="38.25" x14ac:dyDescent="0.2">
      <c r="A33" s="4" t="s">
        <v>26</v>
      </c>
      <c r="B33" s="6">
        <v>45139</v>
      </c>
      <c r="C33" s="4" t="s">
        <v>40</v>
      </c>
      <c r="D33" s="7" t="s">
        <v>199</v>
      </c>
      <c r="E33" s="4" t="s">
        <v>200</v>
      </c>
      <c r="F33" s="5">
        <v>45162</v>
      </c>
      <c r="G33" s="5"/>
      <c r="H33" s="6">
        <v>45173</v>
      </c>
      <c r="I33" s="6">
        <v>45174</v>
      </c>
      <c r="J33" s="6">
        <v>45181</v>
      </c>
      <c r="K33" s="6">
        <v>44970</v>
      </c>
      <c r="L33" s="4" t="s">
        <v>222</v>
      </c>
      <c r="M33" s="7" t="s">
        <v>241</v>
      </c>
      <c r="N33" s="7" t="s">
        <v>27</v>
      </c>
      <c r="O33" s="11"/>
      <c r="P33" s="11" t="s">
        <v>264</v>
      </c>
      <c r="Q33" s="6">
        <v>45194</v>
      </c>
      <c r="R33" s="22">
        <v>3400</v>
      </c>
      <c r="S33" s="7" t="s">
        <v>199</v>
      </c>
    </row>
    <row r="34" spans="1:19" ht="38.25" x14ac:dyDescent="0.2">
      <c r="A34" s="4" t="s">
        <v>26</v>
      </c>
      <c r="B34" s="6">
        <v>45139</v>
      </c>
      <c r="C34" s="4" t="s">
        <v>40</v>
      </c>
      <c r="D34" s="7" t="s">
        <v>199</v>
      </c>
      <c r="E34" s="4" t="s">
        <v>200</v>
      </c>
      <c r="F34" s="5">
        <v>45162</v>
      </c>
      <c r="G34" s="5"/>
      <c r="H34" s="6">
        <v>45173</v>
      </c>
      <c r="I34" s="6">
        <v>45174</v>
      </c>
      <c r="J34" s="6">
        <v>45181</v>
      </c>
      <c r="K34" s="6">
        <v>44970</v>
      </c>
      <c r="L34" s="4" t="s">
        <v>219</v>
      </c>
      <c r="M34" s="7" t="s">
        <v>238</v>
      </c>
      <c r="N34" s="7" t="s">
        <v>27</v>
      </c>
      <c r="O34" s="8"/>
      <c r="P34" s="8" t="s">
        <v>265</v>
      </c>
      <c r="Q34" s="6">
        <v>45194</v>
      </c>
      <c r="R34" s="22">
        <v>1155</v>
      </c>
      <c r="S34" s="7" t="s">
        <v>199</v>
      </c>
    </row>
    <row r="35" spans="1:19" ht="38.25" x14ac:dyDescent="0.2">
      <c r="A35" s="4" t="s">
        <v>32</v>
      </c>
      <c r="B35" s="6">
        <v>45147</v>
      </c>
      <c r="C35" s="4" t="s">
        <v>40</v>
      </c>
      <c r="D35" s="7" t="s">
        <v>201</v>
      </c>
      <c r="E35" s="4" t="s">
        <v>202</v>
      </c>
      <c r="F35" s="5">
        <v>45160</v>
      </c>
      <c r="G35" s="5"/>
      <c r="H35" s="6">
        <v>45174</v>
      </c>
      <c r="I35" s="6">
        <v>45175</v>
      </c>
      <c r="J35" s="6">
        <v>45182</v>
      </c>
      <c r="K35" s="6">
        <v>45188</v>
      </c>
      <c r="L35" s="4" t="s">
        <v>223</v>
      </c>
      <c r="M35" s="7" t="s">
        <v>242</v>
      </c>
      <c r="N35" s="7" t="s">
        <v>29</v>
      </c>
      <c r="O35" s="11"/>
      <c r="P35" s="11" t="s">
        <v>201</v>
      </c>
      <c r="Q35" s="6">
        <v>45197</v>
      </c>
      <c r="R35" s="9">
        <v>9000</v>
      </c>
      <c r="S35" s="7" t="s">
        <v>201</v>
      </c>
    </row>
    <row r="36" spans="1:19" ht="51" x14ac:dyDescent="0.2">
      <c r="A36" s="4" t="s">
        <v>36</v>
      </c>
      <c r="B36" s="6">
        <v>45148</v>
      </c>
      <c r="C36" s="4" t="s">
        <v>40</v>
      </c>
      <c r="D36" s="7" t="s">
        <v>203</v>
      </c>
      <c r="E36" s="4" t="s">
        <v>204</v>
      </c>
      <c r="F36" s="5">
        <v>45152</v>
      </c>
      <c r="G36" s="5"/>
      <c r="H36" s="6">
        <v>45163</v>
      </c>
      <c r="I36" s="6">
        <v>45167</v>
      </c>
      <c r="J36" s="6">
        <v>45168</v>
      </c>
      <c r="K36" s="6">
        <v>45173</v>
      </c>
      <c r="L36" s="4" t="s">
        <v>224</v>
      </c>
      <c r="M36" s="7" t="s">
        <v>44</v>
      </c>
      <c r="N36" s="7" t="s">
        <v>29</v>
      </c>
      <c r="O36" s="8" t="s">
        <v>16</v>
      </c>
      <c r="P36" s="8" t="s">
        <v>266</v>
      </c>
      <c r="Q36" s="6">
        <v>45180</v>
      </c>
      <c r="R36" s="22">
        <v>2040</v>
      </c>
      <c r="S36" s="7" t="s">
        <v>203</v>
      </c>
    </row>
    <row r="37" spans="1:19" x14ac:dyDescent="0.2">
      <c r="A37" s="12" t="s">
        <v>186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24"/>
      <c r="Q37" s="23"/>
      <c r="R37" s="14">
        <f>SUM(R12:R36)</f>
        <v>121440.9</v>
      </c>
      <c r="S37" s="25"/>
    </row>
    <row r="39" spans="1:19" x14ac:dyDescent="0.2">
      <c r="O39" s="2"/>
      <c r="P39" s="2"/>
    </row>
    <row r="40" spans="1:19" x14ac:dyDescent="0.2">
      <c r="A40" s="3" t="s">
        <v>31</v>
      </c>
    </row>
    <row r="41" spans="1:19" ht="63.7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39</v>
      </c>
      <c r="H41" s="1" t="s">
        <v>6</v>
      </c>
      <c r="I41" s="1" t="s">
        <v>7</v>
      </c>
      <c r="J41" s="1" t="s">
        <v>8</v>
      </c>
      <c r="K41" s="1" t="s">
        <v>9</v>
      </c>
      <c r="L41" s="1" t="s">
        <v>10</v>
      </c>
      <c r="M41" s="1" t="s">
        <v>11</v>
      </c>
      <c r="N41" s="1" t="s">
        <v>12</v>
      </c>
      <c r="O41" s="1" t="s">
        <v>21</v>
      </c>
      <c r="P41" s="1" t="s">
        <v>22</v>
      </c>
      <c r="Q41" s="1" t="s">
        <v>13</v>
      </c>
      <c r="R41" s="1" t="s">
        <v>14</v>
      </c>
      <c r="S41" s="1" t="s">
        <v>15</v>
      </c>
    </row>
    <row r="42" spans="1:19" ht="38.25" x14ac:dyDescent="0.2">
      <c r="A42" s="35" t="s">
        <v>26</v>
      </c>
      <c r="B42" s="6">
        <v>45105</v>
      </c>
      <c r="C42" s="16" t="s">
        <v>31</v>
      </c>
      <c r="D42" s="4" t="s">
        <v>273</v>
      </c>
      <c r="E42" s="4" t="s">
        <v>282</v>
      </c>
      <c r="F42" s="6">
        <v>45132</v>
      </c>
      <c r="G42" s="6"/>
      <c r="H42" s="6">
        <v>45149</v>
      </c>
      <c r="I42" s="6">
        <v>45153</v>
      </c>
      <c r="J42" s="6">
        <v>45153</v>
      </c>
      <c r="K42" s="6">
        <v>45159</v>
      </c>
      <c r="L42" s="16" t="s">
        <v>19</v>
      </c>
      <c r="M42" s="7" t="s">
        <v>298</v>
      </c>
      <c r="N42" s="19" t="s">
        <v>27</v>
      </c>
      <c r="O42" s="4" t="s">
        <v>305</v>
      </c>
      <c r="P42" s="4" t="s">
        <v>16</v>
      </c>
      <c r="Q42" s="5">
        <v>45170</v>
      </c>
      <c r="R42" s="34">
        <v>9040</v>
      </c>
      <c r="S42" s="7" t="s">
        <v>273</v>
      </c>
    </row>
    <row r="43" spans="1:19" ht="25.5" x14ac:dyDescent="0.2">
      <c r="A43" s="35" t="s">
        <v>25</v>
      </c>
      <c r="B43" s="6">
        <v>45110</v>
      </c>
      <c r="C43" s="16" t="s">
        <v>31</v>
      </c>
      <c r="D43" s="4" t="s">
        <v>274</v>
      </c>
      <c r="E43" s="4" t="s">
        <v>283</v>
      </c>
      <c r="F43" s="6">
        <v>45132</v>
      </c>
      <c r="G43" s="6"/>
      <c r="H43" s="6">
        <v>45149</v>
      </c>
      <c r="I43" s="6">
        <v>45153</v>
      </c>
      <c r="J43" s="6">
        <v>45153</v>
      </c>
      <c r="K43" s="6">
        <v>45159</v>
      </c>
      <c r="L43" s="16" t="s">
        <v>80</v>
      </c>
      <c r="M43" s="7" t="s">
        <v>86</v>
      </c>
      <c r="N43" s="19" t="s">
        <v>28</v>
      </c>
      <c r="O43" s="4" t="s">
        <v>306</v>
      </c>
      <c r="P43" s="4" t="s">
        <v>16</v>
      </c>
      <c r="Q43" s="5">
        <v>45173</v>
      </c>
      <c r="R43" s="34">
        <v>24858.84</v>
      </c>
      <c r="S43" s="7" t="s">
        <v>274</v>
      </c>
    </row>
    <row r="44" spans="1:19" ht="25.5" x14ac:dyDescent="0.2">
      <c r="A44" s="35" t="s">
        <v>25</v>
      </c>
      <c r="B44" s="6">
        <v>45110</v>
      </c>
      <c r="C44" s="16" t="s">
        <v>31</v>
      </c>
      <c r="D44" s="4" t="s">
        <v>275</v>
      </c>
      <c r="E44" s="4" t="s">
        <v>284</v>
      </c>
      <c r="F44" s="6">
        <v>45132</v>
      </c>
      <c r="G44" s="6"/>
      <c r="H44" s="6">
        <v>45149</v>
      </c>
      <c r="I44" s="6">
        <v>45153</v>
      </c>
      <c r="J44" s="6">
        <v>45153</v>
      </c>
      <c r="K44" s="6">
        <v>45159</v>
      </c>
      <c r="L44" s="16" t="s">
        <v>42</v>
      </c>
      <c r="M44" s="7" t="s">
        <v>45</v>
      </c>
      <c r="N44" s="19" t="s">
        <v>28</v>
      </c>
      <c r="O44" s="4" t="s">
        <v>307</v>
      </c>
      <c r="P44" s="4" t="s">
        <v>16</v>
      </c>
      <c r="Q44" s="5">
        <v>45170</v>
      </c>
      <c r="R44" s="34">
        <v>3165.18</v>
      </c>
      <c r="S44" s="7" t="s">
        <v>275</v>
      </c>
    </row>
    <row r="45" spans="1:19" ht="89.25" x14ac:dyDescent="0.2">
      <c r="A45" s="35" t="s">
        <v>25</v>
      </c>
      <c r="B45" s="6">
        <v>45121</v>
      </c>
      <c r="C45" s="16" t="s">
        <v>31</v>
      </c>
      <c r="D45" s="4" t="s">
        <v>276</v>
      </c>
      <c r="E45" s="4" t="s">
        <v>285</v>
      </c>
      <c r="F45" s="6">
        <v>45146</v>
      </c>
      <c r="G45" s="6"/>
      <c r="H45" s="6">
        <v>45156</v>
      </c>
      <c r="I45" s="6">
        <v>45160</v>
      </c>
      <c r="J45" s="6">
        <v>45160</v>
      </c>
      <c r="K45" s="6">
        <v>45166</v>
      </c>
      <c r="L45" s="16" t="s">
        <v>292</v>
      </c>
      <c r="M45" s="7" t="s">
        <v>299</v>
      </c>
      <c r="N45" s="19" t="s">
        <v>28</v>
      </c>
      <c r="O45" s="4" t="s">
        <v>308</v>
      </c>
      <c r="P45" s="4" t="s">
        <v>16</v>
      </c>
      <c r="Q45" s="5">
        <v>45181</v>
      </c>
      <c r="R45" s="34">
        <v>24381.21</v>
      </c>
      <c r="S45" s="7" t="s">
        <v>314</v>
      </c>
    </row>
    <row r="46" spans="1:19" ht="38.25" x14ac:dyDescent="0.2">
      <c r="A46" s="35" t="s">
        <v>25</v>
      </c>
      <c r="B46" s="6">
        <v>45125</v>
      </c>
      <c r="C46" s="16" t="s">
        <v>31</v>
      </c>
      <c r="D46" s="4" t="s">
        <v>277</v>
      </c>
      <c r="E46" s="4" t="s">
        <v>286</v>
      </c>
      <c r="F46" s="6">
        <v>45146</v>
      </c>
      <c r="G46" s="6"/>
      <c r="H46" s="6">
        <v>45156</v>
      </c>
      <c r="I46" s="6">
        <v>45160</v>
      </c>
      <c r="J46" s="6">
        <v>45160</v>
      </c>
      <c r="K46" s="6">
        <v>45166</v>
      </c>
      <c r="L46" s="16" t="s">
        <v>52</v>
      </c>
      <c r="M46" s="7" t="s">
        <v>58</v>
      </c>
      <c r="N46" s="19" t="s">
        <v>28</v>
      </c>
      <c r="O46" s="4" t="s">
        <v>309</v>
      </c>
      <c r="P46" s="4" t="s">
        <v>16</v>
      </c>
      <c r="Q46" s="5">
        <v>45181</v>
      </c>
      <c r="R46" s="34">
        <v>18012.099999999999</v>
      </c>
      <c r="S46" s="7" t="s">
        <v>277</v>
      </c>
    </row>
    <row r="47" spans="1:19" ht="51" x14ac:dyDescent="0.2">
      <c r="A47" s="35" t="s">
        <v>25</v>
      </c>
      <c r="B47" s="6">
        <v>45133</v>
      </c>
      <c r="C47" s="16" t="s">
        <v>31</v>
      </c>
      <c r="D47" s="4" t="s">
        <v>193</v>
      </c>
      <c r="E47" s="4" t="s">
        <v>287</v>
      </c>
      <c r="F47" s="6">
        <v>45148</v>
      </c>
      <c r="G47" s="6"/>
      <c r="H47" s="6">
        <v>45163</v>
      </c>
      <c r="I47" s="6">
        <v>45167</v>
      </c>
      <c r="J47" s="6">
        <v>45183</v>
      </c>
      <c r="K47" s="6">
        <v>45187</v>
      </c>
      <c r="L47" s="16" t="s">
        <v>293</v>
      </c>
      <c r="M47" s="7" t="s">
        <v>300</v>
      </c>
      <c r="N47" s="19" t="s">
        <v>30</v>
      </c>
      <c r="O47" s="4" t="s">
        <v>310</v>
      </c>
      <c r="P47" s="4" t="s">
        <v>16</v>
      </c>
      <c r="Q47" s="5">
        <v>45198</v>
      </c>
      <c r="R47" s="34">
        <v>255041</v>
      </c>
      <c r="S47" s="7" t="s">
        <v>315</v>
      </c>
    </row>
    <row r="48" spans="1:19" ht="38.25" x14ac:dyDescent="0.2">
      <c r="A48" s="35" t="s">
        <v>25</v>
      </c>
      <c r="B48" s="6">
        <v>45134</v>
      </c>
      <c r="C48" s="16" t="s">
        <v>31</v>
      </c>
      <c r="D48" s="4" t="s">
        <v>278</v>
      </c>
      <c r="E48" s="4" t="s">
        <v>288</v>
      </c>
      <c r="F48" s="6">
        <v>45160</v>
      </c>
      <c r="G48" s="6"/>
      <c r="H48" s="6">
        <v>45170</v>
      </c>
      <c r="I48" s="6">
        <v>45174</v>
      </c>
      <c r="J48" s="6">
        <v>45174</v>
      </c>
      <c r="K48" s="6">
        <v>45180</v>
      </c>
      <c r="L48" s="16" t="s">
        <v>294</v>
      </c>
      <c r="M48" s="7" t="s">
        <v>301</v>
      </c>
      <c r="N48" s="19" t="s">
        <v>30</v>
      </c>
      <c r="O48" s="4" t="s">
        <v>311</v>
      </c>
      <c r="P48" s="4" t="s">
        <v>16</v>
      </c>
      <c r="Q48" s="5">
        <v>45194</v>
      </c>
      <c r="R48" s="34">
        <v>24156.68</v>
      </c>
      <c r="S48" s="7" t="s">
        <v>278</v>
      </c>
    </row>
    <row r="49" spans="1:19" ht="25.5" x14ac:dyDescent="0.2">
      <c r="A49" s="35" t="s">
        <v>25</v>
      </c>
      <c r="B49" s="6">
        <v>45134</v>
      </c>
      <c r="C49" s="16" t="s">
        <v>31</v>
      </c>
      <c r="D49" s="4" t="s">
        <v>279</v>
      </c>
      <c r="E49" s="4" t="s">
        <v>289</v>
      </c>
      <c r="F49" s="6">
        <v>45160</v>
      </c>
      <c r="G49" s="6"/>
      <c r="H49" s="6">
        <v>45170</v>
      </c>
      <c r="I49" s="6">
        <v>45175</v>
      </c>
      <c r="J49" s="6">
        <v>45175</v>
      </c>
      <c r="K49" s="6">
        <v>45180</v>
      </c>
      <c r="L49" s="16" t="s">
        <v>295</v>
      </c>
      <c r="M49" s="7" t="s">
        <v>302</v>
      </c>
      <c r="N49" s="19" t="s">
        <v>28</v>
      </c>
      <c r="O49" s="4" t="s">
        <v>345</v>
      </c>
      <c r="P49" s="4"/>
      <c r="Q49" s="5">
        <v>45194</v>
      </c>
      <c r="R49" s="34">
        <v>9875</v>
      </c>
      <c r="S49" s="7" t="s">
        <v>279</v>
      </c>
    </row>
    <row r="50" spans="1:19" ht="38.25" x14ac:dyDescent="0.2">
      <c r="A50" s="35" t="s">
        <v>25</v>
      </c>
      <c r="B50" s="6">
        <v>45135</v>
      </c>
      <c r="C50" s="16" t="s">
        <v>31</v>
      </c>
      <c r="D50" s="4" t="s">
        <v>280</v>
      </c>
      <c r="E50" s="4" t="s">
        <v>290</v>
      </c>
      <c r="F50" s="6">
        <v>45160</v>
      </c>
      <c r="G50" s="6"/>
      <c r="H50" s="6">
        <v>45170</v>
      </c>
      <c r="I50" s="6">
        <v>45175</v>
      </c>
      <c r="J50" s="6">
        <v>45175</v>
      </c>
      <c r="K50" s="6">
        <v>45180</v>
      </c>
      <c r="L50" s="16" t="s">
        <v>296</v>
      </c>
      <c r="M50" s="7" t="s">
        <v>303</v>
      </c>
      <c r="N50" s="19" t="s">
        <v>30</v>
      </c>
      <c r="O50" s="4" t="s">
        <v>313</v>
      </c>
      <c r="P50" s="4" t="s">
        <v>16</v>
      </c>
      <c r="Q50" s="5">
        <v>45194</v>
      </c>
      <c r="R50" s="34">
        <v>9616.32</v>
      </c>
      <c r="S50" s="7" t="s">
        <v>280</v>
      </c>
    </row>
    <row r="51" spans="1:19" ht="25.5" x14ac:dyDescent="0.2">
      <c r="A51" s="35" t="s">
        <v>25</v>
      </c>
      <c r="B51" s="6">
        <v>45170</v>
      </c>
      <c r="C51" s="16" t="s">
        <v>31</v>
      </c>
      <c r="D51" s="4" t="s">
        <v>281</v>
      </c>
      <c r="E51" s="4" t="s">
        <v>291</v>
      </c>
      <c r="F51" s="6">
        <v>45173</v>
      </c>
      <c r="G51" s="6"/>
      <c r="H51" s="6">
        <v>45183</v>
      </c>
      <c r="I51" s="6">
        <v>45183</v>
      </c>
      <c r="J51" s="6">
        <v>45183</v>
      </c>
      <c r="K51" s="6">
        <v>45187</v>
      </c>
      <c r="L51" s="16" t="s">
        <v>297</v>
      </c>
      <c r="M51" s="7" t="s">
        <v>304</v>
      </c>
      <c r="N51" s="19" t="s">
        <v>30</v>
      </c>
      <c r="O51" s="4" t="s">
        <v>312</v>
      </c>
      <c r="P51" s="4" t="s">
        <v>16</v>
      </c>
      <c r="Q51" s="5">
        <v>45195</v>
      </c>
      <c r="R51" s="34">
        <v>106000</v>
      </c>
      <c r="S51" s="7" t="s">
        <v>281</v>
      </c>
    </row>
    <row r="52" spans="1:19" x14ac:dyDescent="0.2">
      <c r="A52" s="12" t="s">
        <v>272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4"/>
      <c r="P52" s="24"/>
      <c r="Q52" s="23"/>
      <c r="R52" s="14">
        <f>SUM(R42:R51)</f>
        <v>484146.32999999996</v>
      </c>
      <c r="S52" s="25"/>
    </row>
    <row r="53" spans="1:1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0"/>
      <c r="P53" s="40"/>
      <c r="Q53" s="3"/>
      <c r="R53" s="18"/>
      <c r="S53" s="3"/>
    </row>
    <row r="54" spans="1:19" x14ac:dyDescent="0.2">
      <c r="A54" s="3" t="s">
        <v>24</v>
      </c>
    </row>
    <row r="55" spans="1:19" ht="63.75" x14ac:dyDescent="0.2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39</v>
      </c>
      <c r="H55" s="1" t="s">
        <v>6</v>
      </c>
      <c r="I55" s="1" t="s">
        <v>7</v>
      </c>
      <c r="J55" s="1" t="s">
        <v>8</v>
      </c>
      <c r="K55" s="1" t="s">
        <v>9</v>
      </c>
      <c r="L55" s="1" t="s">
        <v>10</v>
      </c>
      <c r="M55" s="1" t="s">
        <v>11</v>
      </c>
      <c r="N55" s="1" t="s">
        <v>12</v>
      </c>
      <c r="O55" s="1" t="s">
        <v>21</v>
      </c>
      <c r="P55" s="1" t="s">
        <v>22</v>
      </c>
      <c r="Q55" s="1" t="s">
        <v>13</v>
      </c>
      <c r="R55" s="1" t="s">
        <v>14</v>
      </c>
      <c r="S55" s="1" t="s">
        <v>15</v>
      </c>
    </row>
    <row r="56" spans="1:19" ht="38.25" x14ac:dyDescent="0.2">
      <c r="A56" s="35" t="s">
        <v>25</v>
      </c>
      <c r="B56" s="6">
        <v>45121</v>
      </c>
      <c r="C56" s="16" t="s">
        <v>24</v>
      </c>
      <c r="D56" s="4" t="s">
        <v>316</v>
      </c>
      <c r="E56" s="4" t="s">
        <v>317</v>
      </c>
      <c r="F56" s="6">
        <v>45133</v>
      </c>
      <c r="G56" s="6" t="s">
        <v>16</v>
      </c>
      <c r="H56" s="6">
        <v>45156</v>
      </c>
      <c r="I56" s="6">
        <v>45159</v>
      </c>
      <c r="J56" s="6">
        <v>45180</v>
      </c>
      <c r="K56" s="6">
        <v>45188</v>
      </c>
      <c r="L56" s="16" t="s">
        <v>326</v>
      </c>
      <c r="M56" s="7" t="s">
        <v>329</v>
      </c>
      <c r="N56" s="19" t="s">
        <v>28</v>
      </c>
      <c r="O56" s="4" t="s">
        <v>332</v>
      </c>
      <c r="P56" s="4" t="s">
        <v>16</v>
      </c>
      <c r="Q56" s="5">
        <v>45188</v>
      </c>
      <c r="R56" s="34">
        <v>54240</v>
      </c>
      <c r="S56" s="7" t="s">
        <v>16</v>
      </c>
    </row>
    <row r="57" spans="1:19" ht="25.5" x14ac:dyDescent="0.2">
      <c r="A57" s="35" t="s">
        <v>25</v>
      </c>
      <c r="B57" s="6">
        <v>45127</v>
      </c>
      <c r="C57" s="16" t="s">
        <v>24</v>
      </c>
      <c r="D57" s="4" t="s">
        <v>318</v>
      </c>
      <c r="E57" s="4" t="s">
        <v>319</v>
      </c>
      <c r="F57" s="6">
        <v>45161</v>
      </c>
      <c r="G57" s="6"/>
      <c r="H57" s="6">
        <v>45170</v>
      </c>
      <c r="I57" s="6"/>
      <c r="J57" s="6"/>
      <c r="K57" s="6"/>
      <c r="L57" s="16" t="s">
        <v>327</v>
      </c>
      <c r="M57" s="7" t="s">
        <v>330</v>
      </c>
      <c r="N57" s="19" t="s">
        <v>30</v>
      </c>
      <c r="O57" s="4" t="s">
        <v>333</v>
      </c>
      <c r="P57" s="4" t="s">
        <v>16</v>
      </c>
      <c r="Q57" s="5">
        <v>45191</v>
      </c>
      <c r="R57" s="34">
        <v>41233.955379999992</v>
      </c>
      <c r="S57" s="7" t="s">
        <v>16</v>
      </c>
    </row>
    <row r="58" spans="1:19" ht="38.25" x14ac:dyDescent="0.2">
      <c r="A58" s="35" t="s">
        <v>25</v>
      </c>
      <c r="B58" s="6">
        <v>45131</v>
      </c>
      <c r="C58" s="16" t="s">
        <v>24</v>
      </c>
      <c r="D58" s="4" t="s">
        <v>320</v>
      </c>
      <c r="E58" s="4" t="s">
        <v>321</v>
      </c>
      <c r="F58" s="6">
        <v>45159</v>
      </c>
      <c r="G58" s="6"/>
      <c r="H58" s="6">
        <v>45173</v>
      </c>
      <c r="I58" s="6">
        <v>45174</v>
      </c>
      <c r="J58" s="6">
        <v>45191</v>
      </c>
      <c r="K58" s="6">
        <v>45198</v>
      </c>
      <c r="L58" s="16" t="s">
        <v>19</v>
      </c>
      <c r="M58" s="7" t="s">
        <v>17</v>
      </c>
      <c r="N58" s="19" t="s">
        <v>27</v>
      </c>
      <c r="O58" s="4" t="s">
        <v>334</v>
      </c>
      <c r="P58" s="4" t="s">
        <v>16</v>
      </c>
      <c r="Q58" s="5">
        <v>45198</v>
      </c>
      <c r="R58" s="34">
        <v>4859</v>
      </c>
      <c r="S58" s="7" t="s">
        <v>16</v>
      </c>
    </row>
    <row r="59" spans="1:19" ht="38.25" x14ac:dyDescent="0.2">
      <c r="A59" s="35" t="s">
        <v>25</v>
      </c>
      <c r="B59" s="6">
        <v>45131</v>
      </c>
      <c r="C59" s="16" t="s">
        <v>24</v>
      </c>
      <c r="D59" s="4" t="s">
        <v>320</v>
      </c>
      <c r="E59" s="4" t="s">
        <v>321</v>
      </c>
      <c r="F59" s="6">
        <v>45159</v>
      </c>
      <c r="G59" s="6"/>
      <c r="H59" s="6">
        <v>45173</v>
      </c>
      <c r="I59" s="6">
        <v>45174</v>
      </c>
      <c r="J59" s="6">
        <v>45191</v>
      </c>
      <c r="K59" s="6">
        <v>45198</v>
      </c>
      <c r="L59" s="16" t="s">
        <v>19</v>
      </c>
      <c r="M59" s="7" t="s">
        <v>17</v>
      </c>
      <c r="N59" s="19" t="s">
        <v>27</v>
      </c>
      <c r="O59" s="4" t="s">
        <v>334</v>
      </c>
      <c r="P59" s="4" t="s">
        <v>16</v>
      </c>
      <c r="Q59" s="5">
        <v>45198</v>
      </c>
      <c r="R59" s="34">
        <v>79100</v>
      </c>
      <c r="S59" s="7" t="s">
        <v>16</v>
      </c>
    </row>
    <row r="60" spans="1:19" ht="25.5" x14ac:dyDescent="0.2">
      <c r="A60" s="35" t="s">
        <v>25</v>
      </c>
      <c r="B60" s="6">
        <v>45132</v>
      </c>
      <c r="C60" s="16" t="s">
        <v>24</v>
      </c>
      <c r="D60" s="4" t="s">
        <v>322</v>
      </c>
      <c r="E60" s="4" t="s">
        <v>323</v>
      </c>
      <c r="F60" s="6">
        <v>45159</v>
      </c>
      <c r="G60" s="6"/>
      <c r="H60" s="6">
        <v>45174</v>
      </c>
      <c r="I60" s="6">
        <v>45175</v>
      </c>
      <c r="J60" s="6">
        <v>45180</v>
      </c>
      <c r="K60" s="6">
        <v>45194</v>
      </c>
      <c r="L60" s="16" t="s">
        <v>37</v>
      </c>
      <c r="M60" s="7" t="s">
        <v>38</v>
      </c>
      <c r="N60" s="19" t="s">
        <v>30</v>
      </c>
      <c r="O60" s="4" t="s">
        <v>335</v>
      </c>
      <c r="P60" s="4" t="s">
        <v>16</v>
      </c>
      <c r="Q60" s="5">
        <v>45194</v>
      </c>
      <c r="R60" s="34">
        <v>386459.99999999994</v>
      </c>
      <c r="S60" s="7" t="s">
        <v>16</v>
      </c>
    </row>
    <row r="61" spans="1:19" ht="76.5" x14ac:dyDescent="0.2">
      <c r="A61" s="35" t="s">
        <v>25</v>
      </c>
      <c r="B61" s="6">
        <v>45146</v>
      </c>
      <c r="C61" s="16" t="s">
        <v>24</v>
      </c>
      <c r="D61" s="4" t="s">
        <v>324</v>
      </c>
      <c r="E61" s="4" t="s">
        <v>325</v>
      </c>
      <c r="F61" s="6">
        <v>45167</v>
      </c>
      <c r="G61" s="6"/>
      <c r="H61" s="6">
        <v>45182</v>
      </c>
      <c r="I61" s="6">
        <v>45184</v>
      </c>
      <c r="J61" s="6">
        <v>45189</v>
      </c>
      <c r="K61" s="6">
        <v>45196</v>
      </c>
      <c r="L61" s="16" t="s">
        <v>328</v>
      </c>
      <c r="M61" s="7" t="s">
        <v>331</v>
      </c>
      <c r="N61" s="19" t="s">
        <v>29</v>
      </c>
      <c r="O61" s="4" t="s">
        <v>336</v>
      </c>
      <c r="P61" s="4" t="s">
        <v>16</v>
      </c>
      <c r="Q61" s="5">
        <v>45196</v>
      </c>
      <c r="R61" s="34">
        <v>298885</v>
      </c>
      <c r="S61" s="7" t="s">
        <v>16</v>
      </c>
    </row>
    <row r="62" spans="1:19" x14ac:dyDescent="0.2">
      <c r="A62" s="12" t="s">
        <v>272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4"/>
      <c r="Q62" s="23"/>
      <c r="R62" s="14">
        <f>SUM(R56:R61)</f>
        <v>864777.95537999994</v>
      </c>
      <c r="S62" s="25"/>
    </row>
    <row r="63" spans="1:19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0"/>
      <c r="P63" s="40"/>
      <c r="Q63" s="3"/>
      <c r="R63" s="18"/>
      <c r="S63" s="3"/>
    </row>
    <row r="64" spans="1:19" x14ac:dyDescent="0.2">
      <c r="A64" s="3" t="s">
        <v>47</v>
      </c>
    </row>
    <row r="65" spans="1:19" ht="63.75" x14ac:dyDescent="0.2">
      <c r="A65" s="1" t="s">
        <v>0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" t="s">
        <v>39</v>
      </c>
      <c r="H65" s="1" t="s">
        <v>6</v>
      </c>
      <c r="I65" s="1" t="s">
        <v>7</v>
      </c>
      <c r="J65" s="1" t="s">
        <v>8</v>
      </c>
      <c r="K65" s="1" t="s">
        <v>9</v>
      </c>
      <c r="L65" s="1" t="s">
        <v>10</v>
      </c>
      <c r="M65" s="1" t="s">
        <v>11</v>
      </c>
      <c r="N65" s="1" t="s">
        <v>12</v>
      </c>
      <c r="O65" s="1" t="s">
        <v>21</v>
      </c>
      <c r="P65" s="1" t="s">
        <v>22</v>
      </c>
      <c r="Q65" s="1" t="s">
        <v>13</v>
      </c>
      <c r="R65" s="1" t="s">
        <v>14</v>
      </c>
      <c r="S65" s="1" t="s">
        <v>15</v>
      </c>
    </row>
    <row r="66" spans="1:19" ht="63.75" x14ac:dyDescent="0.2">
      <c r="A66" s="16" t="s">
        <v>338</v>
      </c>
      <c r="B66" s="6">
        <v>45112</v>
      </c>
      <c r="C66" s="4" t="s">
        <v>47</v>
      </c>
      <c r="D66" s="7" t="s">
        <v>340</v>
      </c>
      <c r="E66" s="4" t="s">
        <v>341</v>
      </c>
      <c r="F66" s="5">
        <v>45126</v>
      </c>
      <c r="G66" s="5"/>
      <c r="H66" s="6">
        <v>45145</v>
      </c>
      <c r="I66" s="6">
        <v>45155</v>
      </c>
      <c r="J66" s="6">
        <v>45166</v>
      </c>
      <c r="K66" s="6">
        <v>45166</v>
      </c>
      <c r="L66" s="4" t="s">
        <v>342</v>
      </c>
      <c r="M66" s="7" t="s">
        <v>343</v>
      </c>
      <c r="N66" s="7" t="s">
        <v>29</v>
      </c>
      <c r="O66" s="11" t="s">
        <v>344</v>
      </c>
      <c r="P66" s="11" t="s">
        <v>16</v>
      </c>
      <c r="Q66" s="6">
        <v>45182</v>
      </c>
      <c r="R66" s="22">
        <v>17515</v>
      </c>
      <c r="S66" s="7" t="s">
        <v>340</v>
      </c>
    </row>
    <row r="67" spans="1:19" x14ac:dyDescent="0.2">
      <c r="A67" s="12" t="s">
        <v>339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24"/>
      <c r="Q67" s="23"/>
      <c r="R67" s="14">
        <f>SUM(R66:R66)</f>
        <v>17515</v>
      </c>
      <c r="S67" s="25"/>
    </row>
    <row r="68" spans="1:19" x14ac:dyDescent="0.2">
      <c r="O68" s="2"/>
      <c r="P68" s="2"/>
    </row>
    <row r="69" spans="1:19" x14ac:dyDescent="0.2">
      <c r="A69" s="12" t="s">
        <v>337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4">
        <f>R7+R37+R52+R62+R67</f>
        <v>1489036.6853799999</v>
      </c>
      <c r="S69" s="15"/>
    </row>
    <row r="72" spans="1:19" x14ac:dyDescent="0.2">
      <c r="R72" s="33">
        <f>R69+AGOT!R34+JULIO!R35</f>
        <v>1995639.1198799999</v>
      </c>
    </row>
    <row r="73" spans="1:19" x14ac:dyDescent="0.2">
      <c r="R73" s="33"/>
    </row>
  </sheetData>
  <autoFilter ref="A41:S41" xr:uid="{21E9C0BA-9E70-49D7-8953-C6E63393828F}"/>
  <mergeCells count="1">
    <mergeCell ref="A1:C1"/>
  </mergeCells>
  <dataValidations count="4">
    <dataValidation type="list" allowBlank="1" showInputMessage="1" showErrorMessage="1" error="Favor elegir una opción válida de tipo de proceso de contratación" sqref="C6 C12:C36 C66" xr:uid="{657C0E83-BF36-4E9B-9F5F-1EA07A5B6CFD}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N6 N12:N36 N51 N66" xr:uid="{4DC5D7C6-6811-4D69-ABDC-DEBB1C0E76BC}">
      <formula1>"Pequeño, Mediano, Grande, Otro"</formula1>
    </dataValidation>
    <dataValidation type="list" allowBlank="1" showInputMessage="1" showErrorMessage="1" sqref="A6 A51 A66" xr:uid="{E106A9B0-BD3C-4DFD-BDDE-7C59A5C87F1A}">
      <formula1>GERENCIA</formula1>
    </dataValidation>
    <dataValidation type="list" allowBlank="1" showInputMessage="1" showErrorMessage="1" error="Favor elegir una opción válida de tipo de proceso de contratación" sqref="C51" xr:uid="{9B9D2B0D-51CA-4857-9747-69E1EDD518C8}">
      <formula1>"Caja Chica, Contratación Directa, Libre Gestión, Libre Gestión por contrato, Libre Gestión por orden de compra, Licitación Pública, Mercado Bursátil, Servicio Financiero, Modificaciòn, Adenda MB, Prorroga Proceso, Prorroga de plazo"</formula1>
    </dataValidation>
  </dataValidations>
  <pageMargins left="0.23622047244094491" right="0.23622047244094491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JULIO</vt:lpstr>
      <vt:lpstr>AGOT</vt:lpstr>
      <vt:lpstr>SEP</vt:lpstr>
      <vt:lpstr>AGOT!Títulos_a_imprimir</vt:lpstr>
      <vt:lpstr>JULIO!Títulos_a_imprimir</vt:lpstr>
      <vt:lpstr>SEP!Títulos_a_imprimir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Jhoana Hercules,UACI</cp:lastModifiedBy>
  <cp:lastPrinted>2023-10-05T21:57:20Z</cp:lastPrinted>
  <dcterms:created xsi:type="dcterms:W3CDTF">2022-01-10T17:23:52Z</dcterms:created>
  <dcterms:modified xsi:type="dcterms:W3CDTF">2023-10-05T22:27:36Z</dcterms:modified>
</cp:coreProperties>
</file>