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cesos 2022\CUADRES TRIMESTRALES 2022\0.4 CUARTO TRIMESTRE\"/>
    </mc:Choice>
  </mc:AlternateContent>
  <xr:revisionPtr revIDLastSave="0" documentId="13_ncr:1_{F216EBDE-7FC2-4C07-B4DB-27BD062DF110}" xr6:coauthVersionLast="47" xr6:coauthVersionMax="47" xr10:uidLastSave="{00000000-0000-0000-0000-000000000000}"/>
  <bookViews>
    <workbookView xWindow="-120" yWindow="-120" windowWidth="20730" windowHeight="11040" activeTab="2" xr2:uid="{DE67719E-53CD-4197-AEEC-EE737B05C17B}"/>
  </bookViews>
  <sheets>
    <sheet name="OCTUBRE" sheetId="1" r:id="rId1"/>
    <sheet name="NOVIEMBRE" sheetId="2" r:id="rId2"/>
    <sheet name="DICIEMBRE" sheetId="3" r:id="rId3"/>
  </sheets>
  <externalReferences>
    <externalReference r:id="rId4"/>
  </externalReferences>
  <definedNames>
    <definedName name="GERENCIA">'[1]DATOS FUENTE'!$A$2:$A$22</definedName>
    <definedName name="_xlnm.Print_Titles" localSheetId="2">DICIEMBRE!$4:$4</definedName>
    <definedName name="_xlnm.Print_Titles" localSheetId="1">NOVIEMBRE!$4:$4</definedName>
    <definedName name="_xlnm.Print_Titles" localSheetId="0">OCTUBRE!$4:$4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6" i="3" l="1"/>
  <c r="M74" i="3"/>
  <c r="M64" i="3"/>
  <c r="M96" i="2"/>
  <c r="M94" i="2"/>
  <c r="M81" i="2"/>
  <c r="M82" i="1"/>
  <c r="M105" i="1"/>
  <c r="M98" i="1"/>
  <c r="M92" i="1"/>
  <c r="M87" i="1"/>
  <c r="M76" i="1"/>
  <c r="M59" i="3"/>
  <c r="M69" i="3"/>
  <c r="M69" i="2"/>
  <c r="M74" i="2"/>
  <c r="M86" i="2"/>
  <c r="M103" i="1"/>
</calcChain>
</file>

<file path=xl/sharedStrings.xml><?xml version="1.0" encoding="utf-8"?>
<sst xmlns="http://schemas.openxmlformats.org/spreadsheetml/2006/main" count="1928" uniqueCount="751">
  <si>
    <t>ÁREA SOLICITANTE</t>
  </si>
  <si>
    <t>FECHA DE SOLICITUD</t>
  </si>
  <si>
    <t>TIPO DE PROCESO</t>
  </si>
  <si>
    <t>NÚMERO DE PROCESO</t>
  </si>
  <si>
    <t>NOMBRE DEL PROCESO</t>
  </si>
  <si>
    <t>FECHA DE ADJUDICACIÓN</t>
  </si>
  <si>
    <t>EMPRESA ADJUDICADA</t>
  </si>
  <si>
    <t xml:space="preserve">NIT </t>
  </si>
  <si>
    <t>TIPO DE CONTRIBUYENTE</t>
  </si>
  <si>
    <t>FECHA DE CONTRATO/ORDEN DE COMPRA</t>
  </si>
  <si>
    <t>MONTO DEL CONTRATO/ORDEN DE COMPRA</t>
  </si>
  <si>
    <t>NÚMERO DE COMPRASAL</t>
  </si>
  <si>
    <t>Mediano</t>
  </si>
  <si>
    <t>Pequeño</t>
  </si>
  <si>
    <t>LIBRE GESTIÓN</t>
  </si>
  <si>
    <t>Libre Gestión por contrato</t>
  </si>
  <si>
    <t>Libre Gestión por orden de compra</t>
  </si>
  <si>
    <t>N/A</t>
  </si>
  <si>
    <t>Grande</t>
  </si>
  <si>
    <t>Otro</t>
  </si>
  <si>
    <t>0614-221215-101-8</t>
  </si>
  <si>
    <t>0614-070291-101-8</t>
  </si>
  <si>
    <t>0614-270206-103-3</t>
  </si>
  <si>
    <t>0614-260912-105-0</t>
  </si>
  <si>
    <t>0614-010858-001-7</t>
  </si>
  <si>
    <t>0614-250806-101-4</t>
  </si>
  <si>
    <t>0614-040814-101-8</t>
  </si>
  <si>
    <t>LICITACIÓN PÚBLICA</t>
  </si>
  <si>
    <t>Licitación Pública</t>
  </si>
  <si>
    <t>0614-170467-002-2</t>
  </si>
  <si>
    <t>0614-100512-103-0</t>
  </si>
  <si>
    <t>0614-130776-001-8</t>
  </si>
  <si>
    <t>0614-080999-101-4</t>
  </si>
  <si>
    <t>Gerencia_de_Talento_Humano</t>
  </si>
  <si>
    <t>Gerencia_de_Tecnología_de_Información</t>
  </si>
  <si>
    <t>Gerencia_de_Administración</t>
  </si>
  <si>
    <t>Gerencia_de_División_Comercial</t>
  </si>
  <si>
    <t>Unidad_de_Comunicación_Institucional</t>
  </si>
  <si>
    <t>ETS CONSULTING, S.A. DE C.V.</t>
  </si>
  <si>
    <t>JAHVE RAFA, S.A. DE C.V.</t>
  </si>
  <si>
    <t>RAM CONSULTORES, S.A. DE C.V.</t>
  </si>
  <si>
    <t>FREUND DE EL SALVADOR, S.A. DE C.V.</t>
  </si>
  <si>
    <t xml:space="preserve">NÚMERO DE ORDEN DE COMPRA </t>
  </si>
  <si>
    <t>NÚMERO DE CONTRATO</t>
  </si>
  <si>
    <t>SISTEMAS FLEXIBLES, S.A. DE C.V.</t>
  </si>
  <si>
    <t>0614-210815-106-5</t>
  </si>
  <si>
    <t>IMPRESOS MULTIPLES, S.A. DE C.V.</t>
  </si>
  <si>
    <t>INDUSTRIAS FACELA, S.A. DE C.V.</t>
  </si>
  <si>
    <t>REPRESENTACIONES DIVERSAS, S.A. DE C.V.</t>
  </si>
  <si>
    <t>SCREENCHECK EL SALVADOR, S.A. DE C.V.</t>
  </si>
  <si>
    <t>MDIGITALES, S.A. DE C.V.</t>
  </si>
  <si>
    <t>PROMUEVE EL SALVADOR, S.A. DE C.V.</t>
  </si>
  <si>
    <t>DELIBANQUETES, S.A. DE C.V.</t>
  </si>
  <si>
    <t>ALUMINIOS CUZCATLAN, S.A. DE C.V.</t>
  </si>
  <si>
    <t>0614-310309-101-0</t>
  </si>
  <si>
    <t>0614-290687-101-8</t>
  </si>
  <si>
    <t>Gerencia_de_Estrategia_y_Sostenibilidad</t>
  </si>
  <si>
    <t>SSA  SISTEMAS EL SALVADOR, S.A. DE C.V</t>
  </si>
  <si>
    <t>0614-090104-111-1</t>
  </si>
  <si>
    <t>TELEMOVIL EL SALVADOR, S.A. DE C.V.</t>
  </si>
  <si>
    <t>ALMACENES VIDRI, S.A. DE C.V.</t>
  </si>
  <si>
    <t>0210-191171-001-6</t>
  </si>
  <si>
    <t>Unidad_de_Seguridad_Bancaria</t>
  </si>
  <si>
    <t>Compra de equipo de protección personal</t>
  </si>
  <si>
    <t>TRANSPORTE ALAS, S.A. DE C.V.</t>
  </si>
  <si>
    <t>LORENA GUADALUPE ASCENCIO DE SILVA</t>
  </si>
  <si>
    <t xml:space="preserve">GENERAL SAFETY DE EL SALVADOR, S.A. </t>
  </si>
  <si>
    <t>CTE TELECOM PERSONAL S.A. DE C.V.</t>
  </si>
  <si>
    <t>AMERICA MARKETING , S.A. DE C.V.</t>
  </si>
  <si>
    <t>ROLANDO ANTONIO FRANCO DIAZ</t>
  </si>
  <si>
    <t>0614-110800-103-2</t>
  </si>
  <si>
    <t>0614-070217-104-9</t>
  </si>
  <si>
    <t>0614-170674-001-5</t>
  </si>
  <si>
    <t>0614-170719-101-0</t>
  </si>
  <si>
    <t>0614-230293-102-0</t>
  </si>
  <si>
    <t>Prorroga Proceso</t>
  </si>
  <si>
    <t>Gerencia_de_Operaciones</t>
  </si>
  <si>
    <t>Impresión de papelería publicitaría</t>
  </si>
  <si>
    <t>JMTELCOM, S.A. DE C.V.</t>
  </si>
  <si>
    <t>DATUM, S.A. DE C.V.</t>
  </si>
  <si>
    <t>D´QUISA, S.A DE C.V.</t>
  </si>
  <si>
    <t>DEVEL SECURITY, SOCIEDAD ANONIMA DE CAPITAL VARIABLE</t>
  </si>
  <si>
    <t>CIRCULO MILITAR</t>
  </si>
  <si>
    <t>GRUPO RENDEROS, S.A. DE C.V.</t>
  </si>
  <si>
    <t>COMERCIALIZACIÓN &amp; MARKETING, S.A. DE C.V.</t>
  </si>
  <si>
    <t>CÓDIGOS Y SISTEMAS, S.A. DE C.V.</t>
  </si>
  <si>
    <t>Extranjero</t>
  </si>
  <si>
    <t>0614-091288-102-2</t>
  </si>
  <si>
    <t>0614-081209-109-1</t>
  </si>
  <si>
    <t>0614-091193-101-8</t>
  </si>
  <si>
    <t>0614-060114-102-5</t>
  </si>
  <si>
    <t>0614-090684-002-0</t>
  </si>
  <si>
    <t>0614-151220-001-5</t>
  </si>
  <si>
    <t>0614-020505-103-0</t>
  </si>
  <si>
    <t>0614-300993-104-7</t>
  </si>
  <si>
    <t>MERCADO BURSÁTIL</t>
  </si>
  <si>
    <t>Mercado Bursátil</t>
  </si>
  <si>
    <t>SSA SISTEMAS EL SALVADOR, S.A. DE C.V.</t>
  </si>
  <si>
    <t>SEPTIEMBRE 2022</t>
  </si>
  <si>
    <t>Gerencia_de_Gobierno_Corporativo</t>
  </si>
  <si>
    <t>SOLUCIONES DE SEGURIDAD INFORMATICA, S.A. DE C.V. SDSI, S.A DE C.V. (NETWORK SECURE)</t>
  </si>
  <si>
    <t>JAIME ADALBERTO MONGE ARTIGA (IXCOYAN)</t>
  </si>
  <si>
    <t>HIDROSERVICIOS, S.A. DE C.V.</t>
  </si>
  <si>
    <t>CTIMPRIME, S.A. DE C.V.</t>
  </si>
  <si>
    <t>GBM DE EL SALVADOR, S.A. DE C.V.</t>
  </si>
  <si>
    <t>ALEXANDER ERNESTO MAJANO(ANTI INCENDIO)</t>
  </si>
  <si>
    <t>TANIA GABRIELA GARCÍA ROMERO</t>
  </si>
  <si>
    <t>ALICE ELENA PLACIOS DE AYALA</t>
  </si>
  <si>
    <t>DISEÑO 14, S.A. DE C.V.</t>
  </si>
  <si>
    <t>LASERTEC, SOCIEDAD ANONIMA DE CAPITAL VARIABLE</t>
  </si>
  <si>
    <t>KRISCIA STEPHANY GONZÁLEZ JOYA</t>
  </si>
  <si>
    <t>0614-090104-105-7</t>
  </si>
  <si>
    <t>0614-240285-109-1</t>
  </si>
  <si>
    <t>0614-271016-109-8</t>
  </si>
  <si>
    <t>0614-240220-107-0</t>
  </si>
  <si>
    <t>0614-181191-101-6</t>
  </si>
  <si>
    <t>0614-010910-105-0</t>
  </si>
  <si>
    <t>0614-280814-102-8</t>
  </si>
  <si>
    <t>0614-160519-101-5</t>
  </si>
  <si>
    <t>CONTRATACIÓN DIRECTA</t>
  </si>
  <si>
    <t>Contratación Directa</t>
  </si>
  <si>
    <t>SERVICIO SALVADOEÑO DE PROTECCION, S.A. DE C.V.</t>
  </si>
  <si>
    <t>TOTAL AGOSTO 2022</t>
  </si>
  <si>
    <t>TOTAL JULIO 2022</t>
  </si>
  <si>
    <t>OCTUBRE 2022</t>
  </si>
  <si>
    <t>TOTAL LIBRE GESTIÓN OCTUBRE 2022</t>
  </si>
  <si>
    <t>Administración_Superior</t>
  </si>
  <si>
    <t>Gerencia de Gestión de Fondos y Cooperación</t>
  </si>
  <si>
    <t>LG 613/2022</t>
  </si>
  <si>
    <t>LG 607/2022</t>
  </si>
  <si>
    <t>LG 553/2022</t>
  </si>
  <si>
    <t>LG 593/2022</t>
  </si>
  <si>
    <t>LG 619/2022</t>
  </si>
  <si>
    <t>LG 657/2022</t>
  </si>
  <si>
    <t>LG 485/2022</t>
  </si>
  <si>
    <t>LG 585/2022</t>
  </si>
  <si>
    <t>LG 606/2022</t>
  </si>
  <si>
    <t>LG 572/2022</t>
  </si>
  <si>
    <t>LG 487/2022</t>
  </si>
  <si>
    <t>LG 622/2022</t>
  </si>
  <si>
    <t>LG 508/2022</t>
  </si>
  <si>
    <t>LG 584/2022</t>
  </si>
  <si>
    <t>LG 671/2022</t>
  </si>
  <si>
    <t>LG 526/2022</t>
  </si>
  <si>
    <t>LG 656/2022</t>
  </si>
  <si>
    <t>LG 650/2022</t>
  </si>
  <si>
    <t>LG 587/2022</t>
  </si>
  <si>
    <t>LG 685/2022</t>
  </si>
  <si>
    <t>LG 686/2022</t>
  </si>
  <si>
    <t>LG 687/2022</t>
  </si>
  <si>
    <t>LG 646/2022</t>
  </si>
  <si>
    <t>LG 652/2022</t>
  </si>
  <si>
    <t>LG 644/2022</t>
  </si>
  <si>
    <t>LG 628/2022</t>
  </si>
  <si>
    <t>LG 578/2022</t>
  </si>
  <si>
    <t>LG 453/82022</t>
  </si>
  <si>
    <t>LG 482/2022</t>
  </si>
  <si>
    <t>LG 662/2022</t>
  </si>
  <si>
    <t>LG 618/2022</t>
  </si>
  <si>
    <t>LG 460/2022</t>
  </si>
  <si>
    <t>LG 632/2022</t>
  </si>
  <si>
    <t>LG 504/2022</t>
  </si>
  <si>
    <t>LG 483/2022</t>
  </si>
  <si>
    <t>LG 611/2022</t>
  </si>
  <si>
    <t>LG 616/2022</t>
  </si>
  <si>
    <t>LG 620/2022</t>
  </si>
  <si>
    <t>LG 621/2022</t>
  </si>
  <si>
    <t>LG 624/2022</t>
  </si>
  <si>
    <t>LG 625/2022</t>
  </si>
  <si>
    <t>LG 626/2022</t>
  </si>
  <si>
    <t>LG 633/2022</t>
  </si>
  <si>
    <t>LG 658/2022</t>
  </si>
  <si>
    <t>LG 668/2022</t>
  </si>
  <si>
    <t>LG 623/2022</t>
  </si>
  <si>
    <t>LG 642/2022</t>
  </si>
  <si>
    <t>LG 667/2022</t>
  </si>
  <si>
    <t>LG 595/2022</t>
  </si>
  <si>
    <t>LG 659/2022</t>
  </si>
  <si>
    <t>LG 660/2022</t>
  </si>
  <si>
    <t>LG 579/2022</t>
  </si>
  <si>
    <t>LG 604/2022</t>
  </si>
  <si>
    <t>LG 608/2022</t>
  </si>
  <si>
    <t>LG 583/2022</t>
  </si>
  <si>
    <t>LG 605/2022</t>
  </si>
  <si>
    <t>LG 655/2022</t>
  </si>
  <si>
    <t>LG 609/2022</t>
  </si>
  <si>
    <t>LG 654/2022</t>
  </si>
  <si>
    <t>LG 629/2022</t>
  </si>
  <si>
    <t>LG 634/2022</t>
  </si>
  <si>
    <t>LG 582/2022</t>
  </si>
  <si>
    <t>LG 627/2022</t>
  </si>
  <si>
    <t>Adquisicón de pantalla con tecnología Air Play 2 integrada</t>
  </si>
  <si>
    <t>Contratación de servicio de transporte externo, 1 coasters con aire acondicionado y capacidad para 28 personas para visitas de campo en las fecha 21/octubre/2022, visita de campo acercándonos a las necesidades de nuestros clientes en el sector rural</t>
  </si>
  <si>
    <t>Materiales y mano de obra para la elaboración de dos puertas corredizas y mueble en melamina</t>
  </si>
  <si>
    <t>Restauración de puertas de botiquines en clínica empresarial</t>
  </si>
  <si>
    <t>Suministro de materiales y mano de obra para la modificación de mueble tipo credenza de la oficina de Gobierno Corporativo</t>
  </si>
  <si>
    <t>Adquisición de Servicios para el traslado de tres Atm´s desde Agencia Sensuntepeque, Cojutepeque y Soyapango hacia bodegas BFA ubicadas en San Marcos</t>
  </si>
  <si>
    <t>Renovación de garantía tres servidores 
Cisco BLADE Y CHASIS UCS</t>
  </si>
  <si>
    <t>Mantenimiento preventivo y suministro e instalación de baterías para equipó UPS de Agencia Soyapango</t>
  </si>
  <si>
    <t>Impresión e instalación de 2 lonas en vallas ubicadas en entrada principal de oficina central</t>
  </si>
  <si>
    <t>Adquisición de medicamentos e insumos de uso general para clínica empresarial</t>
  </si>
  <si>
    <t>“Mantenimiento Preventivo y Correctivo de Maquinas Contadoras de Dinero”</t>
  </si>
  <si>
    <t>Compra de 7 cintas monocromáticas impresoras Javelin DNA</t>
  </si>
  <si>
    <t>compra de estantería para equipar Archivo Ubicado en San Marcos</t>
  </si>
  <si>
    <t>Servicio de Edecan Femenina</t>
  </si>
  <si>
    <t>Servicio de Edecan Femenina por 4 horas activas de trabajo</t>
  </si>
  <si>
    <t xml:space="preserve"> “Adquisición de mobiliario de oficina para Caja Rural de Ciudad Arce del BFA “</t>
  </si>
  <si>
    <t>Adquisición de 2 tóner negro para impresor HP LaserJet P3015</t>
  </si>
  <si>
    <t xml:space="preserve">Adquisición de refrigerios para estudiantes </t>
  </si>
  <si>
    <t>Renovación de licenciamiento del software tableau</t>
  </si>
  <si>
    <t>Servicio de Alimentación para desarrollo de Taller de Fidelización e indicadores estratégicos con Gerentes Zonales</t>
  </si>
  <si>
    <t>Servicio de Alimentación para el desarrollo de Taller sobre mejora de indicadores de calidad en el proceso de análisis de crédito</t>
  </si>
  <si>
    <t>Servicio de alimentación para el desarrollo de Taller de indicadores comerciales desarrollado con Jefes Operativos</t>
  </si>
  <si>
    <t>Impresión e instalación de SandBlasting y vinyl mate full color</t>
  </si>
  <si>
    <t>Suministro e Instalación de Cortina Metálica para caja rural Ciudad Arce</t>
  </si>
  <si>
    <t xml:space="preserve">Compra de 87 sobres de semillas </t>
  </si>
  <si>
    <t>Stand para Feria Pro Leche</t>
  </si>
  <si>
    <t>Compra de acrílicos para comunicación interna</t>
  </si>
  <si>
    <t>Suministro de pintura color institucional para los centros de servicios y Oficina Central del BFA</t>
  </si>
  <si>
    <t>Adquisición del equipo para sistema de video vigilancia, sistemas de alarmas y materiales para las cajas rurales del BFA.</t>
  </si>
  <si>
    <t>Renovación de 1 Licencia de Software para impresión de instrumentos notariales en hojas de protocolo</t>
  </si>
  <si>
    <t>698 Cajas de mascarillas quirurgicas descartables</t>
  </si>
  <si>
    <t>Suministro de garrafas de agua envasada para los centros de servicios, almacén de suministros y oficina del BFA</t>
  </si>
  <si>
    <t>Contratación de 2 servicios de mantenimiento preventivos para los 31 equipos de relojes marcadores biometricos</t>
  </si>
  <si>
    <t>Adquisición de servidor de rack para respaldo de compensación bancaria</t>
  </si>
  <si>
    <t>Materiales de ferretería para caja rural de Ciudad Arce</t>
  </si>
  <si>
    <t>Suministro de materiales electricos</t>
  </si>
  <si>
    <t>Suministro de Materiales de ferretería para ser utilizado en el Centro de Servicio Sonsonate</t>
  </si>
  <si>
    <t>Suministro de materiales de ferretería para ser utilizado en el centro de Servicio de San Miguel</t>
  </si>
  <si>
    <t xml:space="preserve">Suministro de losetas para mantenimiento en Agencia La Unión </t>
  </si>
  <si>
    <t>Suministro de material de inodoroas para el mantenimiento en Agencia Soyapango</t>
  </si>
  <si>
    <t>Suministro de pilas alcalinas</t>
  </si>
  <si>
    <t>Adquisición de medidor a distancia laser 120mts (distanciómetro)</t>
  </si>
  <si>
    <t>Adquisición de material de ferretería para la remodelación de ATM´s Agencia Soyapango</t>
  </si>
  <si>
    <t>Suministro de material de ferretería para  uso en la  readecuación de ATM Agencia Sensuntepeque</t>
  </si>
  <si>
    <t>Suministro e instalación de dos equipos de aire acondicionado para implementación de caja rural Ciudad Arce</t>
  </si>
  <si>
    <t>Contratación de servicio de capacitación y entrenamiento de pausas activas para miembros de Comité de Seguridad y Salud Ocupacional</t>
  </si>
  <si>
    <t>Adquisición de plataformas para envío de correos electrónicos y generación de encuestas en línea</t>
  </si>
  <si>
    <t>Adquisición de Renovación de plataforma DNS Externo para BFA</t>
  </si>
  <si>
    <t>Contratación de servicio de alimentación y alquiler de local para el desarrollo de Taller de Zonificación/Capacitación áreas de soporte agencias</t>
  </si>
  <si>
    <t>Contratación de servicio de alimentación y alquiler de local para capacitación de personal de Centros de Servicio para fortalecer tema de Produce Seguro</t>
  </si>
  <si>
    <t>Compra de 92 galones de alcohol gel</t>
  </si>
  <si>
    <t>Rótulos tipo boletineras con doble acrílico y chapetones.</t>
  </si>
  <si>
    <t>Impresión e instalación de SandBlasting con logo BFA troquelado</t>
  </si>
  <si>
    <t>Adquisición de 500 gorras y pastilleros con logo BFA</t>
  </si>
  <si>
    <t>Adquisición de 1,500 toppers con logo BFA a una tinta.</t>
  </si>
  <si>
    <t>Contratación de servicio de 60 perifoneos con cobertura nacional</t>
  </si>
  <si>
    <t>Compra de Repuestos Embozadora CE840</t>
  </si>
  <si>
    <t>Adquisición de Sistemas de Alarmas para Cajas Rurales del BFA</t>
  </si>
  <si>
    <t>Kit de luces led</t>
  </si>
  <si>
    <t>Compra de micrófno Sennheiser</t>
  </si>
  <si>
    <t xml:space="preserve">Adquisición de certificados para el personal de centros de servicio por cumplimiento de meta
</t>
  </si>
  <si>
    <t>Suministro de puerta de vidrio y vidrios fijos para taquilla, será instalado en la caja Ciudad Arce</t>
  </si>
  <si>
    <t>4/010/2022</t>
  </si>
  <si>
    <t>UNION COMERCIAL DE EL SALVADORR, S.A. DE C.V.</t>
  </si>
  <si>
    <t>TITO JAVIER VASQUEZ ESCOBAR</t>
  </si>
  <si>
    <t>SOLUCIONES INTEGRALES RA, S.A. DE C.V.</t>
  </si>
  <si>
    <t>SISTEMAS PUBLICITARIOS, S.A. DE C.V</t>
  </si>
  <si>
    <t>SISTEMAS INTEGRADOS DE SALUD EMPRESARIAL, S.A. DE C.V.</t>
  </si>
  <si>
    <t>SERCOMCA, S.A.DE C.V.</t>
  </si>
  <si>
    <t>ROSENDO EDENILSON ANCHETA MELGAR (GRUPO ROCA)</t>
  </si>
  <si>
    <t>PROMED DE EL SALVADOR, S.A. DE C.V.</t>
  </si>
  <si>
    <t>PRICESMART EL SALVADOR, S.A. DE C.V.</t>
  </si>
  <si>
    <t>PENSERTRUST, S.A. DE C.V.</t>
  </si>
  <si>
    <t>MONTREAL, S.A. DE C.V.</t>
  </si>
  <si>
    <t>MONTEMILIA, S.A. DE C.V.</t>
  </si>
  <si>
    <t>MARIO ENRIQUE LOBO BOJORQUEZ</t>
  </si>
  <si>
    <t>MARIA EUGENIA NUÑEZ DE ORELLANA</t>
  </si>
  <si>
    <t>LUMAT, S.A. DE C.V.</t>
  </si>
  <si>
    <t>JOPEGALAMB,S .A. DE C.V.</t>
  </si>
  <si>
    <t>JAIME ROLANDO PÉREZ GALDAMEZ</t>
  </si>
  <si>
    <t>INVERSIONES VIDA, S.A. DE C.V.</t>
  </si>
  <si>
    <t>INVERRSIONES FUENTES CASTRO, S.A. DE C.V.</t>
  </si>
  <si>
    <t>INTEC TRESCIENTOS SESENTA, S.A. DE C.V.</t>
  </si>
  <si>
    <t>GRUPO ESTRELLA, S.A DE C.V</t>
  </si>
  <si>
    <t>GENERAL SECURITY, S.A. DE C.V.</t>
  </si>
  <si>
    <t>FAN COOL, S.A. DE C.V.</t>
  </si>
  <si>
    <t>ERNESTO JOSÉ MADRIZ ORELLANA</t>
  </si>
  <si>
    <t>EMERSON ALBERTO CÁCERES</t>
  </si>
  <si>
    <t>CORPORATIVE SYSTEMS OF HEALT, S.A. DE C.V. (COSH)</t>
  </si>
  <si>
    <t>CESAR AUGUSTO ESCALANTE HERNÁNDEZ</t>
  </si>
  <si>
    <t>CENTRO DE ASISTENCIA DENTAL MEYER, S.A. DE C.V.</t>
  </si>
  <si>
    <t>CABESP, S.A. DE C.V.</t>
  </si>
  <si>
    <t>AUDIO VIDEO PROFESIONAL, S.A. DE C.V.</t>
  </si>
  <si>
    <t>ASOCIACIÓN SALVADOREÑA DE OFICIALES BANCARIOS (ASOB)</t>
  </si>
  <si>
    <t>GRANDE</t>
  </si>
  <si>
    <t>0614-240421-102-2</t>
  </si>
  <si>
    <t>0614-110693-103-2</t>
  </si>
  <si>
    <t>0614-270121-104-0</t>
  </si>
  <si>
    <t>0614-220793-114-3</t>
  </si>
  <si>
    <t>0102-080988-101-0</t>
  </si>
  <si>
    <t>0614-240206-107-4</t>
  </si>
  <si>
    <t>0614-160399-103-0</t>
  </si>
  <si>
    <t>0614-220111-102-2</t>
  </si>
  <si>
    <t>0614-300392-101-5</t>
  </si>
  <si>
    <t>0614-061216-106-0</t>
  </si>
  <si>
    <t>0614-070515-101-4</t>
  </si>
  <si>
    <t>0614-290817-102-1</t>
  </si>
  <si>
    <t>0614-141292-102-4</t>
  </si>
  <si>
    <t>0614-240417-106-3</t>
  </si>
  <si>
    <t>0614-240503-102-8</t>
  </si>
  <si>
    <t>0614-070301-101-0</t>
  </si>
  <si>
    <t>0614-280718-101-8</t>
  </si>
  <si>
    <t>0614-250270-107-0</t>
  </si>
  <si>
    <t>0614-080290-101-0</t>
  </si>
  <si>
    <t>0614-241017-103-2</t>
  </si>
  <si>
    <t>0614-241097-102-0</t>
  </si>
  <si>
    <t>0614-260552-001-0</t>
  </si>
  <si>
    <t>CONTRATO Nº 98/2022</t>
  </si>
  <si>
    <t>CONTRATO Nº 101/2022</t>
  </si>
  <si>
    <t>CONTRATO Nº 106/2022</t>
  </si>
  <si>
    <t>CONTRATO Nº 99/2022</t>
  </si>
  <si>
    <t>CONTRATO Nº 102/2022</t>
  </si>
  <si>
    <t>CONTRATO # 100</t>
  </si>
  <si>
    <t>TOTAL LICITACIÓN PÚBLICA OCTUBRE 2022</t>
  </si>
  <si>
    <t>LP 04-2022</t>
  </si>
  <si>
    <t>Pólizas de seguro de daños y de personas para el personal del BFA</t>
  </si>
  <si>
    <t>MAPFRE SEGUROS EL SALVADOR, S.A.</t>
  </si>
  <si>
    <t>0614-160715-001-5</t>
  </si>
  <si>
    <t>TOTAL CONTRATACIÓN DIRECTA OCTUBRE 2022</t>
  </si>
  <si>
    <t>CD 10-2022</t>
  </si>
  <si>
    <t>Contratación de abogado especialista para la representación del Banco en proceso judicial de daños y perjuicios</t>
  </si>
  <si>
    <t>GUILLERMO ALEXANDER PARADA GÁMEZ</t>
  </si>
  <si>
    <t>0614-140471-108-8</t>
  </si>
  <si>
    <t>CONTRATO N° 103/2022</t>
  </si>
  <si>
    <t>TOTAL MERCADO BURSÁTIL OCTUBRE 2022</t>
  </si>
  <si>
    <t>MB 09/2022</t>
  </si>
  <si>
    <t>Servicios de publicación en periódicos para el BFA</t>
  </si>
  <si>
    <t>EL DIARIO NACIONAL, S.A. DE C.V.</t>
  </si>
  <si>
    <t>0511-030320-101-5</t>
  </si>
  <si>
    <t>CONTRATO 29604</t>
  </si>
  <si>
    <t>MB 09-2022</t>
  </si>
  <si>
    <t>ADENDA MERCADO BURSÁTIL</t>
  </si>
  <si>
    <t>TOTAL ADENDA MB OCTUBRE 2022</t>
  </si>
  <si>
    <t>Adenda MB</t>
  </si>
  <si>
    <t>MB 01-2022</t>
  </si>
  <si>
    <t>Adquisicion de papeleria y suministros para Almacen de BFA</t>
  </si>
  <si>
    <t>0614-020262-001-5</t>
  </si>
  <si>
    <t>ADENDA 1 DEL CONTRATO N° 28934</t>
  </si>
  <si>
    <t>PRORROGAS CONTRATACIÓN DIRECTA</t>
  </si>
  <si>
    <t>TOTAL PRÓRROGA CD OCTUBRE 2022</t>
  </si>
  <si>
    <t>Gerencia_de_División_de_Soporte</t>
  </si>
  <si>
    <t>PRORROGA Nº 9/2022  CD 06-2021</t>
  </si>
  <si>
    <t>Servicio de custodia de valores para red ATM del BFA a nivel nacional</t>
  </si>
  <si>
    <t>PRORROGA Nº 12/2022 DE LA CD 07/2021 CONTRARO Nº 88/2021</t>
  </si>
  <si>
    <t>Mantenimiento Preventivo y Correctivo de Embozadora de Tarjeta de Débito</t>
  </si>
  <si>
    <t>CODIGOS Y SISTEMAS, S.A. DE C.V.</t>
  </si>
  <si>
    <t>CONTRATO Nº 97/2022</t>
  </si>
  <si>
    <t>CONTRATO Nº 104/2022</t>
  </si>
  <si>
    <t xml:space="preserve"> CD 6/2021 </t>
  </si>
  <si>
    <t>CD 07/2021</t>
  </si>
  <si>
    <t>TOTAL LIBRE GESTIÓN NOVIEMBRE 2022</t>
  </si>
  <si>
    <t>LG 704/2022</t>
  </si>
  <si>
    <t>1 Televisor tamaño de 65”, con tecnología AirPlay 2 Integrada, válida para sistemas operativos Windows y MAC, para el BFA</t>
  </si>
  <si>
    <t>LG 738/2022</t>
  </si>
  <si>
    <t>Compra de reconocimientos actividad BFAnáticos Mundialistas (Trofeos y medallas)</t>
  </si>
  <si>
    <t>LG 581/2022</t>
  </si>
  <si>
    <t>Renovación de garantía almacenamiento DELL EMC</t>
  </si>
  <si>
    <t>LG 614/2022</t>
  </si>
  <si>
    <t>Renovación y Adquisicion de licenciamiento para monitoreo de Base de datos, redes y servidores del BFA</t>
  </si>
  <si>
    <t>LG 630/2022</t>
  </si>
  <si>
    <t>Renovación de Licenciamiento para la Autogestión de Contraseñas de Usuario Final</t>
  </si>
  <si>
    <t>LG 601/2022</t>
  </si>
  <si>
    <t>Adquisición de papel bond tamaño oficio, cintas para impresores y artículos de oficina para existencia en Almacén de Suministros</t>
  </si>
  <si>
    <t>LG 643/2022</t>
  </si>
  <si>
    <t>Renovación del soporte local del software de enmascaramiento de datos (camouflage data masking)</t>
  </si>
  <si>
    <t>LG 724/2022</t>
  </si>
  <si>
    <t>Servicio de montaje para evento institucional</t>
  </si>
  <si>
    <t>LG 741/2022</t>
  </si>
  <si>
    <t>Contratación del servicio de alimentación para el Desarroolo de la capacitación para cajeroos de nuevo ingreso</t>
  </si>
  <si>
    <t>LG 712/2022</t>
  </si>
  <si>
    <t>Servicio de edecán femenina por 4 horas activas de trabajo en jornadas médicas para el mes de noviembre</t>
  </si>
  <si>
    <t>LG 747/2022</t>
  </si>
  <si>
    <t>Contratación de servicio de edecán femenina por 4 horas activas de trabajo en evento institucional</t>
  </si>
  <si>
    <t>LG 705/2022</t>
  </si>
  <si>
    <t>Adquisición de memorias, discos duros, unidad de dvd y limpiadores de contactos, para diferentes áreas del BFA</t>
  </si>
  <si>
    <t>LG 749/2022</t>
  </si>
  <si>
    <t>Compra de 4 memorias para laptop, capacidad de 16GB DDR4</t>
  </si>
  <si>
    <t>LG 748/2022</t>
  </si>
  <si>
    <t>Instalación e impresión de trece mopis y una valla publicitaria a nivel nacional para promover las promociones de crédito</t>
  </si>
  <si>
    <t>LG 740/2022</t>
  </si>
  <si>
    <t>Acto de inauguración Caja Rural de Ciudad Arce</t>
  </si>
  <si>
    <t>LG 737/2022</t>
  </si>
  <si>
    <t>Compra de reconocimientos actividad BFAnáticos Mundialistas (5 balones # 5 alusivos al mundial de futbol)</t>
  </si>
  <si>
    <t>LG 717/2022</t>
  </si>
  <si>
    <t>Fabricación e Instalación de nuevos rótulos</t>
  </si>
  <si>
    <t>LG 727/2022</t>
  </si>
  <si>
    <t>Mano de obra para la remodelación del ATM de Agencia Soyapango</t>
  </si>
  <si>
    <t>LG 678/2022</t>
  </si>
  <si>
    <t>Suminsitro de anotadores ejecutivos en estilo Journal y Burgos</t>
  </si>
  <si>
    <t>LG 676/2022</t>
  </si>
  <si>
    <t>Rótulo BFA con isotipo y tipografía</t>
  </si>
  <si>
    <t>LG 723/2022</t>
  </si>
  <si>
    <t>Stand para convención Internacional Zamorano</t>
  </si>
  <si>
    <t>LG 700/2022</t>
  </si>
  <si>
    <t>Empotramiento de caja fuerte en Caja rural del BFA de Ciudad Arce</t>
  </si>
  <si>
    <t>LG 736/2022</t>
  </si>
  <si>
    <t>Contratación de servicio de soniso actividad BFAnáticos Mundialistas</t>
  </si>
  <si>
    <t>LG 675/2022</t>
  </si>
  <si>
    <t>LG 598/2022</t>
  </si>
  <si>
    <t>Adquisición de 4 firewalls para Cajas Express</t>
  </si>
  <si>
    <t>LG 599/2022</t>
  </si>
  <si>
    <t>Renovación de mantenimiento hardware y licenciamiento de 9 firewalls fortinet de cajas rurales y Cajas Express</t>
  </si>
  <si>
    <t>LG 603/2022</t>
  </si>
  <si>
    <t>Renovación a la suscripción del Antispam en la nube</t>
  </si>
  <si>
    <t>LG 641/2022</t>
  </si>
  <si>
    <t>Adquisición e Instalación de Softphone</t>
  </si>
  <si>
    <t>LG 701/2022</t>
  </si>
  <si>
    <t>Servicio De Auditoria De Seguimiento De Sistema De Gestión De Calidad Bajo La Norma ISO 9001:2015</t>
  </si>
  <si>
    <t>LG 680/2022</t>
  </si>
  <si>
    <t>Materiales y mano de obra para el mantenimiento de bomba para la cisterna en Oficina Central</t>
  </si>
  <si>
    <t>LG 729/2022</t>
  </si>
  <si>
    <t>Suministro de Agendas tipo cuaderno con diseño personalizado</t>
  </si>
  <si>
    <t>LG 574/2022</t>
  </si>
  <si>
    <t>Servicio de evaluación de estado de infraestructura de red de comunicaciones del BFA Oficina Central</t>
  </si>
  <si>
    <t>LG 713/2022</t>
  </si>
  <si>
    <t>Compra de 10 cajas métalicas para cajas rurales del BFA</t>
  </si>
  <si>
    <t>LG 693/2022</t>
  </si>
  <si>
    <t>Contratación de capacitación Técnicas de tiro defensivo y procedimientos en casos de riesgo y amenazas</t>
  </si>
  <si>
    <t>LG 602/2022</t>
  </si>
  <si>
    <t>Enlaces de caja Rural Ciudad Arce</t>
  </si>
  <si>
    <t>LG 718/2022</t>
  </si>
  <si>
    <t>Suministro e Instalación de desodorización y sistema de aromatizador de ambiente en sanitarios Oficina Central</t>
  </si>
  <si>
    <t>LG 734/2022</t>
  </si>
  <si>
    <t>Compra de reconocimientos actividad BFAnáticos Mundialistas</t>
  </si>
  <si>
    <t>LG 735/2022</t>
  </si>
  <si>
    <t>Compra de chalecos actividad BFAnáticos</t>
  </si>
  <si>
    <t>LG 715/2022</t>
  </si>
  <si>
    <t>Adquisición de 1 gps portátil</t>
  </si>
  <si>
    <t>LG 677/202</t>
  </si>
  <si>
    <t>Impresión de flyers publicitarios</t>
  </si>
  <si>
    <t>LG 716/2022</t>
  </si>
  <si>
    <t>Vestimenta para cajeros automáticos BFA</t>
  </si>
  <si>
    <t>LG 719/2022</t>
  </si>
  <si>
    <t>Impresión e instalación de Sandblasting en Agencias BFA</t>
  </si>
  <si>
    <t>LG 720/2022</t>
  </si>
  <si>
    <t>Servicio de alimentación e instalaciónes para desarrollo de capacitación inducción especifica</t>
  </si>
  <si>
    <t>LG 683/2022</t>
  </si>
  <si>
    <t>Compra de dos llantas para vehículo N-15034</t>
  </si>
  <si>
    <t>LG 706/2022</t>
  </si>
  <si>
    <t>Adquisición de 7 cables HDMI y otros accesorios</t>
  </si>
  <si>
    <t>LG 708/2022</t>
  </si>
  <si>
    <t>Contratación para servicio de alimentación para el desarrollo de la Sesión de trabajo planeación operativa 2023</t>
  </si>
  <si>
    <t>LG 692/2022</t>
  </si>
  <si>
    <t>Instalación e Impresión de 11 vallas publicitarias a nivel nacional para promover las promociones de crédito</t>
  </si>
  <si>
    <t>LG 653/2022</t>
  </si>
  <si>
    <t>Suministro de Colchonetas</t>
  </si>
  <si>
    <t>LG 681/2022</t>
  </si>
  <si>
    <t>Suministro e Instalación de cortina vertical para Gerencia de Auditoria</t>
  </si>
  <si>
    <t>LG 631/2022</t>
  </si>
  <si>
    <t>Renovación de Licenciamiento para la Auditoria de Servidores de Archivo</t>
  </si>
  <si>
    <t>LG 754/2022</t>
  </si>
  <si>
    <t>Compra de 15 cintas Indent para embozadora CE840</t>
  </si>
  <si>
    <t>LG 755/2022</t>
  </si>
  <si>
    <t>Compra de banderas</t>
  </si>
  <si>
    <t>LG 756/2022</t>
  </si>
  <si>
    <t>Alimentación para evento institucional</t>
  </si>
  <si>
    <t>LG 757/2022</t>
  </si>
  <si>
    <t>Renovación de Licencias Acrobat Pro DC, Ilustrator, Photoshop, Creative Cloud</t>
  </si>
  <si>
    <t>LG 758/2022</t>
  </si>
  <si>
    <t>Mano de obra para reparación y mantenimiento para implementación de salas de lactancia de BFA en Agencia Cara Sucia, Sonsonate y Santa Ana</t>
  </si>
  <si>
    <t>LG 759/2022</t>
  </si>
  <si>
    <t>Contratación de servicio de transporte externo para voluntariado de liberación de tortugas</t>
  </si>
  <si>
    <t>LG 760/2022</t>
  </si>
  <si>
    <t>Compra de materiales para implementación de salas de lactancia en entros de servicios del BFA</t>
  </si>
  <si>
    <t>LG 761/2022</t>
  </si>
  <si>
    <t>Compra de kit  de productos promocionales varios</t>
  </si>
  <si>
    <t>17/011/2022</t>
  </si>
  <si>
    <t>11/1//2022</t>
  </si>
  <si>
    <t>UNIÓN COMERCIAL DE EL SALVADOR, S.A. DE C.V.</t>
  </si>
  <si>
    <t>TROFEX,S.A. DE C.V.</t>
  </si>
  <si>
    <t>SISTEMAS EFICIENTES, S.A. DE C.V.</t>
  </si>
  <si>
    <t>SIN RETORNO STUDIO, S.A. DE C.V.</t>
  </si>
  <si>
    <t>SANDRA ELENA RODRIGUEZ DE PALACIOS</t>
  </si>
  <si>
    <t>PUBLIMOVIL, S..A DE C.V.</t>
  </si>
  <si>
    <t>PIEL Y CALZADO, S.A. DE C.V.</t>
  </si>
  <si>
    <t>OLG SERVICE S.A DE C.V</t>
  </si>
  <si>
    <t>MULTIPLES NEGOCIOS, S.A. DE C.V.</t>
  </si>
  <si>
    <t>MANUFACTURAS CAVALIER, S.A. DE C.V.</t>
  </si>
  <si>
    <t>JUAN FRANCISCO ROMERO PEREZ</t>
  </si>
  <si>
    <t>JOSÉ FERMÍN CHIQUILLO</t>
  </si>
  <si>
    <t>ICONTEC DE CENTROAMERICA, S.A. DE C.V.</t>
  </si>
  <si>
    <t>FÉLIX IGNACIO ARGUETA LÓPEZ</t>
  </si>
  <si>
    <t>ESCUCHA PANAMA, S.A. SUCURSAL EL SALVADOR</t>
  </si>
  <si>
    <t>ENMANUEL, S.A DE C.V.</t>
  </si>
  <si>
    <t>DISTRIBUIDORA JAGUAR, S.A. DE C.V.</t>
  </si>
  <si>
    <t>DISTRIBUIDORA GARMIN, S.A. DE C.V.</t>
  </si>
  <si>
    <t>CENTRO DE SERVICIO DOÑO, S.A. DE C.V.</t>
  </si>
  <si>
    <t>CASA RIVAS, S.A DE C.V.</t>
  </si>
  <si>
    <t>CAJAMARCA INVERSIONES, S.A. DE C.V.</t>
  </si>
  <si>
    <t>ARHEDES, S.A. DE C.V.</t>
  </si>
  <si>
    <t>ALFREDO EDGARGO CONTRERAS MARTINEZ</t>
  </si>
  <si>
    <t>ADVICEGROUP, S.A. DE C.V.</t>
  </si>
  <si>
    <t>JOSÉ OMAR ALVARENGA GUEVARA</t>
  </si>
  <si>
    <t>STB COMPUTER, S.A DE C.V.</t>
  </si>
  <si>
    <t>OSCAR JOSÉ ZACATAREZ GÓMEZ</t>
  </si>
  <si>
    <t>JAIRO ALBERTO CORTEZ SOLORZANO</t>
  </si>
  <si>
    <t>0614-031007-105-4</t>
  </si>
  <si>
    <t>0614-260398-102-3</t>
  </si>
  <si>
    <t>0614-110213-110-4</t>
  </si>
  <si>
    <t>0614-200598-101-9</t>
  </si>
  <si>
    <t>0614-140280-001-2</t>
  </si>
  <si>
    <t>0614-141017-103-6</t>
  </si>
  <si>
    <t>0614-110394-104-5</t>
  </si>
  <si>
    <t>0614-170992-104-0</t>
  </si>
  <si>
    <t>0614-151105-107-4</t>
  </si>
  <si>
    <t>04887204-3</t>
  </si>
  <si>
    <t>9642-280508-101-2</t>
  </si>
  <si>
    <t>0614-111193-101-6</t>
  </si>
  <si>
    <t>0614-080384-004-6</t>
  </si>
  <si>
    <t>0614-110618-107-6</t>
  </si>
  <si>
    <t>0614-261098-101-2</t>
  </si>
  <si>
    <t>0614-030593-102-9</t>
  </si>
  <si>
    <t>0614-010769-002-2</t>
  </si>
  <si>
    <t>0614-271178-006-7</t>
  </si>
  <si>
    <t>0614-160506-108-1</t>
  </si>
  <si>
    <t>0614-010617105-8</t>
  </si>
  <si>
    <t>0614-111204-101-4</t>
  </si>
  <si>
    <t>CONTRATO Nº 112/2022</t>
  </si>
  <si>
    <t>CONTRATO N° 123</t>
  </si>
  <si>
    <t>CONTRATO Nº 115/2022</t>
  </si>
  <si>
    <t>CONTRATO Nº 116/2022</t>
  </si>
  <si>
    <t>CONTRATO Nº 117/2022</t>
  </si>
  <si>
    <t>CONTRATO N° 122</t>
  </si>
  <si>
    <t>CONTRATO Nº 107/2022</t>
  </si>
  <si>
    <t>CONTRATO N° 110/2022</t>
  </si>
  <si>
    <t>CONTRATO N° 111/2022</t>
  </si>
  <si>
    <t>TOTAL CONTRATACIÓN DIRECTA NOVIEMBRE 2022</t>
  </si>
  <si>
    <t>CD 09-2022</t>
  </si>
  <si>
    <t>Renovación de soporte para 16 licencias de software de gestión de procesos de auditoría</t>
  </si>
  <si>
    <t>INFOWARE EL SALVADOR, S.A. DE C.V.</t>
  </si>
  <si>
    <t>0614-270317-104-5</t>
  </si>
  <si>
    <t>CONTRATO Nº 108/2022</t>
  </si>
  <si>
    <t>CD 9/2022</t>
  </si>
  <si>
    <t>LICITACIÓN PÚBLCIA</t>
  </si>
  <si>
    <t>TOTAL LP NOVIEMBRE 2022</t>
  </si>
  <si>
    <t>LP 09-2022</t>
  </si>
  <si>
    <t>Obras de remodelación y mantenimiento en centros de servicio del BFA</t>
  </si>
  <si>
    <t>LP 08-2022</t>
  </si>
  <si>
    <t>Servicio de Mantenimiento para plantas eléctricas para el BFA</t>
  </si>
  <si>
    <t>LP 07-2022</t>
  </si>
  <si>
    <t>Adquisición de vehículos para el BFA</t>
  </si>
  <si>
    <t>R.M. PROYECTOS INDUSTRIALES, S.A. DE C.V.</t>
  </si>
  <si>
    <t>GOLDEN WILL INDUSTRIAL LIMITED, S.A. DE C.V.</t>
  </si>
  <si>
    <t>0614-091200-101-4</t>
  </si>
  <si>
    <t>0614-261103-103-4</t>
  </si>
  <si>
    <t>CONTRATO N° 119/2022</t>
  </si>
  <si>
    <t>CONTRATO N° 121/2022</t>
  </si>
  <si>
    <t>CONTRATO Nº 109/2022</t>
  </si>
  <si>
    <t>LP 09/2022</t>
  </si>
  <si>
    <t>LP 07/2022</t>
  </si>
  <si>
    <t>TOTAL  MERCADO BURSÁTIL NOV 2022</t>
  </si>
  <si>
    <t>MB 10/2022</t>
  </si>
  <si>
    <t>Servicios de impresión por medio de equipos multifuncionales</t>
  </si>
  <si>
    <t>PRODUCTIVE BUSINESS SOLUTIONS EL SALVADOR, S.A. DE C.V.</t>
  </si>
  <si>
    <t>CONTRATO N° 29689</t>
  </si>
  <si>
    <t>MB 10-2022</t>
  </si>
  <si>
    <t>PRÓRROGA PROCESOS</t>
  </si>
  <si>
    <t>TOTAL PRÓRROGA PROCESOS NOV 2022</t>
  </si>
  <si>
    <t>PRORROGA Nº 13/2022 DE CD 09/2021 CONTRATO Nº 105</t>
  </si>
  <si>
    <t>Servicios de Asistencia y soporte tecnico para almacenamiento Hitachi VSP G200 Y Switches Brocade</t>
  </si>
  <si>
    <t>PROROGA Nº 14/2022 DE LA CD 10/2021 CONTRATO Nº 106/2021</t>
  </si>
  <si>
    <t>Renovacion de Licenciamiento actual y soporte tecnico para IVR supranet Plataforma TRITON</t>
  </si>
  <si>
    <t>PRÓRROGA N°16 CONTRATO 101-2022 LG 466-2022</t>
  </si>
  <si>
    <t>Servicio de recarga y revisión de extintores propiedad del BFA</t>
  </si>
  <si>
    <t>SISTEMS ENTERPRISE EL SALVADOR, S.A.</t>
  </si>
  <si>
    <t>0614-280706-105-5</t>
  </si>
  <si>
    <t>02307506-6</t>
  </si>
  <si>
    <t>CONTRATO Nº 113/2022</t>
  </si>
  <si>
    <t>CONTRATO Nº 114/2022</t>
  </si>
  <si>
    <t>CONTRATO N° 118/2022</t>
  </si>
  <si>
    <t>CD-9/2021</t>
  </si>
  <si>
    <t>CD-10-2021</t>
  </si>
  <si>
    <t>DICIEMBRE 2022</t>
  </si>
  <si>
    <t>TOTAL LIBRE GESTIÓN DICIEMBRE 2022</t>
  </si>
  <si>
    <t>LG 684/2022</t>
  </si>
  <si>
    <t>Adquisición de papel bond t-carta para existencia en Almacén de Suministros .</t>
  </si>
  <si>
    <t>LG 515/2022</t>
  </si>
  <si>
    <t>Servicio de peritaje para contar con pericia contable financiero en juicio penal</t>
  </si>
  <si>
    <t>LG 636/2022</t>
  </si>
  <si>
    <t>Adquisición de Unifomes para el BFA</t>
  </si>
  <si>
    <t>LG 640/2022</t>
  </si>
  <si>
    <t>Renovación de Licenciamiento WMWARE para Siitio Alterno</t>
  </si>
  <si>
    <t>LG 663/2022</t>
  </si>
  <si>
    <t>Renovación del soporte para el equipo Fortiauthenticator.</t>
  </si>
  <si>
    <t>LG 669/2022</t>
  </si>
  <si>
    <t>Licenciamiento plataforma de evaluación de desempeño, clima y cultura</t>
  </si>
  <si>
    <t>LG 679/2022</t>
  </si>
  <si>
    <t>Adquisicion de servicios de Alertas por SMS transaccionales con cliente 2021- 2022</t>
  </si>
  <si>
    <t>LG 688/2022</t>
  </si>
  <si>
    <t>Adquisición de Fortianalizer modalidad virtual</t>
  </si>
  <si>
    <t>LG 689/2022</t>
  </si>
  <si>
    <t>Contratación de los servicios de soporte y asistencia técnica en sitio para la plataforma de productos Oracle instalados en el BFA</t>
  </si>
  <si>
    <t>LG 694/2022</t>
  </si>
  <si>
    <t>Renovación de suscripciones para software de gestión de usuarios privilegiados, auditoria de controladores de dominio y adquisicion de suscripción para gestión de parches de servidores</t>
  </si>
  <si>
    <t>LG 710/2022</t>
  </si>
  <si>
    <t>Renovación De Licenciamiento, Mantenimiento Y Soporte Local De Sistema De Administración Centralizado Para Firewalls Palo Alto: Panorama</t>
  </si>
  <si>
    <t>LG 722/2022</t>
  </si>
  <si>
    <t>Mantenimiento Servidores Lenovo y Almacenamiento IBM</t>
  </si>
  <si>
    <t>LG 733/2022</t>
  </si>
  <si>
    <t>Adquisición de promocionales para Kit de inicio de año</t>
  </si>
  <si>
    <t>LG 743/2022</t>
  </si>
  <si>
    <t>Licencias para la Gestión y Generación de Informes AD</t>
  </si>
  <si>
    <t>LG 744/2022</t>
  </si>
  <si>
    <t>Soporte Local para Solución de Servidores Blade</t>
  </si>
  <si>
    <t>LG746/2022</t>
  </si>
  <si>
    <t>Contratación de servicios de mantenimiento preventivo para computadoras e Impresores del BFA</t>
  </si>
  <si>
    <t>LG 762/2022</t>
  </si>
  <si>
    <t>Adquisición de servicios para el traslado de dos ATM´S nuevos desde la bodega del proveedor hacía Oficina Central</t>
  </si>
  <si>
    <t>LG 766/2022</t>
  </si>
  <si>
    <t>Mantenimiento e instalación de rótulos en centros de Servicio.</t>
  </si>
  <si>
    <t>LG 767/2022</t>
  </si>
  <si>
    <t xml:space="preserve">Servicio de pauta digital en TV de 844 cortinas de 10 segundos en CLARO El Salvador
</t>
  </si>
  <si>
    <t>LG 769/2022</t>
  </si>
  <si>
    <t>Reemplazo de lonas traslucidas en Centros de Servicio BFA.</t>
  </si>
  <si>
    <t>LG 770/2022</t>
  </si>
  <si>
    <t>Suministro de material impreso publicitario</t>
  </si>
  <si>
    <t>LG 771/2022</t>
  </si>
  <si>
    <t>Compra de herramientas eléctricas</t>
  </si>
  <si>
    <t>LG 773/2022</t>
  </si>
  <si>
    <t>Compra de 50 rótulos tipo banner para colocar en lugares inaccesibles para la venta de Activos Extraordinarios</t>
  </si>
  <si>
    <t>LG 775/2022</t>
  </si>
  <si>
    <t>Suministro e instalación de 10 baterías de 12 VDC/9AH para ups SYMETRA LX DE 12KVA</t>
  </si>
  <si>
    <t>LG 776/2022</t>
  </si>
  <si>
    <t>Compra de 75 unidades de rollos de papel para impresores de recibos en toda de ATM¨S del BFA</t>
  </si>
  <si>
    <t>LG 777/2022</t>
  </si>
  <si>
    <t>Suministro de materiales eléctricos para conexión de ATM y funcionamiento de cámara de videovigilancia en agencia Sensuntepeque</t>
  </si>
  <si>
    <t>LG 779/2022</t>
  </si>
  <si>
    <t>Adquisicion de tonner estándar color magenta, cyan, amarillo y negro</t>
  </si>
  <si>
    <t>LG 780/20212</t>
  </si>
  <si>
    <t xml:space="preserve">Adquisición de 2 Baterías y reparación para el Panel de control del sistema supresor de fuego instalado en el Centro de Datos del Sitio Alterno, marca Kidde modelo 06-115915-020 </t>
  </si>
  <si>
    <t>LG 781/2022</t>
  </si>
  <si>
    <t>SOLICITUD DE RENOVACION DE LICENCIAMIENTO PARA LA PLATAFORMA ARANDA SOFTWARE INSTALADA EN EL BANCO</t>
  </si>
  <si>
    <t>LG 782/2022</t>
  </si>
  <si>
    <t>Limpieza, impresión e instalación de vinyl para vehículos institucionales.</t>
  </si>
  <si>
    <t>LG 783/202</t>
  </si>
  <si>
    <t>Servicio de pauta digital en TV de 825 cortinas de 10 segundos en TIGO El Salvador</t>
  </si>
  <si>
    <t>LG 784/2022</t>
  </si>
  <si>
    <t>Servicio de cinco edecanes femeninas por 4 horas activas de trabajo.</t>
  </si>
  <si>
    <t>LG 785/2022</t>
  </si>
  <si>
    <t>Solicito compra de aires acondicionados</t>
  </si>
  <si>
    <t>LG 786/2022</t>
  </si>
  <si>
    <t>Compra de reconocimientos para actividad BFA</t>
  </si>
  <si>
    <t>LG 787/2022</t>
  </si>
  <si>
    <t>Adqiosición de Renovación de Sistema Psicoweb</t>
  </si>
  <si>
    <t>LG 788/2022</t>
  </si>
  <si>
    <t>Adquisición de 8 llantas para vehiculos N° 5989 y N ° 8981</t>
  </si>
  <si>
    <t>LG 789/2022</t>
  </si>
  <si>
    <t>Suministro e instalación de puertas de vidrio para la implementación de Salas de lactancia en los Centros de Servicio del BFA.</t>
  </si>
  <si>
    <t>LG790/2022</t>
  </si>
  <si>
    <t>Adquisición de 2,550 Calendarios para clientes BFA tipo Foldcote, C-16 full color solo tiro, medida final 12x18” // Impresión de flyers impresos en papel Couche b-80, full color tiro de arte, medida final 3.67 x 8.5”</t>
  </si>
  <si>
    <t>LG 791/2022</t>
  </si>
  <si>
    <t>Adquisición del servicio de producción de audios, para actualización del IVR en TELEBFA</t>
  </si>
  <si>
    <t>LG 792/2022</t>
  </si>
  <si>
    <t>Compra de refrigerio para personal del BFA que participa en la mañana deportiva BFA</t>
  </si>
  <si>
    <t>LG 793/2022</t>
  </si>
  <si>
    <t>Contratación de servicio de 81 perifoneos con cobertura nacional</t>
  </si>
  <si>
    <t>LG 794/2022</t>
  </si>
  <si>
    <t>Arrendamiento de mopis publicitarias para promover la temporada de producción de caña de azúcar y compra de maquinaria y vehículo de trabajo nuevo</t>
  </si>
  <si>
    <t>LG 795/2022</t>
  </si>
  <si>
    <t>Servicio de transporte externo para ser utilizado en visita de campo “Acercándonos a las necesidades de nuestros clientes en el sector rural”</t>
  </si>
  <si>
    <t>LG 796/2022</t>
  </si>
  <si>
    <t>Reemplazo de lonas traslucidas en rótulo luminoso en centros de servicio del BFA e impresión de banderolas e impresión de viniles</t>
  </si>
  <si>
    <t>LG 797/2022</t>
  </si>
  <si>
    <t>IMPRESIÓN DE AFICHES PUBLICITARIOS PARA INSTALAR EN AGENCIAS DEL BFA</t>
  </si>
  <si>
    <t>LG 798/2022</t>
  </si>
  <si>
    <t>LG 799/2022</t>
  </si>
  <si>
    <t>Arrendamiento de vallas publicitarias para promover la temporada de producción de caña de azúcar y compra de maquinaria y vehículo de trabajo nuevo</t>
  </si>
  <si>
    <t>LG 801/2022</t>
  </si>
  <si>
    <t>Suministro de calendario tipo Tend Card 24 páginas</t>
  </si>
  <si>
    <t>LG 802/2022</t>
  </si>
  <si>
    <t>Adquisición de escáneres de documentos para digitalización de expediente único de clientes</t>
  </si>
  <si>
    <t>LG 803/2022</t>
  </si>
  <si>
    <t>Contratación de Servicio de alimentación para desarrollo de Taller de Proyección de metas del Negocio y Planeación Operativa</t>
  </si>
  <si>
    <t>LG 804/2022</t>
  </si>
  <si>
    <t>Contratación de Servicio de alimentación para Taller de Equipo de Trabajo para JD</t>
  </si>
  <si>
    <t>LG 808/2022</t>
  </si>
  <si>
    <t>Contración de alimientacion y uso de las instlaciones para Taller de Trabajo en equipo</t>
  </si>
  <si>
    <t>LG 809/2022</t>
  </si>
  <si>
    <t>Contración de alimientacions para Taller de Trabajo en equipo</t>
  </si>
  <si>
    <t>JUAN FRANCISCO MONROY AGUILAR</t>
  </si>
  <si>
    <t>INDUSTRIAS CONFECCIONARIAS, S.A. DE C.V.</t>
  </si>
  <si>
    <t>NEXT GENESIS TECHNOLOGIES, S.A DE C.V</t>
  </si>
  <si>
    <t>CIPSA, S.A. DE C.V.</t>
  </si>
  <si>
    <t>KENNY PATRICIA GIRÓN ORELLANA</t>
  </si>
  <si>
    <t>SISTEMAS C&amp;C, S.A. DE C.V.</t>
  </si>
  <si>
    <t>M DIGITALES, S.A. DE.C.V.</t>
  </si>
  <si>
    <t>IMPRECEN, S.A. DE C.V.</t>
  </si>
  <si>
    <t>FASOR, S.A. DE C.V.</t>
  </si>
  <si>
    <t>R.R. DONNELLEY DE EL SALVADOR, S.A. DE C.V.</t>
  </si>
  <si>
    <t>INFRA DE EL SALVADOR, S.A. DE C.V.</t>
  </si>
  <si>
    <t>INVERSIONES Y NEGOCIOS MADRIZ, S.A. DE C .V.</t>
  </si>
  <si>
    <t>P &amp; E CONSULTORES, S.A. DE C.V</t>
  </si>
  <si>
    <t>NOHEMY GUADALUPE RAMOS DE ARGUETA</t>
  </si>
  <si>
    <t>NETVIEW, SOCIEDAD ANÓNIMA DE CAPITAL VARIABLE</t>
  </si>
  <si>
    <t>JOSÉ LUIS SANTOS RUANO</t>
  </si>
  <si>
    <t>MARVIN LEONEL ALFARO VARGAS</t>
  </si>
  <si>
    <t>CACAO TOURS, S.A. DE C.V.</t>
  </si>
  <si>
    <t>RAF, S.A.. DE C.V.</t>
  </si>
  <si>
    <t>CARIBE HOSPITALITY EL SALVADOR, S.A. DE C.V.</t>
  </si>
  <si>
    <t>01440207-8</t>
  </si>
  <si>
    <t>0614-230190-101-2</t>
  </si>
  <si>
    <t>0614-030303-101-2</t>
  </si>
  <si>
    <t>0614-210612-103-7</t>
  </si>
  <si>
    <t>0501-061083-102-1</t>
  </si>
  <si>
    <t>0614-141285-126-3</t>
  </si>
  <si>
    <t>9483-300401-101-5</t>
  </si>
  <si>
    <t>0614-100395-101-9</t>
  </si>
  <si>
    <t>0614-110388-101-8</t>
  </si>
  <si>
    <t>0614-260196-102-5</t>
  </si>
  <si>
    <t>0614-220277-002-3</t>
  </si>
  <si>
    <t>0614230391-101-5</t>
  </si>
  <si>
    <t>02182947-7</t>
  </si>
  <si>
    <t>0614-280710-101-8</t>
  </si>
  <si>
    <t>0614-290421-103-7</t>
  </si>
  <si>
    <t>0614-180914-105-0</t>
  </si>
  <si>
    <t>04575669-6</t>
  </si>
  <si>
    <t>0614-280220-101-0</t>
  </si>
  <si>
    <t>0614-070218-106-0</t>
  </si>
  <si>
    <t>536/2022</t>
  </si>
  <si>
    <t>CONTRATO N° 120</t>
  </si>
  <si>
    <t>CONTRATO N° 125/2022</t>
  </si>
  <si>
    <t>CONTRATO N° 128/20220</t>
  </si>
  <si>
    <t>CONTRATO N° 126/2022</t>
  </si>
  <si>
    <t>CONTRATO N° 129/2022</t>
  </si>
  <si>
    <t>CONTRATO N° 130/2022</t>
  </si>
  <si>
    <t>CONTRATO N° 124/2022</t>
  </si>
  <si>
    <t>CONTRATO N° 131/2022</t>
  </si>
  <si>
    <t>CONTRATO N° 127/2022</t>
  </si>
  <si>
    <t>CONTRATO N° 132/2022</t>
  </si>
  <si>
    <t>CONTRATO N° 138/2022</t>
  </si>
  <si>
    <t>CONTRATO N° 139/2022</t>
  </si>
  <si>
    <t>CONTRATO N° 136/2022</t>
  </si>
  <si>
    <t>CONTRATO N° 137/2022</t>
  </si>
  <si>
    <t>TOTAL CD DICIEMBRE 2022</t>
  </si>
  <si>
    <t>CD 13-2022</t>
  </si>
  <si>
    <t>Renovación de licenciamiento productos Oracle</t>
  </si>
  <si>
    <t>CONTRATO N° 134/2022</t>
  </si>
  <si>
    <t>TOTAL LP DIC 2022</t>
  </si>
  <si>
    <t>LP 06-2022</t>
  </si>
  <si>
    <t>Suministro e instalación de UPS central redundante y de supresores de transcientes para oficina central del BFA</t>
  </si>
  <si>
    <t>LP 06/2022</t>
  </si>
  <si>
    <t>CONTRATO N° 133/2022</t>
  </si>
  <si>
    <t>TOTAL DICIEMBRE 2022</t>
  </si>
  <si>
    <t>PRÓRROGA PROCESO</t>
  </si>
  <si>
    <t>TOTAL PRÓRROGA DIC 2022</t>
  </si>
  <si>
    <t>PRÓRROGA N° 17 CONTRATO 112/2022</t>
  </si>
  <si>
    <t>Servicios de soporte del software de prevención, detección y control de fraude interno y externo del BFA</t>
  </si>
  <si>
    <t>SMART SOFT, S.A. DE C.V.</t>
  </si>
  <si>
    <t>CONTRATO N° 135/2022</t>
  </si>
  <si>
    <t>CD 13/2021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</si>
</sst>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"/>
      <family val="2"/>
    </font>
    <font>
      <b/>
      <sz val="10"/>
      <name val="Arial Narrow"/>
      <family val="2"/>
    </font>
    <font>
      <b/>
      <sz val="11"/>
      <color theme="1"/>
      <name val="Arial Narrow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3" xfId="0" applyBorder="1"/>
    <xf numFmtId="44" fontId="2" fillId="0" borderId="3" xfId="0" applyNumberFormat="1" applyFont="1" applyBorder="1"/>
    <xf numFmtId="0" fontId="0" fillId="0" borderId="4" xfId="0" applyBorder="1"/>
    <xf numFmtId="0" fontId="2" fillId="0" borderId="0" xfId="0" applyFont="1"/>
    <xf numFmtId="44" fontId="2" fillId="0" borderId="0" xfId="0" applyNumberFormat="1" applyFont="1"/>
    <xf numFmtId="8" fontId="6" fillId="0" borderId="1" xfId="1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44" fontId="6" fillId="0" borderId="1" xfId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/>
    <xf numFmtId="0" fontId="6" fillId="0" borderId="3" xfId="0" applyFont="1" applyBorder="1"/>
    <xf numFmtId="44" fontId="9" fillId="0" borderId="3" xfId="0" applyNumberFormat="1" applyFont="1" applyBorder="1"/>
    <xf numFmtId="0" fontId="6" fillId="0" borderId="4" xfId="0" applyFont="1" applyBorder="1"/>
    <xf numFmtId="8" fontId="2" fillId="0" borderId="3" xfId="0" applyNumberFormat="1" applyFont="1" applyBorder="1"/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4" fontId="7" fillId="0" borderId="1" xfId="1" applyFont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3" xfId="0" applyFont="1" applyBorder="1" applyAlignment="1">
      <alignment horizontal="left"/>
    </xf>
    <xf numFmtId="0" fontId="4" fillId="2" borderId="1" xfId="2" applyFont="1" applyFill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3" fillId="0" borderId="1" xfId="2" applyBorder="1" applyAlignment="1">
      <alignment horizontal="center" vertical="center" wrapText="1"/>
    </xf>
    <xf numFmtId="0" fontId="3" fillId="0" borderId="1" xfId="2" applyBorder="1" applyAlignment="1">
      <alignment horizontal="left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0" fillId="0" borderId="0" xfId="0" applyNumberFormat="1"/>
    <xf numFmtId="0" fontId="5" fillId="0" borderId="0" xfId="0" quotePrefix="1" applyFont="1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14" fontId="3" fillId="0" borderId="1" xfId="2" applyNumberFormat="1" applyBorder="1" applyAlignment="1">
      <alignment horizontal="center" vertical="center" wrapText="1"/>
    </xf>
    <xf numFmtId="0" fontId="9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left"/>
    </xf>
    <xf numFmtId="44" fontId="2" fillId="0" borderId="0" xfId="0" applyNumberFormat="1" applyFont="1" applyBorder="1"/>
  </cellXfs>
  <cellStyles count="3">
    <cellStyle name="Moneda" xfId="1" builtinId="4"/>
    <cellStyle name="Normal" xfId="0" builtinId="0"/>
    <cellStyle name="Normal 2" xfId="2" xr:uid="{90FBBF43-02A1-4818-BD54-D2A0EDDBF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cesos%202022/CONTROL%20PROCESOS%202022%20VR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FUENTE"/>
      <sheetName val="CONTROL 2022"/>
      <sheetName val=" Correlativo OC"/>
      <sheetName val="CONTROL COMISIÓN BOLSA"/>
      <sheetName val="INFORMES"/>
      <sheetName val="EJECUTADO"/>
      <sheetName val="CUADRES TRIMESTRALES"/>
    </sheetNames>
    <sheetDataSet>
      <sheetData sheetId="0">
        <row r="2">
          <cell r="A2" t="str">
            <v>Administración_Superior</v>
          </cell>
        </row>
        <row r="3">
          <cell r="A3" t="str">
            <v>Fondo_de_Protección_de_Empleados</v>
          </cell>
        </row>
        <row r="4">
          <cell r="A4" t="str">
            <v>Gerencia de Gestión de Fondos y Cooperación</v>
          </cell>
        </row>
        <row r="5">
          <cell r="A5" t="str">
            <v>Gerencia_de_ Auditoría_Interna</v>
          </cell>
        </row>
        <row r="6">
          <cell r="A6" t="str">
            <v>Gerencia_de_Administración</v>
          </cell>
        </row>
        <row r="7">
          <cell r="A7" t="str">
            <v>Gerencia_de_Asuntos_Jurídicos</v>
          </cell>
        </row>
        <row r="8">
          <cell r="A8" t="str">
            <v>Gerencia_de_Cumplimiento</v>
          </cell>
        </row>
        <row r="9">
          <cell r="A9" t="str">
            <v>Gerencia_de_División_Comercial</v>
          </cell>
        </row>
        <row r="10">
          <cell r="A10" t="str">
            <v>Gerencia_de_Estrategia_y_Sostenibilidad</v>
          </cell>
        </row>
        <row r="11">
          <cell r="A11" t="str">
            <v>Gerencia_de_Finanzas</v>
          </cell>
        </row>
        <row r="12">
          <cell r="A12" t="str">
            <v>Gerencia_de_Gobierno_Corporativo</v>
          </cell>
        </row>
        <row r="13">
          <cell r="A13" t="str">
            <v>Gerencia_de_Operaciones</v>
          </cell>
        </row>
        <row r="14">
          <cell r="A14" t="str">
            <v>Gerencia_de_Riesgo_Integral</v>
          </cell>
        </row>
        <row r="15">
          <cell r="A15" t="str">
            <v>Gerencia_de_Talento_Humano</v>
          </cell>
        </row>
        <row r="16">
          <cell r="A16" t="str">
            <v>Gerencia_de_Tecnología_de_Información</v>
          </cell>
        </row>
        <row r="17">
          <cell r="A17" t="str">
            <v>Gerencia_Fiduciaria</v>
          </cell>
        </row>
        <row r="18">
          <cell r="A18" t="str">
            <v xml:space="preserve">Subgerencia_de_Canales_y_Servicios </v>
          </cell>
        </row>
        <row r="19">
          <cell r="A19" t="str">
            <v>UACI</v>
          </cell>
        </row>
        <row r="20">
          <cell r="A20" t="str">
            <v>Unidad de Experiencia al Cliente</v>
          </cell>
        </row>
        <row r="21">
          <cell r="A21" t="str">
            <v>Unidad de Monitoreo y Seguimiento Comercial</v>
          </cell>
        </row>
        <row r="22">
          <cell r="A22" t="str">
            <v>Unidad de Servicios no Financieros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50721-2229-4F56-A02C-1C1C5CEFF2E2}">
  <dimension ref="A1:N105"/>
  <sheetViews>
    <sheetView topLeftCell="G69" zoomScaleNormal="100" workbookViewId="0">
      <selection activeCell="M87" sqref="M87"/>
    </sheetView>
  </sheetViews>
  <sheetFormatPr baseColWidth="10" defaultRowHeight="15" x14ac:dyDescent="0.25"/>
  <cols>
    <col min="1" max="1" width="39.7109375" customWidth="1"/>
    <col min="2" max="2" width="11" bestFit="1" customWidth="1"/>
    <col min="3" max="3" width="14" customWidth="1"/>
    <col min="5" max="5" width="43.7109375" style="30" customWidth="1"/>
    <col min="6" max="6" width="14.85546875" customWidth="1"/>
    <col min="7" max="7" width="34.140625" customWidth="1"/>
    <col min="8" max="8" width="17.28515625" bestFit="1" customWidth="1"/>
    <col min="9" max="9" width="16.5703125" customWidth="1"/>
    <col min="11" max="11" width="10.42578125" bestFit="1" customWidth="1"/>
    <col min="13" max="13" width="15.5703125" customWidth="1"/>
    <col min="14" max="14" width="12.85546875" bestFit="1" customWidth="1"/>
  </cols>
  <sheetData>
    <row r="1" spans="1:14" ht="21" x14ac:dyDescent="0.35">
      <c r="A1" s="39" t="s">
        <v>124</v>
      </c>
      <c r="B1" s="39"/>
      <c r="C1" s="39"/>
    </row>
    <row r="3" spans="1:14" ht="21" x14ac:dyDescent="0.35">
      <c r="A3" s="2" t="s">
        <v>14</v>
      </c>
    </row>
    <row r="4" spans="1:14" ht="51" x14ac:dyDescent="0.25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43</v>
      </c>
      <c r="K4" s="10" t="s">
        <v>42</v>
      </c>
      <c r="L4" s="10" t="s">
        <v>9</v>
      </c>
      <c r="M4" s="10" t="s">
        <v>10</v>
      </c>
      <c r="N4" s="10" t="s">
        <v>11</v>
      </c>
    </row>
    <row r="5" spans="1:14" ht="49.5" x14ac:dyDescent="0.25">
      <c r="A5" s="11" t="s">
        <v>126</v>
      </c>
      <c r="B5" s="12">
        <v>44846</v>
      </c>
      <c r="C5" s="13" t="s">
        <v>16</v>
      </c>
      <c r="D5" s="13" t="s">
        <v>128</v>
      </c>
      <c r="E5" s="11" t="s">
        <v>191</v>
      </c>
      <c r="F5" s="14">
        <v>44846</v>
      </c>
      <c r="G5" s="13" t="s">
        <v>254</v>
      </c>
      <c r="H5" s="15" t="s">
        <v>70</v>
      </c>
      <c r="I5" s="15" t="s">
        <v>18</v>
      </c>
      <c r="J5" s="16" t="s">
        <v>17</v>
      </c>
      <c r="K5" s="18">
        <v>407</v>
      </c>
      <c r="L5" s="14">
        <v>44847</v>
      </c>
      <c r="M5" s="17">
        <v>495</v>
      </c>
      <c r="N5" s="15">
        <v>20220451</v>
      </c>
    </row>
    <row r="6" spans="1:14" ht="99" x14ac:dyDescent="0.25">
      <c r="A6" s="11" t="s">
        <v>56</v>
      </c>
      <c r="B6" s="12">
        <v>44841</v>
      </c>
      <c r="C6" s="13" t="s">
        <v>16</v>
      </c>
      <c r="D6" s="13" t="s">
        <v>129</v>
      </c>
      <c r="E6" s="11" t="s">
        <v>192</v>
      </c>
      <c r="F6" s="14">
        <v>44846</v>
      </c>
      <c r="G6" s="13" t="s">
        <v>64</v>
      </c>
      <c r="H6" s="15" t="s">
        <v>71</v>
      </c>
      <c r="I6" s="15" t="s">
        <v>13</v>
      </c>
      <c r="J6" s="16" t="s">
        <v>17</v>
      </c>
      <c r="K6" s="18">
        <v>401</v>
      </c>
      <c r="L6" s="14">
        <v>44846</v>
      </c>
      <c r="M6" s="17">
        <v>160</v>
      </c>
      <c r="N6" s="15">
        <v>20220449</v>
      </c>
    </row>
    <row r="7" spans="1:14" ht="49.5" x14ac:dyDescent="0.25">
      <c r="A7" s="11" t="s">
        <v>35</v>
      </c>
      <c r="B7" s="12">
        <v>44825</v>
      </c>
      <c r="C7" s="13" t="s">
        <v>16</v>
      </c>
      <c r="D7" s="13" t="s">
        <v>130</v>
      </c>
      <c r="E7" s="11" t="s">
        <v>193</v>
      </c>
      <c r="F7" s="14">
        <v>44840</v>
      </c>
      <c r="G7" s="13" t="s">
        <v>255</v>
      </c>
      <c r="H7" s="15">
        <v>26545646</v>
      </c>
      <c r="I7" s="15" t="s">
        <v>13</v>
      </c>
      <c r="J7" s="16" t="s">
        <v>17</v>
      </c>
      <c r="K7" s="18">
        <v>396</v>
      </c>
      <c r="L7" s="14">
        <v>44840</v>
      </c>
      <c r="M7" s="17">
        <v>1350</v>
      </c>
      <c r="N7" s="15">
        <v>20220431</v>
      </c>
    </row>
    <row r="8" spans="1:14" ht="49.5" x14ac:dyDescent="0.25">
      <c r="A8" s="11" t="s">
        <v>35</v>
      </c>
      <c r="B8" s="12">
        <v>44837</v>
      </c>
      <c r="C8" s="13" t="s">
        <v>16</v>
      </c>
      <c r="D8" s="13" t="s">
        <v>131</v>
      </c>
      <c r="E8" s="11" t="s">
        <v>194</v>
      </c>
      <c r="F8" s="14">
        <v>44841</v>
      </c>
      <c r="G8" s="13" t="s">
        <v>255</v>
      </c>
      <c r="H8" s="15">
        <v>26545646</v>
      </c>
      <c r="I8" s="15" t="s">
        <v>13</v>
      </c>
      <c r="J8" s="16" t="s">
        <v>17</v>
      </c>
      <c r="K8" s="18">
        <v>397</v>
      </c>
      <c r="L8" s="14">
        <v>44841</v>
      </c>
      <c r="M8" s="17">
        <v>680</v>
      </c>
      <c r="N8" s="15">
        <v>20220433</v>
      </c>
    </row>
    <row r="9" spans="1:14" ht="49.5" x14ac:dyDescent="0.25">
      <c r="A9" s="11" t="s">
        <v>35</v>
      </c>
      <c r="B9" s="12">
        <v>44847</v>
      </c>
      <c r="C9" s="13" t="s">
        <v>16</v>
      </c>
      <c r="D9" s="13" t="s">
        <v>132</v>
      </c>
      <c r="E9" s="11" t="s">
        <v>195</v>
      </c>
      <c r="F9" s="14">
        <v>44851</v>
      </c>
      <c r="G9" s="13" t="s">
        <v>255</v>
      </c>
      <c r="H9" s="15">
        <v>26545646</v>
      </c>
      <c r="I9" s="15" t="s">
        <v>13</v>
      </c>
      <c r="J9" s="16" t="s">
        <v>17</v>
      </c>
      <c r="K9" s="18">
        <v>412</v>
      </c>
      <c r="L9" s="14">
        <v>44851</v>
      </c>
      <c r="M9" s="17">
        <v>425</v>
      </c>
      <c r="N9" s="15">
        <v>20220457</v>
      </c>
    </row>
    <row r="10" spans="1:14" ht="66" x14ac:dyDescent="0.25">
      <c r="A10" s="11" t="s">
        <v>76</v>
      </c>
      <c r="B10" s="12">
        <v>44854</v>
      </c>
      <c r="C10" s="13" t="s">
        <v>16</v>
      </c>
      <c r="D10" s="13" t="s">
        <v>133</v>
      </c>
      <c r="E10" s="11" t="s">
        <v>196</v>
      </c>
      <c r="F10" s="14">
        <v>44859</v>
      </c>
      <c r="G10" s="13" t="s">
        <v>106</v>
      </c>
      <c r="H10" s="15">
        <v>3763994</v>
      </c>
      <c r="I10" s="15" t="s">
        <v>13</v>
      </c>
      <c r="J10" s="16" t="s">
        <v>17</v>
      </c>
      <c r="K10" s="18">
        <v>439</v>
      </c>
      <c r="L10" s="14">
        <v>44859</v>
      </c>
      <c r="M10" s="17">
        <v>791</v>
      </c>
      <c r="N10" s="15">
        <v>20220483</v>
      </c>
    </row>
    <row r="11" spans="1:14" ht="33" x14ac:dyDescent="0.25">
      <c r="A11" s="11" t="s">
        <v>34</v>
      </c>
      <c r="B11" s="12">
        <v>44796</v>
      </c>
      <c r="C11" s="13" t="s">
        <v>15</v>
      </c>
      <c r="D11" s="13" t="s">
        <v>134</v>
      </c>
      <c r="E11" s="11" t="s">
        <v>197</v>
      </c>
      <c r="F11" s="14">
        <v>44830</v>
      </c>
      <c r="G11" s="13" t="s">
        <v>57</v>
      </c>
      <c r="H11" s="15" t="s">
        <v>58</v>
      </c>
      <c r="I11" s="15" t="s">
        <v>285</v>
      </c>
      <c r="J11" s="16" t="s">
        <v>308</v>
      </c>
      <c r="K11" s="18" t="s">
        <v>17</v>
      </c>
      <c r="L11" s="14">
        <v>44838</v>
      </c>
      <c r="M11" s="17">
        <v>2725.28</v>
      </c>
      <c r="N11" s="15">
        <v>20220373</v>
      </c>
    </row>
    <row r="12" spans="1:14" ht="49.5" x14ac:dyDescent="0.25">
      <c r="A12" s="11" t="s">
        <v>35</v>
      </c>
      <c r="B12" s="12">
        <v>44834</v>
      </c>
      <c r="C12" s="13" t="s">
        <v>16</v>
      </c>
      <c r="D12" s="13" t="s">
        <v>135</v>
      </c>
      <c r="E12" s="11" t="s">
        <v>198</v>
      </c>
      <c r="F12" s="14">
        <v>44839</v>
      </c>
      <c r="G12" s="13" t="s">
        <v>256</v>
      </c>
      <c r="H12" s="15" t="s">
        <v>286</v>
      </c>
      <c r="I12" s="15" t="s">
        <v>19</v>
      </c>
      <c r="J12" s="16" t="s">
        <v>17</v>
      </c>
      <c r="K12" s="18">
        <v>394</v>
      </c>
      <c r="L12" s="14">
        <v>44839</v>
      </c>
      <c r="M12" s="17">
        <v>548.04999999999995</v>
      </c>
      <c r="N12" s="15">
        <v>20220432</v>
      </c>
    </row>
    <row r="13" spans="1:14" ht="49.5" x14ac:dyDescent="0.25">
      <c r="A13" s="11" t="s">
        <v>36</v>
      </c>
      <c r="B13" s="12">
        <v>44841</v>
      </c>
      <c r="C13" s="13" t="s">
        <v>16</v>
      </c>
      <c r="D13" s="13" t="s">
        <v>136</v>
      </c>
      <c r="E13" s="11" t="s">
        <v>199</v>
      </c>
      <c r="F13" s="14">
        <v>44846</v>
      </c>
      <c r="G13" s="13" t="s">
        <v>257</v>
      </c>
      <c r="H13" s="15" t="s">
        <v>287</v>
      </c>
      <c r="I13" s="15" t="s">
        <v>19</v>
      </c>
      <c r="J13" s="16" t="s">
        <v>17</v>
      </c>
      <c r="K13" s="18">
        <v>400</v>
      </c>
      <c r="L13" s="14">
        <v>44846</v>
      </c>
      <c r="M13" s="17">
        <v>593.25</v>
      </c>
      <c r="N13" s="15">
        <v>20220448</v>
      </c>
    </row>
    <row r="14" spans="1:14" ht="49.5" x14ac:dyDescent="0.25">
      <c r="A14" s="11" t="s">
        <v>33</v>
      </c>
      <c r="B14" s="12">
        <v>44832</v>
      </c>
      <c r="C14" s="13" t="s">
        <v>16</v>
      </c>
      <c r="D14" s="13" t="s">
        <v>137</v>
      </c>
      <c r="E14" s="11" t="s">
        <v>200</v>
      </c>
      <c r="F14" s="14">
        <v>44838</v>
      </c>
      <c r="G14" s="13" t="s">
        <v>258</v>
      </c>
      <c r="H14" s="15" t="s">
        <v>288</v>
      </c>
      <c r="I14" s="15" t="s">
        <v>19</v>
      </c>
      <c r="J14" s="16" t="s">
        <v>17</v>
      </c>
      <c r="K14" s="18">
        <v>387</v>
      </c>
      <c r="L14" s="14">
        <v>44838</v>
      </c>
      <c r="M14" s="17">
        <v>133.75</v>
      </c>
      <c r="N14" s="15">
        <v>20220430</v>
      </c>
    </row>
    <row r="15" spans="1:14" ht="33" x14ac:dyDescent="0.25">
      <c r="A15" s="11" t="s">
        <v>35</v>
      </c>
      <c r="B15" s="12">
        <v>44796</v>
      </c>
      <c r="C15" s="13" t="s">
        <v>15</v>
      </c>
      <c r="D15" s="13" t="s">
        <v>138</v>
      </c>
      <c r="E15" s="11" t="s">
        <v>201</v>
      </c>
      <c r="F15" s="14">
        <v>44838</v>
      </c>
      <c r="G15" s="13" t="s">
        <v>259</v>
      </c>
      <c r="H15" s="15" t="s">
        <v>289</v>
      </c>
      <c r="I15" s="15" t="s">
        <v>12</v>
      </c>
      <c r="J15" s="16" t="s">
        <v>309</v>
      </c>
      <c r="K15" s="18" t="s">
        <v>17</v>
      </c>
      <c r="L15" s="14">
        <v>44848</v>
      </c>
      <c r="M15" s="17">
        <v>11471.76</v>
      </c>
      <c r="N15" s="15">
        <v>20220378</v>
      </c>
    </row>
    <row r="16" spans="1:14" ht="49.5" x14ac:dyDescent="0.25">
      <c r="A16" s="11" t="s">
        <v>76</v>
      </c>
      <c r="B16" s="12">
        <v>44847</v>
      </c>
      <c r="C16" s="13" t="s">
        <v>16</v>
      </c>
      <c r="D16" s="13" t="s">
        <v>139</v>
      </c>
      <c r="E16" s="11" t="s">
        <v>202</v>
      </c>
      <c r="F16" s="14">
        <v>44851</v>
      </c>
      <c r="G16" s="13" t="s">
        <v>49</v>
      </c>
      <c r="H16" s="15" t="s">
        <v>25</v>
      </c>
      <c r="I16" s="15" t="s">
        <v>19</v>
      </c>
      <c r="J16" s="16" t="s">
        <v>17</v>
      </c>
      <c r="K16" s="18">
        <v>415</v>
      </c>
      <c r="L16" s="14">
        <v>44851</v>
      </c>
      <c r="M16" s="17">
        <v>238.01</v>
      </c>
      <c r="N16" s="15">
        <v>20220460</v>
      </c>
    </row>
    <row r="17" spans="1:14" ht="49.5" x14ac:dyDescent="0.25">
      <c r="A17" s="11" t="s">
        <v>35</v>
      </c>
      <c r="B17" s="12">
        <v>44804</v>
      </c>
      <c r="C17" s="13" t="s">
        <v>16</v>
      </c>
      <c r="D17" s="13" t="s">
        <v>140</v>
      </c>
      <c r="E17" s="11" t="s">
        <v>203</v>
      </c>
      <c r="F17" s="14" t="s">
        <v>253</v>
      </c>
      <c r="G17" s="13" t="s">
        <v>260</v>
      </c>
      <c r="H17" s="15" t="s">
        <v>290</v>
      </c>
      <c r="I17" s="15" t="s">
        <v>13</v>
      </c>
      <c r="J17" s="16" t="s">
        <v>17</v>
      </c>
      <c r="K17" s="18">
        <v>408</v>
      </c>
      <c r="L17" s="14">
        <v>44848</v>
      </c>
      <c r="M17" s="17">
        <v>9000</v>
      </c>
      <c r="N17" s="15">
        <v>20220383</v>
      </c>
    </row>
    <row r="18" spans="1:14" ht="49.5" x14ac:dyDescent="0.25">
      <c r="A18" s="11" t="s">
        <v>36</v>
      </c>
      <c r="B18" s="12">
        <v>44834</v>
      </c>
      <c r="C18" s="13" t="s">
        <v>16</v>
      </c>
      <c r="D18" s="13" t="s">
        <v>141</v>
      </c>
      <c r="E18" s="11" t="s">
        <v>204</v>
      </c>
      <c r="F18" s="14">
        <v>44839</v>
      </c>
      <c r="G18" s="13" t="s">
        <v>69</v>
      </c>
      <c r="H18" s="15">
        <v>21829477</v>
      </c>
      <c r="I18" s="15" t="s">
        <v>13</v>
      </c>
      <c r="J18" s="16" t="s">
        <v>17</v>
      </c>
      <c r="K18" s="18">
        <v>393</v>
      </c>
      <c r="L18" s="14">
        <v>44839</v>
      </c>
      <c r="M18" s="17">
        <v>141.25</v>
      </c>
      <c r="N18" s="15">
        <v>20220445</v>
      </c>
    </row>
    <row r="19" spans="1:14" ht="49.5" x14ac:dyDescent="0.25">
      <c r="A19" s="11" t="s">
        <v>36</v>
      </c>
      <c r="B19" s="12">
        <v>44861</v>
      </c>
      <c r="C19" s="13" t="s">
        <v>16</v>
      </c>
      <c r="D19" s="13" t="s">
        <v>142</v>
      </c>
      <c r="E19" s="11" t="s">
        <v>205</v>
      </c>
      <c r="F19" s="14">
        <v>44865</v>
      </c>
      <c r="G19" s="13" t="s">
        <v>69</v>
      </c>
      <c r="H19" s="15">
        <v>21829477</v>
      </c>
      <c r="I19" s="15" t="s">
        <v>13</v>
      </c>
      <c r="J19" s="16" t="s">
        <v>17</v>
      </c>
      <c r="K19" s="18">
        <v>443</v>
      </c>
      <c r="L19" s="14">
        <v>44865</v>
      </c>
      <c r="M19" s="17">
        <v>169.5</v>
      </c>
      <c r="N19" s="15">
        <v>20220490</v>
      </c>
    </row>
    <row r="20" spans="1:14" ht="49.5" x14ac:dyDescent="0.25">
      <c r="A20" s="11" t="s">
        <v>35</v>
      </c>
      <c r="B20" s="12">
        <v>44813</v>
      </c>
      <c r="C20" s="13" t="s">
        <v>16</v>
      </c>
      <c r="D20" s="13" t="s">
        <v>143</v>
      </c>
      <c r="E20" s="11" t="s">
        <v>206</v>
      </c>
      <c r="F20" s="14">
        <v>44848</v>
      </c>
      <c r="G20" s="13" t="s">
        <v>48</v>
      </c>
      <c r="H20" s="15" t="s">
        <v>31</v>
      </c>
      <c r="I20" s="15" t="s">
        <v>12</v>
      </c>
      <c r="J20" s="16" t="s">
        <v>17</v>
      </c>
      <c r="K20" s="18">
        <v>427</v>
      </c>
      <c r="L20" s="14">
        <v>44852</v>
      </c>
      <c r="M20" s="17">
        <v>1347.31</v>
      </c>
      <c r="N20" s="15">
        <v>20220417</v>
      </c>
    </row>
    <row r="21" spans="1:14" ht="49.5" x14ac:dyDescent="0.25">
      <c r="A21" s="11" t="s">
        <v>34</v>
      </c>
      <c r="B21" s="12">
        <v>44854</v>
      </c>
      <c r="C21" s="13" t="s">
        <v>16</v>
      </c>
      <c r="D21" s="13" t="s">
        <v>144</v>
      </c>
      <c r="E21" s="11" t="s">
        <v>207</v>
      </c>
      <c r="F21" s="14">
        <v>44859</v>
      </c>
      <c r="G21" s="13" t="s">
        <v>40</v>
      </c>
      <c r="H21" s="15" t="s">
        <v>32</v>
      </c>
      <c r="I21" s="15" t="s">
        <v>13</v>
      </c>
      <c r="J21" s="16" t="s">
        <v>17</v>
      </c>
      <c r="K21" s="18">
        <v>438</v>
      </c>
      <c r="L21" s="14">
        <v>44859</v>
      </c>
      <c r="M21" s="17">
        <v>361.6</v>
      </c>
      <c r="N21" s="15">
        <v>20220482</v>
      </c>
    </row>
    <row r="22" spans="1:14" ht="49.5" x14ac:dyDescent="0.25">
      <c r="A22" s="11" t="s">
        <v>33</v>
      </c>
      <c r="B22" s="12">
        <v>44832</v>
      </c>
      <c r="C22" s="13" t="s">
        <v>16</v>
      </c>
      <c r="D22" s="13" t="s">
        <v>137</v>
      </c>
      <c r="E22" s="11" t="s">
        <v>200</v>
      </c>
      <c r="F22" s="14">
        <v>44838</v>
      </c>
      <c r="G22" s="13" t="s">
        <v>261</v>
      </c>
      <c r="H22" s="15" t="s">
        <v>291</v>
      </c>
      <c r="I22" s="15" t="s">
        <v>12</v>
      </c>
      <c r="J22" s="16" t="s">
        <v>17</v>
      </c>
      <c r="K22" s="18">
        <v>384</v>
      </c>
      <c r="L22" s="14">
        <v>44838</v>
      </c>
      <c r="M22" s="17">
        <v>190</v>
      </c>
      <c r="N22" s="15">
        <v>20220430</v>
      </c>
    </row>
    <row r="23" spans="1:14" ht="49.5" x14ac:dyDescent="0.25">
      <c r="A23" s="11" t="s">
        <v>127</v>
      </c>
      <c r="B23" s="12">
        <v>44853</v>
      </c>
      <c r="C23" s="13" t="s">
        <v>16</v>
      </c>
      <c r="D23" s="13" t="s">
        <v>145</v>
      </c>
      <c r="E23" s="11" t="s">
        <v>208</v>
      </c>
      <c r="F23" s="14">
        <v>44855</v>
      </c>
      <c r="G23" s="13" t="s">
        <v>262</v>
      </c>
      <c r="H23" s="15" t="s">
        <v>292</v>
      </c>
      <c r="I23" s="15" t="s">
        <v>18</v>
      </c>
      <c r="J23" s="16" t="s">
        <v>17</v>
      </c>
      <c r="K23" s="18">
        <v>432</v>
      </c>
      <c r="L23" s="14">
        <v>44855</v>
      </c>
      <c r="M23" s="17">
        <v>949.89</v>
      </c>
      <c r="N23" s="15">
        <v>20220475</v>
      </c>
    </row>
    <row r="24" spans="1:14" ht="33" x14ac:dyDescent="0.25">
      <c r="A24" s="11" t="s">
        <v>34</v>
      </c>
      <c r="B24" s="12">
        <v>44834</v>
      </c>
      <c r="C24" s="13" t="s">
        <v>15</v>
      </c>
      <c r="D24" s="13" t="s">
        <v>146</v>
      </c>
      <c r="E24" s="11" t="s">
        <v>209</v>
      </c>
      <c r="F24" s="14">
        <v>44859</v>
      </c>
      <c r="G24" s="13" t="s">
        <v>263</v>
      </c>
      <c r="H24" s="15" t="s">
        <v>293</v>
      </c>
      <c r="I24" s="15" t="s">
        <v>12</v>
      </c>
      <c r="J24" s="16" t="s">
        <v>310</v>
      </c>
      <c r="K24" s="18" t="s">
        <v>17</v>
      </c>
      <c r="L24" s="14">
        <v>44865</v>
      </c>
      <c r="M24" s="17">
        <v>12363.33</v>
      </c>
      <c r="N24" s="15">
        <v>20220429</v>
      </c>
    </row>
    <row r="25" spans="1:14" ht="49.5" x14ac:dyDescent="0.25">
      <c r="A25" s="11" t="s">
        <v>33</v>
      </c>
      <c r="B25" s="12">
        <v>44832</v>
      </c>
      <c r="C25" s="13" t="s">
        <v>16</v>
      </c>
      <c r="D25" s="13" t="s">
        <v>137</v>
      </c>
      <c r="E25" s="11" t="s">
        <v>200</v>
      </c>
      <c r="F25" s="14">
        <v>44838</v>
      </c>
      <c r="G25" s="13" t="s">
        <v>264</v>
      </c>
      <c r="H25" s="15" t="s">
        <v>294</v>
      </c>
      <c r="I25" s="15" t="s">
        <v>18</v>
      </c>
      <c r="J25" s="16" t="s">
        <v>17</v>
      </c>
      <c r="K25" s="18">
        <v>388</v>
      </c>
      <c r="L25" s="14">
        <v>44838</v>
      </c>
      <c r="M25" s="17">
        <v>49.4</v>
      </c>
      <c r="N25" s="15">
        <v>20220430</v>
      </c>
    </row>
    <row r="26" spans="1:14" ht="49.5" x14ac:dyDescent="0.25">
      <c r="A26" s="11" t="s">
        <v>33</v>
      </c>
      <c r="B26" s="12">
        <v>44865</v>
      </c>
      <c r="C26" s="13" t="s">
        <v>16</v>
      </c>
      <c r="D26" s="13" t="s">
        <v>147</v>
      </c>
      <c r="E26" s="11" t="s">
        <v>210</v>
      </c>
      <c r="F26" s="14">
        <v>44865</v>
      </c>
      <c r="G26" s="13" t="s">
        <v>265</v>
      </c>
      <c r="H26" s="15" t="s">
        <v>295</v>
      </c>
      <c r="I26" s="15" t="s">
        <v>12</v>
      </c>
      <c r="J26" s="16" t="s">
        <v>17</v>
      </c>
      <c r="K26" s="18">
        <v>445</v>
      </c>
      <c r="L26" s="14">
        <v>44865</v>
      </c>
      <c r="M26" s="17">
        <v>1443.58</v>
      </c>
      <c r="N26" s="15">
        <v>20220491</v>
      </c>
    </row>
    <row r="27" spans="1:14" ht="49.5" x14ac:dyDescent="0.25">
      <c r="A27" s="11" t="s">
        <v>33</v>
      </c>
      <c r="B27" s="12">
        <v>44865</v>
      </c>
      <c r="C27" s="13" t="s">
        <v>16</v>
      </c>
      <c r="D27" s="13" t="s">
        <v>148</v>
      </c>
      <c r="E27" s="11" t="s">
        <v>211</v>
      </c>
      <c r="F27" s="14">
        <v>44865</v>
      </c>
      <c r="G27" s="13" t="s">
        <v>265</v>
      </c>
      <c r="H27" s="15" t="s">
        <v>295</v>
      </c>
      <c r="I27" s="15" t="s">
        <v>12</v>
      </c>
      <c r="J27" s="16" t="s">
        <v>17</v>
      </c>
      <c r="K27" s="18">
        <v>446</v>
      </c>
      <c r="L27" s="14">
        <v>44865</v>
      </c>
      <c r="M27" s="17">
        <v>1283.6300000000001</v>
      </c>
      <c r="N27" s="15">
        <v>20220492</v>
      </c>
    </row>
    <row r="28" spans="1:14" ht="49.5" x14ac:dyDescent="0.25">
      <c r="A28" s="11" t="s">
        <v>33</v>
      </c>
      <c r="B28" s="12">
        <v>44865</v>
      </c>
      <c r="C28" s="13" t="s">
        <v>16</v>
      </c>
      <c r="D28" s="13" t="s">
        <v>149</v>
      </c>
      <c r="E28" s="11" t="s">
        <v>212</v>
      </c>
      <c r="F28" s="14">
        <v>44865</v>
      </c>
      <c r="G28" s="13" t="s">
        <v>265</v>
      </c>
      <c r="H28" s="15" t="s">
        <v>295</v>
      </c>
      <c r="I28" s="15" t="s">
        <v>12</v>
      </c>
      <c r="J28" s="16" t="s">
        <v>17</v>
      </c>
      <c r="K28" s="18">
        <v>447</v>
      </c>
      <c r="L28" s="14">
        <v>44865</v>
      </c>
      <c r="M28" s="17">
        <v>1309.0899999999999</v>
      </c>
      <c r="N28" s="15">
        <v>20220493</v>
      </c>
    </row>
    <row r="29" spans="1:14" ht="49.5" x14ac:dyDescent="0.25">
      <c r="A29" s="11" t="s">
        <v>36</v>
      </c>
      <c r="B29" s="12">
        <v>44852</v>
      </c>
      <c r="C29" s="13" t="s">
        <v>16</v>
      </c>
      <c r="D29" s="13" t="s">
        <v>150</v>
      </c>
      <c r="E29" s="11" t="s">
        <v>213</v>
      </c>
      <c r="F29" s="14">
        <v>44853</v>
      </c>
      <c r="G29" s="13" t="s">
        <v>50</v>
      </c>
      <c r="H29" s="15" t="s">
        <v>26</v>
      </c>
      <c r="I29" s="15" t="s">
        <v>13</v>
      </c>
      <c r="J29" s="16" t="s">
        <v>17</v>
      </c>
      <c r="K29" s="18">
        <v>429</v>
      </c>
      <c r="L29" s="14">
        <v>44853</v>
      </c>
      <c r="M29" s="17">
        <v>279.68</v>
      </c>
      <c r="N29" s="15">
        <v>20220473</v>
      </c>
    </row>
    <row r="30" spans="1:14" ht="49.5" x14ac:dyDescent="0.25">
      <c r="A30" s="11" t="s">
        <v>35</v>
      </c>
      <c r="B30" s="12">
        <v>44853</v>
      </c>
      <c r="C30" s="13" t="s">
        <v>16</v>
      </c>
      <c r="D30" s="13" t="s">
        <v>151</v>
      </c>
      <c r="E30" s="11" t="s">
        <v>214</v>
      </c>
      <c r="F30" s="14">
        <v>44859</v>
      </c>
      <c r="G30" s="13" t="s">
        <v>266</v>
      </c>
      <c r="H30" s="15">
        <v>27354250</v>
      </c>
      <c r="I30" s="15" t="s">
        <v>13</v>
      </c>
      <c r="J30" s="16" t="s">
        <v>17</v>
      </c>
      <c r="K30" s="18">
        <v>436</v>
      </c>
      <c r="L30" s="14">
        <v>44859</v>
      </c>
      <c r="M30" s="17">
        <v>590</v>
      </c>
      <c r="N30" s="15">
        <v>20220478</v>
      </c>
    </row>
    <row r="31" spans="1:14" ht="49.5" x14ac:dyDescent="0.25">
      <c r="A31" s="11" t="s">
        <v>56</v>
      </c>
      <c r="B31" s="12">
        <v>44852</v>
      </c>
      <c r="C31" s="13" t="s">
        <v>16</v>
      </c>
      <c r="D31" s="13" t="s">
        <v>152</v>
      </c>
      <c r="E31" s="11" t="s">
        <v>215</v>
      </c>
      <c r="F31" s="14">
        <v>44853</v>
      </c>
      <c r="G31" s="13" t="s">
        <v>267</v>
      </c>
      <c r="H31" s="15">
        <v>19645663</v>
      </c>
      <c r="I31" s="15" t="s">
        <v>13</v>
      </c>
      <c r="J31" s="16" t="s">
        <v>17</v>
      </c>
      <c r="K31" s="18">
        <v>430</v>
      </c>
      <c r="L31" s="14">
        <v>44853</v>
      </c>
      <c r="M31" s="17">
        <v>160.94999999999999</v>
      </c>
      <c r="N31" s="15">
        <v>20220472</v>
      </c>
    </row>
    <row r="32" spans="1:14" ht="49.5" x14ac:dyDescent="0.25">
      <c r="A32" s="11" t="s">
        <v>36</v>
      </c>
      <c r="B32" s="12">
        <v>44847</v>
      </c>
      <c r="C32" s="13" t="s">
        <v>16</v>
      </c>
      <c r="D32" s="13" t="s">
        <v>153</v>
      </c>
      <c r="E32" s="11" t="s">
        <v>216</v>
      </c>
      <c r="F32" s="14">
        <v>44852</v>
      </c>
      <c r="G32" s="13" t="s">
        <v>268</v>
      </c>
      <c r="H32" s="15" t="s">
        <v>296</v>
      </c>
      <c r="I32" s="15" t="s">
        <v>19</v>
      </c>
      <c r="J32" s="16" t="s">
        <v>17</v>
      </c>
      <c r="K32" s="18">
        <v>421</v>
      </c>
      <c r="L32" s="14">
        <v>44852</v>
      </c>
      <c r="M32" s="17">
        <v>904</v>
      </c>
      <c r="N32" s="15">
        <v>20220466</v>
      </c>
    </row>
    <row r="33" spans="1:14" ht="49.5" x14ac:dyDescent="0.25">
      <c r="A33" s="11" t="s">
        <v>33</v>
      </c>
      <c r="B33" s="12">
        <v>44833</v>
      </c>
      <c r="C33" s="13" t="s">
        <v>16</v>
      </c>
      <c r="D33" s="13" t="s">
        <v>154</v>
      </c>
      <c r="E33" s="11" t="s">
        <v>217</v>
      </c>
      <c r="F33" s="14">
        <v>44839</v>
      </c>
      <c r="G33" s="13" t="s">
        <v>109</v>
      </c>
      <c r="H33" s="15" t="s">
        <v>118</v>
      </c>
      <c r="I33" s="15" t="s">
        <v>13</v>
      </c>
      <c r="J33" s="16" t="s">
        <v>17</v>
      </c>
      <c r="K33" s="18">
        <v>389</v>
      </c>
      <c r="L33" s="14">
        <v>44839</v>
      </c>
      <c r="M33" s="17">
        <v>583.30999999999995</v>
      </c>
      <c r="N33" s="15">
        <v>20220441</v>
      </c>
    </row>
    <row r="34" spans="1:14" ht="33" x14ac:dyDescent="0.25">
      <c r="A34" s="11" t="s">
        <v>35</v>
      </c>
      <c r="B34" s="12">
        <v>44783</v>
      </c>
      <c r="C34" s="13" t="s">
        <v>15</v>
      </c>
      <c r="D34" s="13" t="s">
        <v>155</v>
      </c>
      <c r="E34" s="11" t="s">
        <v>218</v>
      </c>
      <c r="F34" s="14">
        <v>44838</v>
      </c>
      <c r="G34" s="13" t="s">
        <v>269</v>
      </c>
      <c r="H34" s="15" t="s">
        <v>297</v>
      </c>
      <c r="I34" s="15" t="s">
        <v>12</v>
      </c>
      <c r="J34" s="16" t="s">
        <v>311</v>
      </c>
      <c r="K34" s="18" t="s">
        <v>17</v>
      </c>
      <c r="L34" s="14">
        <v>44845</v>
      </c>
      <c r="M34" s="17">
        <v>30264.49</v>
      </c>
      <c r="N34" s="15">
        <v>20220356</v>
      </c>
    </row>
    <row r="35" spans="1:14" ht="49.5" x14ac:dyDescent="0.25">
      <c r="A35" s="11" t="s">
        <v>62</v>
      </c>
      <c r="B35" s="12">
        <v>44796</v>
      </c>
      <c r="C35" s="13" t="s">
        <v>16</v>
      </c>
      <c r="D35" s="13" t="s">
        <v>156</v>
      </c>
      <c r="E35" s="11" t="s">
        <v>219</v>
      </c>
      <c r="F35" s="14">
        <v>44837</v>
      </c>
      <c r="G35" s="13" t="s">
        <v>78</v>
      </c>
      <c r="H35" s="15" t="s">
        <v>87</v>
      </c>
      <c r="I35" s="15" t="s">
        <v>12</v>
      </c>
      <c r="J35" s="16" t="s">
        <v>17</v>
      </c>
      <c r="K35" s="18">
        <v>409</v>
      </c>
      <c r="L35" s="14">
        <v>44848</v>
      </c>
      <c r="M35" s="17">
        <v>5115.04</v>
      </c>
      <c r="N35" s="15">
        <v>20220365</v>
      </c>
    </row>
    <row r="36" spans="1:14" ht="49.5" x14ac:dyDescent="0.25">
      <c r="A36" s="11" t="s">
        <v>34</v>
      </c>
      <c r="B36" s="12">
        <v>44858</v>
      </c>
      <c r="C36" s="13" t="s">
        <v>16</v>
      </c>
      <c r="D36" s="13" t="s">
        <v>157</v>
      </c>
      <c r="E36" s="11" t="s">
        <v>220</v>
      </c>
      <c r="F36" s="14">
        <v>44865</v>
      </c>
      <c r="G36" s="13" t="s">
        <v>270</v>
      </c>
      <c r="H36" s="15">
        <v>32860321</v>
      </c>
      <c r="I36" s="15" t="s">
        <v>13</v>
      </c>
      <c r="J36" s="18" t="s">
        <v>17</v>
      </c>
      <c r="K36" s="18">
        <v>441</v>
      </c>
      <c r="L36" s="14">
        <v>44865</v>
      </c>
      <c r="M36" s="17">
        <v>282.5</v>
      </c>
      <c r="N36" s="15">
        <v>20220487</v>
      </c>
    </row>
    <row r="37" spans="1:14" ht="49.5" x14ac:dyDescent="0.25">
      <c r="A37" s="11" t="s">
        <v>33</v>
      </c>
      <c r="B37" s="12">
        <v>44847</v>
      </c>
      <c r="C37" s="13" t="s">
        <v>16</v>
      </c>
      <c r="D37" s="13" t="s">
        <v>158</v>
      </c>
      <c r="E37" s="11" t="s">
        <v>221</v>
      </c>
      <c r="F37" s="14">
        <v>44851</v>
      </c>
      <c r="G37" s="13" t="s">
        <v>101</v>
      </c>
      <c r="H37" s="15" t="s">
        <v>112</v>
      </c>
      <c r="I37" s="15" t="s">
        <v>13</v>
      </c>
      <c r="J37" s="18" t="s">
        <v>17</v>
      </c>
      <c r="K37" s="18">
        <v>411</v>
      </c>
      <c r="L37" s="14">
        <v>44851</v>
      </c>
      <c r="M37" s="17">
        <v>3050.26</v>
      </c>
      <c r="N37" s="15">
        <v>20220456</v>
      </c>
    </row>
    <row r="38" spans="1:14" ht="49.5" x14ac:dyDescent="0.25">
      <c r="A38" s="11" t="s">
        <v>35</v>
      </c>
      <c r="B38" s="12">
        <v>44790</v>
      </c>
      <c r="C38" s="13" t="s">
        <v>15</v>
      </c>
      <c r="D38" s="13" t="s">
        <v>159</v>
      </c>
      <c r="E38" s="11" t="s">
        <v>222</v>
      </c>
      <c r="F38" s="14">
        <v>44838</v>
      </c>
      <c r="G38" s="13" t="s">
        <v>271</v>
      </c>
      <c r="H38" s="15" t="s">
        <v>298</v>
      </c>
      <c r="I38" s="15" t="s">
        <v>18</v>
      </c>
      <c r="J38" s="18" t="s">
        <v>312</v>
      </c>
      <c r="K38" s="18" t="s">
        <v>17</v>
      </c>
      <c r="L38" s="14">
        <v>44853</v>
      </c>
      <c r="M38" s="17">
        <v>33435</v>
      </c>
      <c r="N38" s="15">
        <v>20220364</v>
      </c>
    </row>
    <row r="39" spans="1:14" ht="49.5" x14ac:dyDescent="0.25">
      <c r="A39" s="11" t="s">
        <v>35</v>
      </c>
      <c r="B39" s="12">
        <v>44813</v>
      </c>
      <c r="C39" s="13" t="s">
        <v>16</v>
      </c>
      <c r="D39" s="13" t="s">
        <v>143</v>
      </c>
      <c r="E39" s="11" t="s">
        <v>206</v>
      </c>
      <c r="F39" s="14">
        <v>44848</v>
      </c>
      <c r="G39" s="13" t="s">
        <v>272</v>
      </c>
      <c r="H39" s="15" t="s">
        <v>22</v>
      </c>
      <c r="I39" s="15" t="s">
        <v>19</v>
      </c>
      <c r="J39" s="18" t="s">
        <v>17</v>
      </c>
      <c r="K39" s="18">
        <v>428</v>
      </c>
      <c r="L39" s="14">
        <v>44851</v>
      </c>
      <c r="M39" s="17">
        <v>2463.2800000000002</v>
      </c>
      <c r="N39" s="15">
        <v>20220417</v>
      </c>
    </row>
    <row r="40" spans="1:14" ht="49.5" x14ac:dyDescent="0.25">
      <c r="A40" s="11" t="s">
        <v>62</v>
      </c>
      <c r="B40" s="12">
        <v>44796</v>
      </c>
      <c r="C40" s="13" t="s">
        <v>16</v>
      </c>
      <c r="D40" s="13" t="s">
        <v>156</v>
      </c>
      <c r="E40" s="11" t="s">
        <v>219</v>
      </c>
      <c r="F40" s="14">
        <v>44837</v>
      </c>
      <c r="G40" s="13" t="s">
        <v>273</v>
      </c>
      <c r="H40" s="15" t="s">
        <v>299</v>
      </c>
      <c r="I40" s="15" t="s">
        <v>19</v>
      </c>
      <c r="J40" s="18" t="s">
        <v>17</v>
      </c>
      <c r="K40" s="18">
        <v>410</v>
      </c>
      <c r="L40" s="14">
        <v>44848</v>
      </c>
      <c r="M40" s="17">
        <v>6538.56</v>
      </c>
      <c r="N40" s="15">
        <v>20220365</v>
      </c>
    </row>
    <row r="41" spans="1:14" ht="49.5" x14ac:dyDescent="0.25">
      <c r="A41" s="11" t="s">
        <v>36</v>
      </c>
      <c r="B41" s="12">
        <v>44847</v>
      </c>
      <c r="C41" s="13" t="s">
        <v>16</v>
      </c>
      <c r="D41" s="13" t="s">
        <v>160</v>
      </c>
      <c r="E41" s="11" t="s">
        <v>77</v>
      </c>
      <c r="F41" s="14">
        <v>44852</v>
      </c>
      <c r="G41" s="13" t="s">
        <v>83</v>
      </c>
      <c r="H41" s="15" t="s">
        <v>93</v>
      </c>
      <c r="I41" s="15" t="s">
        <v>13</v>
      </c>
      <c r="J41" s="18" t="s">
        <v>17</v>
      </c>
      <c r="K41" s="18">
        <v>423</v>
      </c>
      <c r="L41" s="14">
        <v>44852</v>
      </c>
      <c r="M41" s="17">
        <v>515.73</v>
      </c>
      <c r="N41" s="15">
        <v>20220468</v>
      </c>
    </row>
    <row r="42" spans="1:14" ht="49.5" x14ac:dyDescent="0.25">
      <c r="A42" s="11" t="s">
        <v>33</v>
      </c>
      <c r="B42" s="12">
        <v>44832</v>
      </c>
      <c r="C42" s="13" t="s">
        <v>16</v>
      </c>
      <c r="D42" s="13" t="s">
        <v>137</v>
      </c>
      <c r="E42" s="11" t="s">
        <v>200</v>
      </c>
      <c r="F42" s="14">
        <v>44838</v>
      </c>
      <c r="G42" s="13" t="s">
        <v>274</v>
      </c>
      <c r="H42" s="15" t="s">
        <v>300</v>
      </c>
      <c r="I42" s="15" t="s">
        <v>13</v>
      </c>
      <c r="J42" s="18" t="s">
        <v>17</v>
      </c>
      <c r="K42" s="18">
        <v>386</v>
      </c>
      <c r="L42" s="14">
        <v>44838</v>
      </c>
      <c r="M42" s="17">
        <v>382.82</v>
      </c>
      <c r="N42" s="15">
        <v>20220430</v>
      </c>
    </row>
    <row r="43" spans="1:14" ht="49.5" x14ac:dyDescent="0.25">
      <c r="A43" s="11" t="s">
        <v>33</v>
      </c>
      <c r="B43" s="12">
        <v>44802</v>
      </c>
      <c r="C43" s="13" t="s">
        <v>15</v>
      </c>
      <c r="D43" s="13" t="s">
        <v>161</v>
      </c>
      <c r="E43" s="11" t="s">
        <v>223</v>
      </c>
      <c r="F43" s="14">
        <v>44837</v>
      </c>
      <c r="G43" s="13" t="s">
        <v>275</v>
      </c>
      <c r="H43" s="15" t="s">
        <v>301</v>
      </c>
      <c r="I43" s="15" t="s">
        <v>13</v>
      </c>
      <c r="J43" s="18" t="s">
        <v>313</v>
      </c>
      <c r="K43" s="18" t="s">
        <v>17</v>
      </c>
      <c r="L43" s="14">
        <v>44846</v>
      </c>
      <c r="M43" s="17">
        <v>2000</v>
      </c>
      <c r="N43" s="15">
        <v>20220377</v>
      </c>
    </row>
    <row r="44" spans="1:14" ht="49.5" x14ac:dyDescent="0.25">
      <c r="A44" s="11" t="s">
        <v>34</v>
      </c>
      <c r="B44" s="12">
        <v>44796</v>
      </c>
      <c r="C44" s="13" t="s">
        <v>16</v>
      </c>
      <c r="D44" s="13" t="s">
        <v>162</v>
      </c>
      <c r="E44" s="11" t="s">
        <v>224</v>
      </c>
      <c r="F44" s="14">
        <v>44834</v>
      </c>
      <c r="G44" s="13" t="s">
        <v>104</v>
      </c>
      <c r="H44" s="15" t="s">
        <v>115</v>
      </c>
      <c r="I44" s="15" t="s">
        <v>18</v>
      </c>
      <c r="J44" s="18" t="s">
        <v>17</v>
      </c>
      <c r="K44" s="18">
        <v>398</v>
      </c>
      <c r="L44" s="14">
        <v>44845</v>
      </c>
      <c r="M44" s="17">
        <v>6209.35</v>
      </c>
      <c r="N44" s="15">
        <v>20220376</v>
      </c>
    </row>
    <row r="45" spans="1:14" ht="49.5" x14ac:dyDescent="0.25">
      <c r="A45" s="11" t="s">
        <v>35</v>
      </c>
      <c r="B45" s="12">
        <v>44845</v>
      </c>
      <c r="C45" s="13" t="s">
        <v>16</v>
      </c>
      <c r="D45" s="13" t="s">
        <v>163</v>
      </c>
      <c r="E45" s="11" t="s">
        <v>225</v>
      </c>
      <c r="F45" s="14">
        <v>44846</v>
      </c>
      <c r="G45" s="13" t="s">
        <v>41</v>
      </c>
      <c r="H45" s="15" t="s">
        <v>24</v>
      </c>
      <c r="I45" s="15" t="s">
        <v>18</v>
      </c>
      <c r="J45" s="18" t="s">
        <v>17</v>
      </c>
      <c r="K45" s="18">
        <v>404</v>
      </c>
      <c r="L45" s="14">
        <v>44846</v>
      </c>
      <c r="M45" s="17">
        <v>2390.5</v>
      </c>
      <c r="N45" s="15">
        <v>20220454</v>
      </c>
    </row>
    <row r="46" spans="1:14" ht="49.5" x14ac:dyDescent="0.25">
      <c r="A46" s="11" t="s">
        <v>35</v>
      </c>
      <c r="B46" s="12">
        <v>44847</v>
      </c>
      <c r="C46" s="13" t="s">
        <v>16</v>
      </c>
      <c r="D46" s="13" t="s">
        <v>164</v>
      </c>
      <c r="E46" s="11" t="s">
        <v>226</v>
      </c>
      <c r="F46" s="14">
        <v>44848</v>
      </c>
      <c r="G46" s="13" t="s">
        <v>41</v>
      </c>
      <c r="H46" s="15" t="s">
        <v>24</v>
      </c>
      <c r="I46" s="15" t="s">
        <v>18</v>
      </c>
      <c r="J46" s="18" t="s">
        <v>17</v>
      </c>
      <c r="K46" s="18">
        <v>406</v>
      </c>
      <c r="L46" s="14">
        <v>44848</v>
      </c>
      <c r="M46" s="17">
        <v>3768.83</v>
      </c>
      <c r="N46" s="15">
        <v>20220455</v>
      </c>
    </row>
    <row r="47" spans="1:14" ht="49.5" x14ac:dyDescent="0.25">
      <c r="A47" s="11" t="s">
        <v>35</v>
      </c>
      <c r="B47" s="12">
        <v>44847</v>
      </c>
      <c r="C47" s="13" t="s">
        <v>16</v>
      </c>
      <c r="D47" s="13" t="s">
        <v>165</v>
      </c>
      <c r="E47" s="11" t="s">
        <v>227</v>
      </c>
      <c r="F47" s="14">
        <v>44851</v>
      </c>
      <c r="G47" s="13" t="s">
        <v>41</v>
      </c>
      <c r="H47" s="15" t="s">
        <v>24</v>
      </c>
      <c r="I47" s="15" t="s">
        <v>18</v>
      </c>
      <c r="J47" s="18" t="s">
        <v>17</v>
      </c>
      <c r="K47" s="18">
        <v>413</v>
      </c>
      <c r="L47" s="14">
        <v>44851</v>
      </c>
      <c r="M47" s="17">
        <v>863.33</v>
      </c>
      <c r="N47" s="15">
        <v>20220458</v>
      </c>
    </row>
    <row r="48" spans="1:14" ht="49.5" x14ac:dyDescent="0.25">
      <c r="A48" s="11" t="s">
        <v>35</v>
      </c>
      <c r="B48" s="12">
        <v>44847</v>
      </c>
      <c r="C48" s="13" t="s">
        <v>16</v>
      </c>
      <c r="D48" s="13" t="s">
        <v>166</v>
      </c>
      <c r="E48" s="11" t="s">
        <v>228</v>
      </c>
      <c r="F48" s="14">
        <v>44851</v>
      </c>
      <c r="G48" s="13" t="s">
        <v>41</v>
      </c>
      <c r="H48" s="15" t="s">
        <v>24</v>
      </c>
      <c r="I48" s="15" t="s">
        <v>18</v>
      </c>
      <c r="J48" s="18" t="s">
        <v>17</v>
      </c>
      <c r="K48" s="18">
        <v>414</v>
      </c>
      <c r="L48" s="14">
        <v>44851</v>
      </c>
      <c r="M48" s="17">
        <v>870.18</v>
      </c>
      <c r="N48" s="15">
        <v>20220459</v>
      </c>
    </row>
    <row r="49" spans="1:14" ht="49.5" x14ac:dyDescent="0.25">
      <c r="A49" s="11" t="s">
        <v>35</v>
      </c>
      <c r="B49" s="12">
        <v>44847</v>
      </c>
      <c r="C49" s="13" t="s">
        <v>16</v>
      </c>
      <c r="D49" s="13" t="s">
        <v>167</v>
      </c>
      <c r="E49" s="11" t="s">
        <v>229</v>
      </c>
      <c r="F49" s="14">
        <v>44852</v>
      </c>
      <c r="G49" s="13" t="s">
        <v>41</v>
      </c>
      <c r="H49" s="15" t="s">
        <v>24</v>
      </c>
      <c r="I49" s="15" t="s">
        <v>18</v>
      </c>
      <c r="J49" s="18" t="s">
        <v>17</v>
      </c>
      <c r="K49" s="18">
        <v>417</v>
      </c>
      <c r="L49" s="14">
        <v>44852</v>
      </c>
      <c r="M49" s="17">
        <v>272</v>
      </c>
      <c r="N49" s="15">
        <v>20220462</v>
      </c>
    </row>
    <row r="50" spans="1:14" ht="49.5" x14ac:dyDescent="0.25">
      <c r="A50" s="11" t="s">
        <v>35</v>
      </c>
      <c r="B50" s="12">
        <v>44847</v>
      </c>
      <c r="C50" s="13" t="s">
        <v>16</v>
      </c>
      <c r="D50" s="13" t="s">
        <v>168</v>
      </c>
      <c r="E50" s="11" t="s">
        <v>230</v>
      </c>
      <c r="F50" s="14">
        <v>44852</v>
      </c>
      <c r="G50" s="13" t="s">
        <v>41</v>
      </c>
      <c r="H50" s="15" t="s">
        <v>24</v>
      </c>
      <c r="I50" s="15" t="s">
        <v>18</v>
      </c>
      <c r="J50" s="18" t="s">
        <v>17</v>
      </c>
      <c r="K50" s="18">
        <v>418</v>
      </c>
      <c r="L50" s="14">
        <v>44852</v>
      </c>
      <c r="M50" s="17">
        <v>360.58</v>
      </c>
      <c r="N50" s="15">
        <v>20220463</v>
      </c>
    </row>
    <row r="51" spans="1:14" ht="49.5" x14ac:dyDescent="0.25">
      <c r="A51" s="11" t="s">
        <v>35</v>
      </c>
      <c r="B51" s="12">
        <v>44847</v>
      </c>
      <c r="C51" s="13" t="s">
        <v>16</v>
      </c>
      <c r="D51" s="13" t="s">
        <v>169</v>
      </c>
      <c r="E51" s="11" t="s">
        <v>231</v>
      </c>
      <c r="F51" s="14">
        <v>44852</v>
      </c>
      <c r="G51" s="13" t="s">
        <v>41</v>
      </c>
      <c r="H51" s="15" t="s">
        <v>24</v>
      </c>
      <c r="I51" s="15" t="s">
        <v>18</v>
      </c>
      <c r="J51" s="18" t="s">
        <v>17</v>
      </c>
      <c r="K51" s="18">
        <v>419</v>
      </c>
      <c r="L51" s="14">
        <v>44852</v>
      </c>
      <c r="M51" s="17">
        <v>250</v>
      </c>
      <c r="N51" s="15">
        <v>20220464</v>
      </c>
    </row>
    <row r="52" spans="1:14" ht="49.5" x14ac:dyDescent="0.25">
      <c r="A52" s="11" t="s">
        <v>35</v>
      </c>
      <c r="B52" s="12">
        <v>44847</v>
      </c>
      <c r="C52" s="13" t="s">
        <v>16</v>
      </c>
      <c r="D52" s="13" t="s">
        <v>170</v>
      </c>
      <c r="E52" s="11" t="s">
        <v>232</v>
      </c>
      <c r="F52" s="14">
        <v>44852</v>
      </c>
      <c r="G52" s="13" t="s">
        <v>41</v>
      </c>
      <c r="H52" s="15" t="s">
        <v>24</v>
      </c>
      <c r="I52" s="15" t="s">
        <v>18</v>
      </c>
      <c r="J52" s="18" t="s">
        <v>17</v>
      </c>
      <c r="K52" s="18">
        <v>424</v>
      </c>
      <c r="L52" s="14">
        <v>44852</v>
      </c>
      <c r="M52" s="17">
        <v>822</v>
      </c>
      <c r="N52" s="15">
        <v>20220469</v>
      </c>
    </row>
    <row r="53" spans="1:14" ht="49.5" x14ac:dyDescent="0.25">
      <c r="A53" s="11" t="s">
        <v>35</v>
      </c>
      <c r="B53" s="12">
        <v>44855</v>
      </c>
      <c r="C53" s="13" t="s">
        <v>16</v>
      </c>
      <c r="D53" s="13" t="s">
        <v>171</v>
      </c>
      <c r="E53" s="11" t="s">
        <v>233</v>
      </c>
      <c r="F53" s="14">
        <v>44855</v>
      </c>
      <c r="G53" s="13" t="s">
        <v>41</v>
      </c>
      <c r="H53" s="15" t="s">
        <v>24</v>
      </c>
      <c r="I53" s="15" t="s">
        <v>18</v>
      </c>
      <c r="J53" s="18" t="s">
        <v>17</v>
      </c>
      <c r="K53" s="18">
        <v>433</v>
      </c>
      <c r="L53" s="14">
        <v>44855</v>
      </c>
      <c r="M53" s="17">
        <v>466.22</v>
      </c>
      <c r="N53" s="15">
        <v>20220477</v>
      </c>
    </row>
    <row r="54" spans="1:14" ht="49.5" x14ac:dyDescent="0.25">
      <c r="A54" s="11" t="s">
        <v>35</v>
      </c>
      <c r="B54" s="12">
        <v>44860</v>
      </c>
      <c r="C54" s="13" t="s">
        <v>16</v>
      </c>
      <c r="D54" s="13" t="s">
        <v>172</v>
      </c>
      <c r="E54" s="11" t="s">
        <v>234</v>
      </c>
      <c r="F54" s="14">
        <v>44865</v>
      </c>
      <c r="G54" s="13" t="s">
        <v>41</v>
      </c>
      <c r="H54" s="15" t="s">
        <v>24</v>
      </c>
      <c r="I54" s="15" t="s">
        <v>18</v>
      </c>
      <c r="J54" s="18" t="s">
        <v>17</v>
      </c>
      <c r="K54" s="18">
        <v>442</v>
      </c>
      <c r="L54" s="14">
        <v>44865</v>
      </c>
      <c r="M54" s="17">
        <v>1244.8800000000001</v>
      </c>
      <c r="N54" s="25">
        <v>20220489</v>
      </c>
    </row>
    <row r="55" spans="1:14" ht="49.5" x14ac:dyDescent="0.25">
      <c r="A55" s="11" t="s">
        <v>35</v>
      </c>
      <c r="B55" s="12">
        <v>44847</v>
      </c>
      <c r="C55" s="13" t="s">
        <v>16</v>
      </c>
      <c r="D55" s="13" t="s">
        <v>173</v>
      </c>
      <c r="E55" s="11" t="s">
        <v>235</v>
      </c>
      <c r="F55" s="14">
        <v>44852</v>
      </c>
      <c r="G55" s="13" t="s">
        <v>276</v>
      </c>
      <c r="H55" s="15" t="s">
        <v>302</v>
      </c>
      <c r="I55" s="15" t="s">
        <v>13</v>
      </c>
      <c r="J55" s="18" t="s">
        <v>17</v>
      </c>
      <c r="K55" s="18">
        <v>416</v>
      </c>
      <c r="L55" s="14">
        <v>44852</v>
      </c>
      <c r="M55" s="17">
        <v>3327.85</v>
      </c>
      <c r="N55" s="15">
        <v>20220461</v>
      </c>
    </row>
    <row r="56" spans="1:14" ht="49.5" x14ac:dyDescent="0.25">
      <c r="A56" s="11" t="s">
        <v>33</v>
      </c>
      <c r="B56" s="12">
        <v>44852</v>
      </c>
      <c r="C56" s="13" t="s">
        <v>16</v>
      </c>
      <c r="D56" s="13" t="s">
        <v>174</v>
      </c>
      <c r="E56" s="11" t="s">
        <v>236</v>
      </c>
      <c r="F56" s="14">
        <v>44853</v>
      </c>
      <c r="G56" s="13" t="s">
        <v>277</v>
      </c>
      <c r="H56" s="15">
        <v>45966013</v>
      </c>
      <c r="I56" s="15" t="s">
        <v>13</v>
      </c>
      <c r="J56" s="18" t="s">
        <v>17</v>
      </c>
      <c r="K56" s="18">
        <v>431</v>
      </c>
      <c r="L56" s="14">
        <v>44853</v>
      </c>
      <c r="M56" s="17">
        <v>3651.4</v>
      </c>
      <c r="N56" s="15">
        <v>20220471</v>
      </c>
    </row>
    <row r="57" spans="1:14" ht="49.5" x14ac:dyDescent="0.25">
      <c r="A57" s="11" t="s">
        <v>36</v>
      </c>
      <c r="B57" s="12">
        <v>44859</v>
      </c>
      <c r="C57" s="13" t="s">
        <v>16</v>
      </c>
      <c r="D57" s="13" t="s">
        <v>175</v>
      </c>
      <c r="E57" s="11" t="s">
        <v>237</v>
      </c>
      <c r="F57" s="14">
        <v>44865</v>
      </c>
      <c r="G57" s="13" t="s">
        <v>278</v>
      </c>
      <c r="H57" s="15">
        <v>22646165</v>
      </c>
      <c r="I57" s="15" t="s">
        <v>13</v>
      </c>
      <c r="J57" s="18" t="s">
        <v>17</v>
      </c>
      <c r="K57" s="18">
        <v>444</v>
      </c>
      <c r="L57" s="14">
        <v>44865</v>
      </c>
      <c r="M57" s="17">
        <v>6417.56</v>
      </c>
      <c r="N57" s="15">
        <v>20220488</v>
      </c>
    </row>
    <row r="58" spans="1:14" ht="49.5" x14ac:dyDescent="0.25">
      <c r="A58" s="11" t="s">
        <v>34</v>
      </c>
      <c r="B58" s="12">
        <v>44839</v>
      </c>
      <c r="C58" s="13" t="s">
        <v>16</v>
      </c>
      <c r="D58" s="13" t="s">
        <v>176</v>
      </c>
      <c r="E58" s="11" t="s">
        <v>238</v>
      </c>
      <c r="F58" s="14">
        <v>44839</v>
      </c>
      <c r="G58" s="13" t="s">
        <v>81</v>
      </c>
      <c r="H58" s="15" t="s">
        <v>90</v>
      </c>
      <c r="I58" s="15" t="s">
        <v>19</v>
      </c>
      <c r="J58" s="18" t="s">
        <v>17</v>
      </c>
      <c r="K58" s="18">
        <v>395</v>
      </c>
      <c r="L58" s="14">
        <v>44839</v>
      </c>
      <c r="M58" s="17">
        <v>5056.75</v>
      </c>
      <c r="N58" s="15">
        <v>20220434</v>
      </c>
    </row>
    <row r="59" spans="1:14" ht="66" x14ac:dyDescent="0.25">
      <c r="A59" s="11" t="s">
        <v>33</v>
      </c>
      <c r="B59" s="12">
        <v>44855</v>
      </c>
      <c r="C59" s="13" t="s">
        <v>16</v>
      </c>
      <c r="D59" s="13" t="s">
        <v>177</v>
      </c>
      <c r="E59" s="11" t="s">
        <v>239</v>
      </c>
      <c r="F59" s="14">
        <v>44858</v>
      </c>
      <c r="G59" s="13" t="s">
        <v>52</v>
      </c>
      <c r="H59" s="15" t="s">
        <v>54</v>
      </c>
      <c r="I59" s="15" t="s">
        <v>12</v>
      </c>
      <c r="J59" s="18" t="s">
        <v>17</v>
      </c>
      <c r="K59" s="18">
        <v>434</v>
      </c>
      <c r="L59" s="14">
        <v>44858</v>
      </c>
      <c r="M59" s="17">
        <v>839.12</v>
      </c>
      <c r="N59" s="15">
        <v>20220480</v>
      </c>
    </row>
    <row r="60" spans="1:14" ht="49.5" x14ac:dyDescent="0.25">
      <c r="A60" s="11" t="s">
        <v>33</v>
      </c>
      <c r="B60" s="12">
        <v>44855</v>
      </c>
      <c r="C60" s="13" t="s">
        <v>16</v>
      </c>
      <c r="D60" s="13" t="s">
        <v>178</v>
      </c>
      <c r="E60" s="11" t="s">
        <v>240</v>
      </c>
      <c r="F60" s="14">
        <v>44858</v>
      </c>
      <c r="G60" s="13" t="s">
        <v>52</v>
      </c>
      <c r="H60" s="15" t="s">
        <v>54</v>
      </c>
      <c r="I60" s="15" t="s">
        <v>12</v>
      </c>
      <c r="J60" s="18" t="s">
        <v>17</v>
      </c>
      <c r="K60" s="18">
        <v>435</v>
      </c>
      <c r="L60" s="14">
        <v>44858</v>
      </c>
      <c r="M60" s="17">
        <v>903.27</v>
      </c>
      <c r="N60" s="15">
        <v>20220481</v>
      </c>
    </row>
    <row r="61" spans="1:14" ht="49.5" x14ac:dyDescent="0.25">
      <c r="A61" s="11" t="s">
        <v>33</v>
      </c>
      <c r="B61" s="12">
        <v>44833</v>
      </c>
      <c r="C61" s="13" t="s">
        <v>16</v>
      </c>
      <c r="D61" s="13" t="s">
        <v>179</v>
      </c>
      <c r="E61" s="11" t="s">
        <v>241</v>
      </c>
      <c r="F61" s="14">
        <v>44839</v>
      </c>
      <c r="G61" s="13" t="s">
        <v>80</v>
      </c>
      <c r="H61" s="15" t="s">
        <v>91</v>
      </c>
      <c r="I61" s="15" t="s">
        <v>12</v>
      </c>
      <c r="J61" s="18" t="s">
        <v>17</v>
      </c>
      <c r="K61" s="18">
        <v>390</v>
      </c>
      <c r="L61" s="14">
        <v>44839</v>
      </c>
      <c r="M61" s="17">
        <v>727.72</v>
      </c>
      <c r="N61" s="15">
        <v>20220442</v>
      </c>
    </row>
    <row r="62" spans="1:14" ht="49.5" x14ac:dyDescent="0.25">
      <c r="A62" s="11" t="s">
        <v>36</v>
      </c>
      <c r="B62" s="12">
        <v>44841</v>
      </c>
      <c r="C62" s="13" t="s">
        <v>16</v>
      </c>
      <c r="D62" s="13" t="s">
        <v>180</v>
      </c>
      <c r="E62" s="11" t="s">
        <v>242</v>
      </c>
      <c r="F62" s="14">
        <v>44846</v>
      </c>
      <c r="G62" s="13" t="s">
        <v>103</v>
      </c>
      <c r="H62" s="15" t="s">
        <v>114</v>
      </c>
      <c r="I62" s="15" t="s">
        <v>19</v>
      </c>
      <c r="J62" s="18" t="s">
        <v>17</v>
      </c>
      <c r="K62" s="18">
        <v>399</v>
      </c>
      <c r="L62" s="14">
        <v>44846</v>
      </c>
      <c r="M62" s="17">
        <v>99.44</v>
      </c>
      <c r="N62" s="15">
        <v>20220447</v>
      </c>
    </row>
    <row r="63" spans="1:14" ht="49.5" x14ac:dyDescent="0.25">
      <c r="A63" s="11" t="s">
        <v>36</v>
      </c>
      <c r="B63" s="12">
        <v>44841</v>
      </c>
      <c r="C63" s="13" t="s">
        <v>16</v>
      </c>
      <c r="D63" s="13" t="s">
        <v>181</v>
      </c>
      <c r="E63" s="11" t="s">
        <v>243</v>
      </c>
      <c r="F63" s="14">
        <v>44846</v>
      </c>
      <c r="G63" s="13" t="s">
        <v>103</v>
      </c>
      <c r="H63" s="15" t="s">
        <v>114</v>
      </c>
      <c r="I63" s="15" t="s">
        <v>19</v>
      </c>
      <c r="J63" s="18" t="s">
        <v>17</v>
      </c>
      <c r="K63" s="18">
        <v>402</v>
      </c>
      <c r="L63" s="14">
        <v>44846</v>
      </c>
      <c r="M63" s="17">
        <v>90.17</v>
      </c>
      <c r="N63" s="15">
        <v>20220450</v>
      </c>
    </row>
    <row r="64" spans="1:14" ht="49.5" x14ac:dyDescent="0.25">
      <c r="A64" s="11" t="s">
        <v>33</v>
      </c>
      <c r="B64" s="12">
        <v>44832</v>
      </c>
      <c r="C64" s="13" t="s">
        <v>16</v>
      </c>
      <c r="D64" s="13" t="s">
        <v>137</v>
      </c>
      <c r="E64" s="11" t="s">
        <v>200</v>
      </c>
      <c r="F64" s="14">
        <v>44838</v>
      </c>
      <c r="G64" s="13" t="s">
        <v>279</v>
      </c>
      <c r="H64" s="15" t="s">
        <v>88</v>
      </c>
      <c r="I64" s="15" t="s">
        <v>12</v>
      </c>
      <c r="J64" s="18" t="s">
        <v>17</v>
      </c>
      <c r="K64" s="18">
        <v>383</v>
      </c>
      <c r="L64" s="14">
        <v>44838</v>
      </c>
      <c r="M64" s="17">
        <v>12.99</v>
      </c>
      <c r="N64" s="15">
        <v>20220430</v>
      </c>
    </row>
    <row r="65" spans="1:14" ht="49.5" x14ac:dyDescent="0.25">
      <c r="A65" s="11" t="s">
        <v>36</v>
      </c>
      <c r="B65" s="12">
        <v>44834</v>
      </c>
      <c r="C65" s="13" t="s">
        <v>16</v>
      </c>
      <c r="D65" s="13" t="s">
        <v>182</v>
      </c>
      <c r="E65" s="11" t="s">
        <v>244</v>
      </c>
      <c r="F65" s="14">
        <v>44839</v>
      </c>
      <c r="G65" s="13" t="s">
        <v>84</v>
      </c>
      <c r="H65" s="15" t="s">
        <v>116</v>
      </c>
      <c r="I65" s="15" t="s">
        <v>13</v>
      </c>
      <c r="J65" s="18" t="s">
        <v>17</v>
      </c>
      <c r="K65" s="18">
        <v>392</v>
      </c>
      <c r="L65" s="14">
        <v>44839</v>
      </c>
      <c r="M65" s="17">
        <v>3223.66</v>
      </c>
      <c r="N65" s="15">
        <v>20220444</v>
      </c>
    </row>
    <row r="66" spans="1:14" ht="49.5" x14ac:dyDescent="0.25">
      <c r="A66" s="11" t="s">
        <v>36</v>
      </c>
      <c r="B66" s="12">
        <v>44841</v>
      </c>
      <c r="C66" s="13" t="s">
        <v>16</v>
      </c>
      <c r="D66" s="13" t="s">
        <v>183</v>
      </c>
      <c r="E66" s="11" t="s">
        <v>245</v>
      </c>
      <c r="F66" s="14">
        <v>44847</v>
      </c>
      <c r="G66" s="13" t="s">
        <v>84</v>
      </c>
      <c r="H66" s="15" t="s">
        <v>116</v>
      </c>
      <c r="I66" s="15" t="s">
        <v>13</v>
      </c>
      <c r="J66" s="18" t="s">
        <v>17</v>
      </c>
      <c r="K66" s="18">
        <v>405</v>
      </c>
      <c r="L66" s="14">
        <v>44847</v>
      </c>
      <c r="M66" s="17">
        <v>2825</v>
      </c>
      <c r="N66" s="15">
        <v>20220452</v>
      </c>
    </row>
    <row r="67" spans="1:14" ht="49.5" x14ac:dyDescent="0.25">
      <c r="A67" s="11" t="s">
        <v>36</v>
      </c>
      <c r="B67" s="12">
        <v>44854</v>
      </c>
      <c r="C67" s="13" t="s">
        <v>16</v>
      </c>
      <c r="D67" s="13" t="s">
        <v>184</v>
      </c>
      <c r="E67" s="11" t="s">
        <v>246</v>
      </c>
      <c r="F67" s="14">
        <v>44859</v>
      </c>
      <c r="G67" s="13" t="s">
        <v>84</v>
      </c>
      <c r="H67" s="15" t="s">
        <v>116</v>
      </c>
      <c r="I67" s="15" t="s">
        <v>13</v>
      </c>
      <c r="J67" s="18" t="s">
        <v>17</v>
      </c>
      <c r="K67" s="18">
        <v>437</v>
      </c>
      <c r="L67" s="14">
        <v>44859</v>
      </c>
      <c r="M67" s="17">
        <v>5390.1</v>
      </c>
      <c r="N67" s="15">
        <v>20220479</v>
      </c>
    </row>
    <row r="68" spans="1:14" ht="49.5" x14ac:dyDescent="0.25">
      <c r="A68" s="11" t="s">
        <v>76</v>
      </c>
      <c r="B68" s="12">
        <v>44844</v>
      </c>
      <c r="C68" s="13" t="s">
        <v>16</v>
      </c>
      <c r="D68" s="13" t="s">
        <v>185</v>
      </c>
      <c r="E68" s="11" t="s">
        <v>247</v>
      </c>
      <c r="F68" s="14">
        <v>44846</v>
      </c>
      <c r="G68" s="13" t="s">
        <v>85</v>
      </c>
      <c r="H68" s="15" t="s">
        <v>94</v>
      </c>
      <c r="I68" s="15" t="s">
        <v>19</v>
      </c>
      <c r="J68" s="18" t="s">
        <v>17</v>
      </c>
      <c r="K68" s="18">
        <v>403</v>
      </c>
      <c r="L68" s="14">
        <v>44846</v>
      </c>
      <c r="M68" s="17">
        <v>169.5</v>
      </c>
      <c r="N68" s="15">
        <v>20220453</v>
      </c>
    </row>
    <row r="69" spans="1:14" ht="49.5" x14ac:dyDescent="0.25">
      <c r="A69" s="11" t="s">
        <v>35</v>
      </c>
      <c r="B69" s="12">
        <v>44813</v>
      </c>
      <c r="C69" s="13" t="s">
        <v>16</v>
      </c>
      <c r="D69" s="13" t="s">
        <v>143</v>
      </c>
      <c r="E69" s="11" t="s">
        <v>206</v>
      </c>
      <c r="F69" s="14">
        <v>44848</v>
      </c>
      <c r="G69" s="13" t="s">
        <v>280</v>
      </c>
      <c r="H69" s="15" t="s">
        <v>303</v>
      </c>
      <c r="I69" s="15" t="s">
        <v>19</v>
      </c>
      <c r="J69" s="18" t="s">
        <v>17</v>
      </c>
      <c r="K69" s="18">
        <v>426</v>
      </c>
      <c r="L69" s="14">
        <v>44853</v>
      </c>
      <c r="M69" s="17">
        <v>149.99</v>
      </c>
      <c r="N69" s="15">
        <v>20220417</v>
      </c>
    </row>
    <row r="70" spans="1:14" ht="49.5" x14ac:dyDescent="0.25">
      <c r="A70" s="11" t="s">
        <v>33</v>
      </c>
      <c r="B70" s="12">
        <v>44832</v>
      </c>
      <c r="C70" s="13" t="s">
        <v>16</v>
      </c>
      <c r="D70" s="13" t="s">
        <v>137</v>
      </c>
      <c r="E70" s="11" t="s">
        <v>200</v>
      </c>
      <c r="F70" s="14">
        <v>44838</v>
      </c>
      <c r="G70" s="13" t="s">
        <v>281</v>
      </c>
      <c r="H70" s="15" t="s">
        <v>304</v>
      </c>
      <c r="I70" s="15" t="s">
        <v>13</v>
      </c>
      <c r="J70" s="18" t="s">
        <v>17</v>
      </c>
      <c r="K70" s="18">
        <v>385</v>
      </c>
      <c r="L70" s="14">
        <v>44838</v>
      </c>
      <c r="M70" s="17">
        <v>635.16</v>
      </c>
      <c r="N70" s="15">
        <v>20220430</v>
      </c>
    </row>
    <row r="71" spans="1:14" ht="49.5" x14ac:dyDescent="0.25">
      <c r="A71" s="11" t="s">
        <v>76</v>
      </c>
      <c r="B71" s="12">
        <v>44854</v>
      </c>
      <c r="C71" s="13" t="s">
        <v>16</v>
      </c>
      <c r="D71" s="13" t="s">
        <v>186</v>
      </c>
      <c r="E71" s="11" t="s">
        <v>248</v>
      </c>
      <c r="F71" s="14">
        <v>44865</v>
      </c>
      <c r="G71" s="13" t="s">
        <v>282</v>
      </c>
      <c r="H71" s="15" t="s">
        <v>305</v>
      </c>
      <c r="I71" s="15" t="s">
        <v>19</v>
      </c>
      <c r="J71" s="18" t="s">
        <v>17</v>
      </c>
      <c r="K71" s="18">
        <v>440</v>
      </c>
      <c r="L71" s="14">
        <v>44865</v>
      </c>
      <c r="M71" s="17">
        <v>1263.79</v>
      </c>
      <c r="N71" s="15">
        <v>20220486</v>
      </c>
    </row>
    <row r="72" spans="1:14" ht="49.5" x14ac:dyDescent="0.25">
      <c r="A72" s="11" t="s">
        <v>37</v>
      </c>
      <c r="B72" s="12">
        <v>44847</v>
      </c>
      <c r="C72" s="13" t="s">
        <v>16</v>
      </c>
      <c r="D72" s="13" t="s">
        <v>187</v>
      </c>
      <c r="E72" s="11" t="s">
        <v>249</v>
      </c>
      <c r="F72" s="14">
        <v>44852</v>
      </c>
      <c r="G72" s="13" t="s">
        <v>283</v>
      </c>
      <c r="H72" s="15" t="s">
        <v>306</v>
      </c>
      <c r="I72" s="15" t="s">
        <v>12</v>
      </c>
      <c r="J72" s="18" t="s">
        <v>17</v>
      </c>
      <c r="K72" s="18">
        <v>422</v>
      </c>
      <c r="L72" s="14">
        <v>44852</v>
      </c>
      <c r="M72" s="17">
        <v>748.22</v>
      </c>
      <c r="N72" s="15">
        <v>20220467</v>
      </c>
    </row>
    <row r="73" spans="1:14" ht="49.5" x14ac:dyDescent="0.25">
      <c r="A73" s="11" t="s">
        <v>37</v>
      </c>
      <c r="B73" s="12">
        <v>44847</v>
      </c>
      <c r="C73" s="13" t="s">
        <v>16</v>
      </c>
      <c r="D73" s="13" t="s">
        <v>188</v>
      </c>
      <c r="E73" s="11" t="s">
        <v>250</v>
      </c>
      <c r="F73" s="14">
        <v>44852</v>
      </c>
      <c r="G73" s="13" t="s">
        <v>283</v>
      </c>
      <c r="H73" s="15" t="s">
        <v>306</v>
      </c>
      <c r="I73" s="15" t="s">
        <v>12</v>
      </c>
      <c r="J73" s="18" t="s">
        <v>17</v>
      </c>
      <c r="K73" s="18">
        <v>425</v>
      </c>
      <c r="L73" s="14">
        <v>44852</v>
      </c>
      <c r="M73" s="17">
        <v>995.99</v>
      </c>
      <c r="N73" s="15">
        <v>20220470</v>
      </c>
    </row>
    <row r="74" spans="1:14" ht="49.5" x14ac:dyDescent="0.25">
      <c r="A74" s="11" t="s">
        <v>33</v>
      </c>
      <c r="B74" s="12">
        <v>44834</v>
      </c>
      <c r="C74" s="13" t="s">
        <v>16</v>
      </c>
      <c r="D74" s="13" t="s">
        <v>189</v>
      </c>
      <c r="E74" s="11" t="s">
        <v>251</v>
      </c>
      <c r="F74" s="14">
        <v>44839</v>
      </c>
      <c r="G74" s="13" t="s">
        <v>284</v>
      </c>
      <c r="H74" s="15" t="s">
        <v>307</v>
      </c>
      <c r="I74" s="15" t="s">
        <v>19</v>
      </c>
      <c r="J74" s="18" t="s">
        <v>17</v>
      </c>
      <c r="K74" s="18">
        <v>391</v>
      </c>
      <c r="L74" s="14">
        <v>44839</v>
      </c>
      <c r="M74" s="17">
        <v>800</v>
      </c>
      <c r="N74" s="15">
        <v>20220443</v>
      </c>
    </row>
    <row r="75" spans="1:14" ht="49.5" x14ac:dyDescent="0.25">
      <c r="A75" s="11" t="s">
        <v>35</v>
      </c>
      <c r="B75" s="12">
        <v>44847</v>
      </c>
      <c r="C75" s="13" t="s">
        <v>16</v>
      </c>
      <c r="D75" s="13" t="s">
        <v>190</v>
      </c>
      <c r="E75" s="11" t="s">
        <v>252</v>
      </c>
      <c r="F75" s="14">
        <v>44852</v>
      </c>
      <c r="G75" s="13" t="s">
        <v>53</v>
      </c>
      <c r="H75" s="15" t="s">
        <v>55</v>
      </c>
      <c r="I75" s="15" t="s">
        <v>13</v>
      </c>
      <c r="J75" s="18" t="s">
        <v>17</v>
      </c>
      <c r="K75" s="18">
        <v>420</v>
      </c>
      <c r="L75" s="14">
        <v>44852</v>
      </c>
      <c r="M75" s="17">
        <v>1617</v>
      </c>
      <c r="N75" s="15">
        <v>20220465</v>
      </c>
    </row>
    <row r="76" spans="1:14" ht="16.5" x14ac:dyDescent="0.3">
      <c r="A76" s="19" t="s">
        <v>125</v>
      </c>
      <c r="B76" s="20"/>
      <c r="C76" s="20"/>
      <c r="D76" s="20"/>
      <c r="E76" s="31"/>
      <c r="F76" s="20"/>
      <c r="G76" s="20"/>
      <c r="H76" s="20"/>
      <c r="I76" s="20"/>
      <c r="J76" s="20"/>
      <c r="K76" s="20"/>
      <c r="L76" s="20"/>
      <c r="M76" s="21">
        <f>SUM(M5:M75)</f>
        <v>191247.84999999995</v>
      </c>
      <c r="N76" s="22"/>
    </row>
    <row r="78" spans="1:14" ht="21" x14ac:dyDescent="0.35">
      <c r="A78" s="2" t="s">
        <v>27</v>
      </c>
    </row>
    <row r="79" spans="1:14" ht="51" x14ac:dyDescent="0.25">
      <c r="A79" s="1" t="s">
        <v>0</v>
      </c>
      <c r="B79" s="1" t="s">
        <v>1</v>
      </c>
      <c r="C79" s="1" t="s">
        <v>2</v>
      </c>
      <c r="D79" s="1" t="s">
        <v>3</v>
      </c>
      <c r="E79" s="32" t="s">
        <v>4</v>
      </c>
      <c r="F79" s="1" t="s">
        <v>5</v>
      </c>
      <c r="G79" s="1" t="s">
        <v>6</v>
      </c>
      <c r="H79" s="1" t="s">
        <v>7</v>
      </c>
      <c r="I79" s="1" t="s">
        <v>8</v>
      </c>
      <c r="J79" s="1" t="s">
        <v>43</v>
      </c>
      <c r="K79" s="1" t="s">
        <v>42</v>
      </c>
      <c r="L79" s="1" t="s">
        <v>9</v>
      </c>
      <c r="M79" s="1" t="s">
        <v>10</v>
      </c>
      <c r="N79" s="1" t="s">
        <v>11</v>
      </c>
    </row>
    <row r="80" spans="1:14" ht="25.5" x14ac:dyDescent="0.25">
      <c r="A80" s="9" t="s">
        <v>35</v>
      </c>
      <c r="B80" s="24">
        <v>44732</v>
      </c>
      <c r="C80" s="27" t="s">
        <v>28</v>
      </c>
      <c r="D80" s="25" t="s">
        <v>315</v>
      </c>
      <c r="E80" s="28" t="s">
        <v>316</v>
      </c>
      <c r="F80" s="24">
        <v>44830</v>
      </c>
      <c r="G80" s="29" t="s">
        <v>317</v>
      </c>
      <c r="H80" s="25" t="s">
        <v>318</v>
      </c>
      <c r="I80" s="9" t="s">
        <v>18</v>
      </c>
      <c r="J80" s="34" t="s">
        <v>17</v>
      </c>
      <c r="K80" s="25" t="s">
        <v>17</v>
      </c>
      <c r="L80" s="24">
        <v>44840</v>
      </c>
      <c r="M80" s="26">
        <v>334844.04000000004</v>
      </c>
      <c r="N80" s="25" t="s">
        <v>315</v>
      </c>
    </row>
    <row r="81" spans="1:14" ht="25.5" x14ac:dyDescent="0.25">
      <c r="A81" s="9" t="s">
        <v>33</v>
      </c>
      <c r="B81" s="24">
        <v>44743</v>
      </c>
      <c r="C81" s="27" t="s">
        <v>28</v>
      </c>
      <c r="D81" s="25" t="s">
        <v>315</v>
      </c>
      <c r="E81" s="28" t="s">
        <v>316</v>
      </c>
      <c r="F81" s="24">
        <v>44830</v>
      </c>
      <c r="G81" s="29" t="s">
        <v>317</v>
      </c>
      <c r="H81" s="25" t="s">
        <v>318</v>
      </c>
      <c r="I81" s="9" t="s">
        <v>18</v>
      </c>
      <c r="J81" s="34" t="s">
        <v>17</v>
      </c>
      <c r="K81" s="25" t="s">
        <v>17</v>
      </c>
      <c r="L81" s="24">
        <v>44840</v>
      </c>
      <c r="M81" s="26">
        <v>750255.58</v>
      </c>
      <c r="N81" s="25" t="s">
        <v>315</v>
      </c>
    </row>
    <row r="82" spans="1:14" ht="16.5" x14ac:dyDescent="0.3">
      <c r="A82" s="19" t="s">
        <v>314</v>
      </c>
      <c r="B82" s="3"/>
      <c r="C82" s="3"/>
      <c r="D82" s="3"/>
      <c r="E82" s="33"/>
      <c r="F82" s="3"/>
      <c r="G82" s="3"/>
      <c r="H82" s="3"/>
      <c r="I82" s="3"/>
      <c r="J82" s="3"/>
      <c r="K82" s="3"/>
      <c r="L82" s="3"/>
      <c r="M82" s="4">
        <f>M80+M81</f>
        <v>1085099.6200000001</v>
      </c>
      <c r="N82" s="5"/>
    </row>
    <row r="83" spans="1:14" x14ac:dyDescent="0.25">
      <c r="A83" s="6"/>
      <c r="M83" s="7"/>
    </row>
    <row r="84" spans="1:14" ht="21" x14ac:dyDescent="0.35">
      <c r="A84" s="2" t="s">
        <v>119</v>
      </c>
    </row>
    <row r="85" spans="1:14" ht="51" x14ac:dyDescent="0.25">
      <c r="A85" s="1" t="s">
        <v>0</v>
      </c>
      <c r="B85" s="1" t="s">
        <v>1</v>
      </c>
      <c r="C85" s="1" t="s">
        <v>2</v>
      </c>
      <c r="D85" s="1" t="s">
        <v>3</v>
      </c>
      <c r="E85" s="32" t="s">
        <v>4</v>
      </c>
      <c r="F85" s="1" t="s">
        <v>5</v>
      </c>
      <c r="G85" s="1" t="s">
        <v>6</v>
      </c>
      <c r="H85" s="1" t="s">
        <v>7</v>
      </c>
      <c r="I85" s="1" t="s">
        <v>8</v>
      </c>
      <c r="J85" s="1" t="s">
        <v>43</v>
      </c>
      <c r="K85" s="1" t="s">
        <v>42</v>
      </c>
      <c r="L85" s="1" t="s">
        <v>9</v>
      </c>
      <c r="M85" s="1" t="s">
        <v>10</v>
      </c>
      <c r="N85" s="1" t="s">
        <v>11</v>
      </c>
    </row>
    <row r="86" spans="1:14" ht="38.25" x14ac:dyDescent="0.25">
      <c r="A86" s="40" t="s">
        <v>99</v>
      </c>
      <c r="B86" s="24">
        <v>44832</v>
      </c>
      <c r="C86" s="27" t="s">
        <v>120</v>
      </c>
      <c r="D86" s="25" t="s">
        <v>320</v>
      </c>
      <c r="E86" s="28" t="s">
        <v>321</v>
      </c>
      <c r="F86" s="24">
        <v>44844</v>
      </c>
      <c r="G86" s="29" t="s">
        <v>322</v>
      </c>
      <c r="H86" s="25" t="s">
        <v>323</v>
      </c>
      <c r="I86" s="9" t="s">
        <v>13</v>
      </c>
      <c r="J86" s="34" t="s">
        <v>324</v>
      </c>
      <c r="K86" s="25" t="s">
        <v>17</v>
      </c>
      <c r="L86" s="24">
        <v>44851</v>
      </c>
      <c r="M86" s="26">
        <v>15820</v>
      </c>
      <c r="N86" s="25" t="s">
        <v>320</v>
      </c>
    </row>
    <row r="87" spans="1:14" ht="16.5" x14ac:dyDescent="0.3">
      <c r="A87" s="19" t="s">
        <v>319</v>
      </c>
      <c r="B87" s="3"/>
      <c r="C87" s="3"/>
      <c r="D87" s="3"/>
      <c r="E87" s="33"/>
      <c r="F87" s="3"/>
      <c r="G87" s="3"/>
      <c r="H87" s="3"/>
      <c r="I87" s="3"/>
      <c r="J87" s="3"/>
      <c r="K87" s="3"/>
      <c r="L87" s="3"/>
      <c r="M87" s="4">
        <f>M86</f>
        <v>15820</v>
      </c>
      <c r="N87" s="5"/>
    </row>
    <row r="88" spans="1:14" x14ac:dyDescent="0.25">
      <c r="A88" s="6"/>
      <c r="M88" s="7"/>
    </row>
    <row r="89" spans="1:14" ht="21" x14ac:dyDescent="0.35">
      <c r="A89" s="2" t="s">
        <v>95</v>
      </c>
    </row>
    <row r="90" spans="1:14" ht="51" x14ac:dyDescent="0.25">
      <c r="A90" s="1" t="s">
        <v>0</v>
      </c>
      <c r="B90" s="1" t="s">
        <v>1</v>
      </c>
      <c r="C90" s="1" t="s">
        <v>2</v>
      </c>
      <c r="D90" s="1" t="s">
        <v>3</v>
      </c>
      <c r="E90" s="32" t="s">
        <v>4</v>
      </c>
      <c r="F90" s="1" t="s">
        <v>5</v>
      </c>
      <c r="G90" s="1" t="s">
        <v>6</v>
      </c>
      <c r="H90" s="1" t="s">
        <v>7</v>
      </c>
      <c r="I90" s="1" t="s">
        <v>8</v>
      </c>
      <c r="J90" s="1" t="s">
        <v>43</v>
      </c>
      <c r="K90" s="1" t="s">
        <v>42</v>
      </c>
      <c r="L90" s="1" t="s">
        <v>9</v>
      </c>
      <c r="M90" s="1" t="s">
        <v>10</v>
      </c>
      <c r="N90" s="1" t="s">
        <v>11</v>
      </c>
    </row>
    <row r="91" spans="1:14" ht="25.5" x14ac:dyDescent="0.25">
      <c r="A91" s="40" t="s">
        <v>37</v>
      </c>
      <c r="B91" s="24">
        <v>44804</v>
      </c>
      <c r="C91" s="27" t="s">
        <v>96</v>
      </c>
      <c r="D91" s="25" t="s">
        <v>326</v>
      </c>
      <c r="E91" s="28" t="s">
        <v>327</v>
      </c>
      <c r="F91" s="24">
        <v>44841</v>
      </c>
      <c r="G91" s="29" t="s">
        <v>328</v>
      </c>
      <c r="H91" s="25" t="s">
        <v>329</v>
      </c>
      <c r="I91" s="9" t="s">
        <v>19</v>
      </c>
      <c r="J91" s="34" t="s">
        <v>330</v>
      </c>
      <c r="K91" s="25" t="s">
        <v>17</v>
      </c>
      <c r="L91" s="24">
        <v>44841</v>
      </c>
      <c r="M91" s="26">
        <v>45200</v>
      </c>
      <c r="N91" s="25" t="s">
        <v>331</v>
      </c>
    </row>
    <row r="92" spans="1:14" ht="16.5" x14ac:dyDescent="0.3">
      <c r="A92" s="19" t="s">
        <v>325</v>
      </c>
      <c r="B92" s="3"/>
      <c r="C92" s="3"/>
      <c r="D92" s="3"/>
      <c r="E92" s="33"/>
      <c r="F92" s="3"/>
      <c r="G92" s="3"/>
      <c r="H92" s="3"/>
      <c r="I92" s="3"/>
      <c r="J92" s="3"/>
      <c r="K92" s="3"/>
      <c r="L92" s="3"/>
      <c r="M92" s="4">
        <f>M91</f>
        <v>45200</v>
      </c>
      <c r="N92" s="5"/>
    </row>
    <row r="93" spans="1:14" x14ac:dyDescent="0.25">
      <c r="A93" s="6"/>
      <c r="M93" s="7"/>
    </row>
    <row r="94" spans="1:14" ht="21" x14ac:dyDescent="0.35">
      <c r="A94" s="2" t="s">
        <v>339</v>
      </c>
    </row>
    <row r="95" spans="1:14" ht="51" x14ac:dyDescent="0.25">
      <c r="A95" s="1" t="s">
        <v>0</v>
      </c>
      <c r="B95" s="1" t="s">
        <v>1</v>
      </c>
      <c r="C95" s="1" t="s">
        <v>2</v>
      </c>
      <c r="D95" s="1" t="s">
        <v>3</v>
      </c>
      <c r="E95" s="32" t="s">
        <v>4</v>
      </c>
      <c r="F95" s="1" t="s">
        <v>5</v>
      </c>
      <c r="G95" s="1" t="s">
        <v>6</v>
      </c>
      <c r="H95" s="1" t="s">
        <v>7</v>
      </c>
      <c r="I95" s="1" t="s">
        <v>8</v>
      </c>
      <c r="J95" s="1" t="s">
        <v>43</v>
      </c>
      <c r="K95" s="1" t="s">
        <v>42</v>
      </c>
      <c r="L95" s="1" t="s">
        <v>9</v>
      </c>
      <c r="M95" s="1" t="s">
        <v>10</v>
      </c>
      <c r="N95" s="1" t="s">
        <v>11</v>
      </c>
    </row>
    <row r="96" spans="1:14" ht="38.25" x14ac:dyDescent="0.25">
      <c r="A96" s="9" t="s">
        <v>341</v>
      </c>
      <c r="B96" s="24">
        <v>44825</v>
      </c>
      <c r="C96" s="27" t="s">
        <v>75</v>
      </c>
      <c r="D96" s="29" t="s">
        <v>342</v>
      </c>
      <c r="E96" s="28" t="s">
        <v>343</v>
      </c>
      <c r="F96" s="24">
        <v>44830</v>
      </c>
      <c r="G96" s="29" t="s">
        <v>121</v>
      </c>
      <c r="H96" s="25" t="s">
        <v>74</v>
      </c>
      <c r="I96" s="9" t="s">
        <v>18</v>
      </c>
      <c r="J96" s="34" t="s">
        <v>347</v>
      </c>
      <c r="K96" s="25" t="s">
        <v>17</v>
      </c>
      <c r="L96" s="24">
        <v>44837</v>
      </c>
      <c r="M96" s="26">
        <v>20221.5</v>
      </c>
      <c r="N96" s="25" t="s">
        <v>349</v>
      </c>
    </row>
    <row r="97" spans="1:14" ht="89.25" x14ac:dyDescent="0.25">
      <c r="A97" s="9" t="s">
        <v>76</v>
      </c>
      <c r="B97" s="24">
        <v>44841</v>
      </c>
      <c r="C97" s="27" t="s">
        <v>75</v>
      </c>
      <c r="D97" s="29" t="s">
        <v>344</v>
      </c>
      <c r="E97" s="28" t="s">
        <v>345</v>
      </c>
      <c r="F97" s="24">
        <v>44851</v>
      </c>
      <c r="G97" s="29" t="s">
        <v>346</v>
      </c>
      <c r="H97" s="25" t="s">
        <v>94</v>
      </c>
      <c r="I97" s="9" t="s">
        <v>12</v>
      </c>
      <c r="J97" s="34" t="s">
        <v>348</v>
      </c>
      <c r="K97" s="25" t="s">
        <v>17</v>
      </c>
      <c r="L97" s="24">
        <v>44860</v>
      </c>
      <c r="M97" s="26">
        <v>4746</v>
      </c>
      <c r="N97" s="25" t="s">
        <v>350</v>
      </c>
    </row>
    <row r="98" spans="1:14" ht="16.5" x14ac:dyDescent="0.3">
      <c r="A98" s="19" t="s">
        <v>340</v>
      </c>
      <c r="B98" s="3"/>
      <c r="C98" s="3"/>
      <c r="D98" s="3"/>
      <c r="E98" s="33"/>
      <c r="F98" s="3"/>
      <c r="G98" s="3"/>
      <c r="H98" s="3"/>
      <c r="I98" s="3"/>
      <c r="J98" s="3"/>
      <c r="K98" s="3"/>
      <c r="L98" s="3"/>
      <c r="M98" s="4">
        <f>M96+M97</f>
        <v>24967.5</v>
      </c>
      <c r="N98" s="5"/>
    </row>
    <row r="99" spans="1:14" x14ac:dyDescent="0.25">
      <c r="A99" s="6"/>
      <c r="M99" s="7"/>
    </row>
    <row r="100" spans="1:14" ht="21" x14ac:dyDescent="0.35">
      <c r="A100" s="2" t="s">
        <v>332</v>
      </c>
    </row>
    <row r="101" spans="1:14" ht="51" x14ac:dyDescent="0.25">
      <c r="A101" s="1" t="s">
        <v>0</v>
      </c>
      <c r="B101" s="1" t="s">
        <v>1</v>
      </c>
      <c r="C101" s="1" t="s">
        <v>2</v>
      </c>
      <c r="D101" s="1" t="s">
        <v>3</v>
      </c>
      <c r="E101" s="32" t="s">
        <v>4</v>
      </c>
      <c r="F101" s="1" t="s">
        <v>5</v>
      </c>
      <c r="G101" s="1" t="s">
        <v>6</v>
      </c>
      <c r="H101" s="1" t="s">
        <v>7</v>
      </c>
      <c r="I101" s="1" t="s">
        <v>8</v>
      </c>
      <c r="J101" s="1" t="s">
        <v>43</v>
      </c>
      <c r="K101" s="1" t="s">
        <v>42</v>
      </c>
      <c r="L101" s="1" t="s">
        <v>9</v>
      </c>
      <c r="M101" s="1" t="s">
        <v>10</v>
      </c>
      <c r="N101" s="1" t="s">
        <v>11</v>
      </c>
    </row>
    <row r="102" spans="1:14" ht="66" x14ac:dyDescent="0.25">
      <c r="A102" s="40" t="s">
        <v>35</v>
      </c>
      <c r="B102" s="14">
        <v>44844</v>
      </c>
      <c r="C102" s="13" t="s">
        <v>334</v>
      </c>
      <c r="D102" s="13" t="s">
        <v>335</v>
      </c>
      <c r="E102" s="11" t="s">
        <v>336</v>
      </c>
      <c r="F102" s="14">
        <v>44852</v>
      </c>
      <c r="G102" s="13" t="s">
        <v>46</v>
      </c>
      <c r="H102" s="15" t="s">
        <v>337</v>
      </c>
      <c r="I102" s="15" t="s">
        <v>18</v>
      </c>
      <c r="J102" s="13" t="s">
        <v>338</v>
      </c>
      <c r="K102" s="15" t="s">
        <v>17</v>
      </c>
      <c r="L102" s="14">
        <v>44852</v>
      </c>
      <c r="M102" s="8">
        <v>1450</v>
      </c>
      <c r="N102" s="25" t="s">
        <v>335</v>
      </c>
    </row>
    <row r="103" spans="1:14" ht="16.5" x14ac:dyDescent="0.3">
      <c r="A103" s="19" t="s">
        <v>333</v>
      </c>
      <c r="B103" s="3"/>
      <c r="C103" s="3"/>
      <c r="D103" s="3"/>
      <c r="E103" s="33"/>
      <c r="F103" s="3"/>
      <c r="G103" s="3"/>
      <c r="H103" s="3"/>
      <c r="I103" s="3"/>
      <c r="J103" s="3"/>
      <c r="K103" s="3"/>
      <c r="L103" s="3"/>
      <c r="M103" s="23">
        <f>SUM(M102:M102)</f>
        <v>1450</v>
      </c>
      <c r="N103" s="5"/>
    </row>
    <row r="104" spans="1:14" x14ac:dyDescent="0.25">
      <c r="A104" s="6"/>
      <c r="M104" s="7"/>
    </row>
    <row r="105" spans="1:14" ht="16.5" x14ac:dyDescent="0.3">
      <c r="A105" s="19" t="s">
        <v>123</v>
      </c>
      <c r="B105" s="3"/>
      <c r="C105" s="3"/>
      <c r="D105" s="3"/>
      <c r="E105" s="33"/>
      <c r="F105" s="3"/>
      <c r="G105" s="3"/>
      <c r="H105" s="3"/>
      <c r="I105" s="3"/>
      <c r="J105" s="3"/>
      <c r="K105" s="3"/>
      <c r="L105" s="3"/>
      <c r="M105" s="4">
        <f>M76+M82+M87+M92+M98+M103</f>
        <v>1363784.97</v>
      </c>
      <c r="N105" s="5"/>
    </row>
  </sheetData>
  <mergeCells count="1">
    <mergeCell ref="A1:C1"/>
  </mergeCells>
  <dataValidations disablePrompts="1" count="3">
    <dataValidation type="list" allowBlank="1" showInputMessage="1" showErrorMessage="1" error="Favor elegir una opción válida de tipo de proceso de contratación" sqref="C5:C75 C81 C97" xr:uid="{9311633C-49BB-4405-928D-A903F06443FE}">
      <formula1>"Caja Chica, Contratación Directa, Libre Gestión, Libre Gestión por contrato, Libre Gestión por orden de compra, Licitación Pública, Mercado Bursátil, Servicio Financiero"</formula1>
    </dataValidation>
    <dataValidation type="list" allowBlank="1" showInputMessage="1" showErrorMessage="1" sqref="I5:I75 I81 I97" xr:uid="{4FD18F21-BE85-4971-9DB4-2C5704ADF37A}">
      <formula1>"Pequeño, Mediano, Grande, Otro"</formula1>
    </dataValidation>
    <dataValidation type="list" allowBlank="1" showInputMessage="1" showErrorMessage="1" sqref="A81 A91 A86 A102 A97" xr:uid="{C7B8B509-4AA1-4857-8DEE-B1A9801372E3}">
      <formula1>GERENCIA</formula1>
    </dataValidation>
  </dataValidations>
  <pageMargins left="0.23622047244094491" right="0.23622047244094491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BB008-00F5-463D-9A09-6D1603785610}">
  <dimension ref="A1:N98"/>
  <sheetViews>
    <sheetView topLeftCell="G92" workbookViewId="0">
      <selection activeCell="M97" sqref="M97"/>
    </sheetView>
  </sheetViews>
  <sheetFormatPr baseColWidth="10" defaultRowHeight="15" x14ac:dyDescent="0.25"/>
  <cols>
    <col min="1" max="1" width="39.7109375" customWidth="1"/>
    <col min="2" max="2" width="11" bestFit="1" customWidth="1"/>
    <col min="3" max="3" width="14" customWidth="1"/>
    <col min="5" max="5" width="43.7109375" style="30" customWidth="1"/>
    <col min="6" max="6" width="14.85546875" customWidth="1"/>
    <col min="7" max="7" width="34.140625" customWidth="1"/>
    <col min="8" max="8" width="17.28515625" bestFit="1" customWidth="1"/>
    <col min="9" max="9" width="16.5703125" customWidth="1"/>
    <col min="11" max="11" width="10.42578125" bestFit="1" customWidth="1"/>
    <col min="13" max="13" width="15.5703125" customWidth="1"/>
    <col min="14" max="14" width="12.85546875" bestFit="1" customWidth="1"/>
  </cols>
  <sheetData>
    <row r="1" spans="1:14" ht="21" x14ac:dyDescent="0.35">
      <c r="A1" s="39" t="s">
        <v>98</v>
      </c>
      <c r="B1" s="39"/>
      <c r="C1" s="39"/>
    </row>
    <row r="3" spans="1:14" ht="21" x14ac:dyDescent="0.35">
      <c r="A3" s="2" t="s">
        <v>14</v>
      </c>
    </row>
    <row r="4" spans="1:14" ht="51" x14ac:dyDescent="0.25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43</v>
      </c>
      <c r="K4" s="10" t="s">
        <v>42</v>
      </c>
      <c r="L4" s="10" t="s">
        <v>9</v>
      </c>
      <c r="M4" s="10" t="s">
        <v>10</v>
      </c>
      <c r="N4" s="10" t="s">
        <v>11</v>
      </c>
    </row>
    <row r="5" spans="1:14" ht="49.5" x14ac:dyDescent="0.25">
      <c r="A5" s="11" t="s">
        <v>34</v>
      </c>
      <c r="B5" s="12">
        <v>44872</v>
      </c>
      <c r="C5" s="13" t="s">
        <v>16</v>
      </c>
      <c r="D5" s="13" t="s">
        <v>352</v>
      </c>
      <c r="E5" s="11" t="s">
        <v>353</v>
      </c>
      <c r="F5" s="14">
        <v>44874</v>
      </c>
      <c r="G5" s="13" t="s">
        <v>469</v>
      </c>
      <c r="H5" s="15" t="s">
        <v>70</v>
      </c>
      <c r="I5" s="15" t="s">
        <v>18</v>
      </c>
      <c r="J5" s="16" t="s">
        <v>17</v>
      </c>
      <c r="K5" s="18" t="s">
        <v>17</v>
      </c>
      <c r="L5" s="14">
        <v>44874</v>
      </c>
      <c r="M5" s="17">
        <v>927</v>
      </c>
      <c r="N5" s="15">
        <v>20220511</v>
      </c>
    </row>
    <row r="6" spans="1:14" ht="49.5" x14ac:dyDescent="0.25">
      <c r="A6" s="11" t="s">
        <v>33</v>
      </c>
      <c r="B6" s="12">
        <v>44883</v>
      </c>
      <c r="C6" s="13" t="s">
        <v>16</v>
      </c>
      <c r="D6" s="13" t="s">
        <v>354</v>
      </c>
      <c r="E6" s="11" t="s">
        <v>355</v>
      </c>
      <c r="F6" s="14">
        <v>44886</v>
      </c>
      <c r="G6" s="13" t="s">
        <v>470</v>
      </c>
      <c r="H6" s="15" t="s">
        <v>497</v>
      </c>
      <c r="I6" s="15" t="s">
        <v>12</v>
      </c>
      <c r="J6" s="16" t="s">
        <v>17</v>
      </c>
      <c r="K6" s="18">
        <v>490</v>
      </c>
      <c r="L6" s="14">
        <v>44886</v>
      </c>
      <c r="M6" s="17">
        <v>544.6</v>
      </c>
      <c r="N6" s="15">
        <v>20220537</v>
      </c>
    </row>
    <row r="7" spans="1:14" ht="49.5" x14ac:dyDescent="0.25">
      <c r="A7" s="11" t="s">
        <v>34</v>
      </c>
      <c r="B7" s="12">
        <v>44834</v>
      </c>
      <c r="C7" s="13" t="s">
        <v>15</v>
      </c>
      <c r="D7" s="13" t="s">
        <v>356</v>
      </c>
      <c r="E7" s="11" t="s">
        <v>357</v>
      </c>
      <c r="F7" s="14">
        <v>44865</v>
      </c>
      <c r="G7" s="13" t="s">
        <v>100</v>
      </c>
      <c r="H7" s="15" t="s">
        <v>111</v>
      </c>
      <c r="I7" s="15" t="s">
        <v>19</v>
      </c>
      <c r="J7" s="16" t="s">
        <v>518</v>
      </c>
      <c r="K7" s="18" t="s">
        <v>17</v>
      </c>
      <c r="L7" s="14">
        <v>44873</v>
      </c>
      <c r="M7" s="17">
        <v>18632.89</v>
      </c>
      <c r="N7" s="15">
        <v>20220428</v>
      </c>
    </row>
    <row r="8" spans="1:14" ht="49.5" x14ac:dyDescent="0.25">
      <c r="A8" s="11" t="s">
        <v>34</v>
      </c>
      <c r="B8" s="12">
        <v>44851</v>
      </c>
      <c r="C8" s="13" t="s">
        <v>15</v>
      </c>
      <c r="D8" s="13" t="s">
        <v>358</v>
      </c>
      <c r="E8" s="11" t="s">
        <v>359</v>
      </c>
      <c r="F8" s="14">
        <v>44888</v>
      </c>
      <c r="G8" s="13" t="s">
        <v>100</v>
      </c>
      <c r="H8" s="15" t="s">
        <v>111</v>
      </c>
      <c r="I8" s="15" t="s">
        <v>19</v>
      </c>
      <c r="J8" s="16" t="s">
        <v>519</v>
      </c>
      <c r="K8" s="18"/>
      <c r="L8" s="14">
        <v>44895</v>
      </c>
      <c r="M8" s="17">
        <v>20811.04</v>
      </c>
      <c r="N8" s="15">
        <v>20220485</v>
      </c>
    </row>
    <row r="9" spans="1:14" ht="49.5" x14ac:dyDescent="0.25">
      <c r="A9" s="11" t="s">
        <v>34</v>
      </c>
      <c r="B9" s="12">
        <v>44847</v>
      </c>
      <c r="C9" s="13" t="s">
        <v>16</v>
      </c>
      <c r="D9" s="13" t="s">
        <v>360</v>
      </c>
      <c r="E9" s="11" t="s">
        <v>361</v>
      </c>
      <c r="F9" s="14" t="s">
        <v>467</v>
      </c>
      <c r="G9" s="13" t="s">
        <v>100</v>
      </c>
      <c r="H9" s="15" t="s">
        <v>111</v>
      </c>
      <c r="I9" s="15" t="s">
        <v>12</v>
      </c>
      <c r="J9" s="16" t="s">
        <v>17</v>
      </c>
      <c r="K9" s="18">
        <v>501</v>
      </c>
      <c r="L9" s="14">
        <v>44890</v>
      </c>
      <c r="M9" s="17">
        <v>3255.53</v>
      </c>
      <c r="N9" s="15">
        <v>20220474</v>
      </c>
    </row>
    <row r="10" spans="1:14" ht="49.5" x14ac:dyDescent="0.25">
      <c r="A10" s="11" t="s">
        <v>35</v>
      </c>
      <c r="B10" s="12">
        <v>44839</v>
      </c>
      <c r="C10" s="13" t="s">
        <v>16</v>
      </c>
      <c r="D10" s="13" t="s">
        <v>362</v>
      </c>
      <c r="E10" s="11" t="s">
        <v>363</v>
      </c>
      <c r="F10" s="14">
        <v>44874</v>
      </c>
      <c r="G10" s="13" t="s">
        <v>44</v>
      </c>
      <c r="H10" s="15" t="s">
        <v>45</v>
      </c>
      <c r="I10" s="15" t="s">
        <v>13</v>
      </c>
      <c r="J10" s="16" t="s">
        <v>17</v>
      </c>
      <c r="K10" s="18">
        <v>484</v>
      </c>
      <c r="L10" s="14">
        <v>44883</v>
      </c>
      <c r="M10" s="17">
        <v>1448.66</v>
      </c>
      <c r="N10" s="15">
        <v>20220446</v>
      </c>
    </row>
    <row r="11" spans="1:14" ht="49.5" x14ac:dyDescent="0.25">
      <c r="A11" s="11" t="s">
        <v>34</v>
      </c>
      <c r="B11" s="12">
        <v>44852</v>
      </c>
      <c r="C11" s="13" t="s">
        <v>16</v>
      </c>
      <c r="D11" s="13" t="s">
        <v>364</v>
      </c>
      <c r="E11" s="11" t="s">
        <v>365</v>
      </c>
      <c r="F11" s="14">
        <v>44883</v>
      </c>
      <c r="G11" s="13" t="s">
        <v>471</v>
      </c>
      <c r="H11" s="15" t="s">
        <v>498</v>
      </c>
      <c r="I11" s="15" t="s">
        <v>12</v>
      </c>
      <c r="J11" s="16" t="s">
        <v>17</v>
      </c>
      <c r="K11" s="18">
        <v>496</v>
      </c>
      <c r="L11" s="14">
        <v>44888</v>
      </c>
      <c r="M11" s="17">
        <v>1850</v>
      </c>
      <c r="N11" s="15">
        <v>20220494</v>
      </c>
    </row>
    <row r="12" spans="1:14" ht="49.5" x14ac:dyDescent="0.25">
      <c r="A12" s="11" t="s">
        <v>36</v>
      </c>
      <c r="B12" s="12">
        <v>44876</v>
      </c>
      <c r="C12" s="13" t="s">
        <v>16</v>
      </c>
      <c r="D12" s="13" t="s">
        <v>366</v>
      </c>
      <c r="E12" s="11" t="s">
        <v>367</v>
      </c>
      <c r="F12" s="14">
        <v>44880</v>
      </c>
      <c r="G12" s="13" t="s">
        <v>472</v>
      </c>
      <c r="H12" s="15" t="s">
        <v>499</v>
      </c>
      <c r="I12" s="15" t="s">
        <v>13</v>
      </c>
      <c r="J12" s="16" t="s">
        <v>17</v>
      </c>
      <c r="K12" s="18">
        <v>479</v>
      </c>
      <c r="L12" s="14">
        <v>44880</v>
      </c>
      <c r="M12" s="17">
        <v>2509.0500000000002</v>
      </c>
      <c r="N12" s="15">
        <v>20220529</v>
      </c>
    </row>
    <row r="13" spans="1:14" ht="49.5" x14ac:dyDescent="0.25">
      <c r="A13" s="11" t="s">
        <v>33</v>
      </c>
      <c r="B13" s="12">
        <v>44883</v>
      </c>
      <c r="C13" s="13" t="s">
        <v>16</v>
      </c>
      <c r="D13" s="13" t="s">
        <v>368</v>
      </c>
      <c r="E13" s="11" t="s">
        <v>369</v>
      </c>
      <c r="F13" s="14">
        <v>44886</v>
      </c>
      <c r="G13" s="13" t="s">
        <v>473</v>
      </c>
      <c r="H13" s="15">
        <v>21935359</v>
      </c>
      <c r="I13" s="15" t="s">
        <v>13</v>
      </c>
      <c r="J13" s="16" t="s">
        <v>17</v>
      </c>
      <c r="K13" s="18">
        <v>492</v>
      </c>
      <c r="L13" s="14">
        <v>44886</v>
      </c>
      <c r="M13" s="17">
        <v>976</v>
      </c>
      <c r="N13" s="15">
        <v>20220540</v>
      </c>
    </row>
    <row r="14" spans="1:14" ht="49.5" x14ac:dyDescent="0.25">
      <c r="A14" s="11" t="s">
        <v>36</v>
      </c>
      <c r="B14" s="12">
        <v>44874</v>
      </c>
      <c r="C14" s="13" t="s">
        <v>16</v>
      </c>
      <c r="D14" s="13" t="s">
        <v>370</v>
      </c>
      <c r="E14" s="11" t="s">
        <v>371</v>
      </c>
      <c r="F14" s="14">
        <v>44876</v>
      </c>
      <c r="G14" s="13" t="s">
        <v>69</v>
      </c>
      <c r="H14" s="15">
        <v>21829477</v>
      </c>
      <c r="I14" s="15" t="s">
        <v>13</v>
      </c>
      <c r="J14" s="18" t="s">
        <v>17</v>
      </c>
      <c r="K14" s="18">
        <v>470</v>
      </c>
      <c r="L14" s="14">
        <v>44876</v>
      </c>
      <c r="M14" s="17">
        <v>508.5</v>
      </c>
      <c r="N14" s="15">
        <v>20220519</v>
      </c>
    </row>
    <row r="15" spans="1:14" ht="49.5" x14ac:dyDescent="0.25">
      <c r="A15" s="11" t="s">
        <v>36</v>
      </c>
      <c r="B15" s="12">
        <v>44886</v>
      </c>
      <c r="C15" s="13" t="s">
        <v>16</v>
      </c>
      <c r="D15" s="13" t="s">
        <v>372</v>
      </c>
      <c r="E15" s="11" t="s">
        <v>373</v>
      </c>
      <c r="F15" s="14">
        <v>44887</v>
      </c>
      <c r="G15" s="13" t="s">
        <v>69</v>
      </c>
      <c r="H15" s="15">
        <v>21829477</v>
      </c>
      <c r="I15" s="15" t="s">
        <v>13</v>
      </c>
      <c r="J15" s="18" t="s">
        <v>17</v>
      </c>
      <c r="K15" s="18">
        <v>493</v>
      </c>
      <c r="L15" s="14">
        <v>44887</v>
      </c>
      <c r="M15" s="17">
        <v>101.7</v>
      </c>
      <c r="N15" s="15">
        <v>20220543</v>
      </c>
    </row>
    <row r="16" spans="1:14" ht="49.5" x14ac:dyDescent="0.25">
      <c r="A16" s="11" t="s">
        <v>34</v>
      </c>
      <c r="B16" s="12">
        <v>44872</v>
      </c>
      <c r="C16" s="13" t="s">
        <v>16</v>
      </c>
      <c r="D16" s="13" t="s">
        <v>374</v>
      </c>
      <c r="E16" s="11" t="s">
        <v>375</v>
      </c>
      <c r="F16" s="14">
        <v>44874</v>
      </c>
      <c r="G16" s="13" t="s">
        <v>40</v>
      </c>
      <c r="H16" s="15" t="s">
        <v>32</v>
      </c>
      <c r="I16" s="15" t="s">
        <v>13</v>
      </c>
      <c r="J16" s="18" t="s">
        <v>17</v>
      </c>
      <c r="K16" s="18">
        <v>464</v>
      </c>
      <c r="L16" s="14">
        <v>44874</v>
      </c>
      <c r="M16" s="17">
        <v>1566</v>
      </c>
      <c r="N16" s="15">
        <v>20220515</v>
      </c>
    </row>
    <row r="17" spans="1:14" ht="49.5" x14ac:dyDescent="0.25">
      <c r="A17" s="11" t="s">
        <v>34</v>
      </c>
      <c r="B17" s="12">
        <v>44886</v>
      </c>
      <c r="C17" s="13" t="s">
        <v>16</v>
      </c>
      <c r="D17" s="13" t="s">
        <v>376</v>
      </c>
      <c r="E17" s="11" t="s">
        <v>377</v>
      </c>
      <c r="F17" s="14">
        <v>44888</v>
      </c>
      <c r="G17" s="13" t="s">
        <v>40</v>
      </c>
      <c r="H17" s="15" t="s">
        <v>32</v>
      </c>
      <c r="I17" s="15" t="s">
        <v>13</v>
      </c>
      <c r="J17" s="18" t="s">
        <v>17</v>
      </c>
      <c r="K17" s="18">
        <v>495</v>
      </c>
      <c r="L17" s="14">
        <v>44888</v>
      </c>
      <c r="M17" s="17">
        <v>312</v>
      </c>
      <c r="N17" s="15">
        <v>20220541</v>
      </c>
    </row>
    <row r="18" spans="1:14" ht="49.5" x14ac:dyDescent="0.25">
      <c r="A18" s="11" t="s">
        <v>36</v>
      </c>
      <c r="B18" s="12">
        <v>44886</v>
      </c>
      <c r="C18" s="13" t="s">
        <v>16</v>
      </c>
      <c r="D18" s="13" t="s">
        <v>378</v>
      </c>
      <c r="E18" s="11" t="s">
        <v>379</v>
      </c>
      <c r="F18" s="14">
        <v>44888</v>
      </c>
      <c r="G18" s="13" t="s">
        <v>474</v>
      </c>
      <c r="H18" s="15" t="s">
        <v>500</v>
      </c>
      <c r="I18" s="15" t="s">
        <v>12</v>
      </c>
      <c r="J18" s="18" t="s">
        <v>17</v>
      </c>
      <c r="K18" s="18">
        <v>494</v>
      </c>
      <c r="L18" s="14">
        <v>44888</v>
      </c>
      <c r="M18" s="17">
        <v>3153.83</v>
      </c>
      <c r="N18" s="15">
        <v>20220542</v>
      </c>
    </row>
    <row r="19" spans="1:14" ht="49.5" x14ac:dyDescent="0.25">
      <c r="A19" s="11" t="s">
        <v>37</v>
      </c>
      <c r="B19" s="12">
        <v>44883</v>
      </c>
      <c r="C19" s="13" t="s">
        <v>16</v>
      </c>
      <c r="D19" s="13" t="s">
        <v>380</v>
      </c>
      <c r="E19" s="11" t="s">
        <v>381</v>
      </c>
      <c r="F19" s="14">
        <v>44886</v>
      </c>
      <c r="G19" s="13" t="s">
        <v>51</v>
      </c>
      <c r="H19" s="15" t="s">
        <v>30</v>
      </c>
      <c r="I19" s="15" t="s">
        <v>19</v>
      </c>
      <c r="J19" s="18" t="s">
        <v>17</v>
      </c>
      <c r="K19" s="18">
        <v>491</v>
      </c>
      <c r="L19" s="14">
        <v>44886</v>
      </c>
      <c r="M19" s="17">
        <v>1714.78</v>
      </c>
      <c r="N19" s="15">
        <v>20220538</v>
      </c>
    </row>
    <row r="20" spans="1:14" ht="49.5" x14ac:dyDescent="0.25">
      <c r="A20" s="11" t="s">
        <v>33</v>
      </c>
      <c r="B20" s="12">
        <v>44883</v>
      </c>
      <c r="C20" s="13" t="s">
        <v>16</v>
      </c>
      <c r="D20" s="13" t="s">
        <v>382</v>
      </c>
      <c r="E20" s="11" t="s">
        <v>383</v>
      </c>
      <c r="F20" s="14">
        <v>44886</v>
      </c>
      <c r="G20" s="13" t="s">
        <v>475</v>
      </c>
      <c r="H20" s="15" t="s">
        <v>501</v>
      </c>
      <c r="I20" s="15" t="s">
        <v>12</v>
      </c>
      <c r="J20" s="18" t="s">
        <v>17</v>
      </c>
      <c r="K20" s="18">
        <v>489</v>
      </c>
      <c r="L20" s="14">
        <v>44886</v>
      </c>
      <c r="M20" s="17">
        <v>300</v>
      </c>
      <c r="N20" s="15">
        <v>20220536</v>
      </c>
    </row>
    <row r="21" spans="1:14" ht="49.5" x14ac:dyDescent="0.25">
      <c r="A21" s="11" t="s">
        <v>35</v>
      </c>
      <c r="B21" s="12">
        <v>44839</v>
      </c>
      <c r="C21" s="13" t="s">
        <v>16</v>
      </c>
      <c r="D21" s="13" t="s">
        <v>362</v>
      </c>
      <c r="E21" s="11" t="s">
        <v>363</v>
      </c>
      <c r="F21" s="14">
        <v>44874</v>
      </c>
      <c r="G21" s="13" t="s">
        <v>476</v>
      </c>
      <c r="H21" s="15" t="s">
        <v>502</v>
      </c>
      <c r="I21" s="15" t="s">
        <v>13</v>
      </c>
      <c r="J21" s="18" t="s">
        <v>17</v>
      </c>
      <c r="K21" s="18">
        <v>482</v>
      </c>
      <c r="L21" s="14">
        <v>44883</v>
      </c>
      <c r="M21" s="17">
        <v>1606.3</v>
      </c>
      <c r="N21" s="15">
        <v>20220446</v>
      </c>
    </row>
    <row r="22" spans="1:14" ht="49.5" x14ac:dyDescent="0.25">
      <c r="A22" s="11" t="s">
        <v>35</v>
      </c>
      <c r="B22" s="12">
        <v>44839</v>
      </c>
      <c r="C22" s="13" t="s">
        <v>16</v>
      </c>
      <c r="D22" s="13" t="s">
        <v>362</v>
      </c>
      <c r="E22" s="11" t="s">
        <v>363</v>
      </c>
      <c r="F22" s="14">
        <v>44874</v>
      </c>
      <c r="G22" s="13" t="s">
        <v>477</v>
      </c>
      <c r="H22" s="15" t="s">
        <v>503</v>
      </c>
      <c r="I22" s="15" t="s">
        <v>13</v>
      </c>
      <c r="J22" s="18" t="s">
        <v>17</v>
      </c>
      <c r="K22" s="18">
        <v>481</v>
      </c>
      <c r="L22" s="14">
        <v>44883</v>
      </c>
      <c r="M22" s="17">
        <v>665</v>
      </c>
      <c r="N22" s="15">
        <v>20220446</v>
      </c>
    </row>
    <row r="23" spans="1:14" ht="49.5" x14ac:dyDescent="0.25">
      <c r="A23" s="11" t="s">
        <v>36</v>
      </c>
      <c r="B23" s="12">
        <v>44874</v>
      </c>
      <c r="C23" s="13" t="s">
        <v>16</v>
      </c>
      <c r="D23" s="13" t="s">
        <v>384</v>
      </c>
      <c r="E23" s="11" t="s">
        <v>385</v>
      </c>
      <c r="F23" s="14">
        <v>44876</v>
      </c>
      <c r="G23" s="13" t="s">
        <v>50</v>
      </c>
      <c r="H23" s="15" t="s">
        <v>26</v>
      </c>
      <c r="I23" s="15" t="s">
        <v>13</v>
      </c>
      <c r="J23" s="18" t="s">
        <v>17</v>
      </c>
      <c r="K23" s="18">
        <v>475</v>
      </c>
      <c r="L23" s="14">
        <v>44876</v>
      </c>
      <c r="M23" s="17">
        <v>1751.5</v>
      </c>
      <c r="N23" s="15">
        <v>20220523</v>
      </c>
    </row>
    <row r="24" spans="1:14" ht="49.5" x14ac:dyDescent="0.25">
      <c r="A24" s="11" t="s">
        <v>35</v>
      </c>
      <c r="B24" s="12">
        <v>44879</v>
      </c>
      <c r="C24" s="13" t="s">
        <v>16</v>
      </c>
      <c r="D24" s="13" t="s">
        <v>386</v>
      </c>
      <c r="E24" s="11" t="s">
        <v>387</v>
      </c>
      <c r="F24" s="14">
        <v>44880</v>
      </c>
      <c r="G24" s="13" t="s">
        <v>266</v>
      </c>
      <c r="H24" s="15">
        <v>2735450</v>
      </c>
      <c r="I24" s="15" t="s">
        <v>13</v>
      </c>
      <c r="J24" s="18" t="s">
        <v>17</v>
      </c>
      <c r="K24" s="18" t="s">
        <v>17</v>
      </c>
      <c r="L24" s="14">
        <v>44880</v>
      </c>
      <c r="M24" s="17">
        <v>880</v>
      </c>
      <c r="N24" s="15">
        <v>20220530</v>
      </c>
    </row>
    <row r="25" spans="1:14" ht="49.5" x14ac:dyDescent="0.25">
      <c r="A25" s="11" t="s">
        <v>36</v>
      </c>
      <c r="B25" s="12">
        <v>44861</v>
      </c>
      <c r="C25" s="13" t="s">
        <v>16</v>
      </c>
      <c r="D25" s="13" t="s">
        <v>388</v>
      </c>
      <c r="E25" s="11" t="s">
        <v>389</v>
      </c>
      <c r="F25" s="14">
        <v>44872</v>
      </c>
      <c r="G25" s="13" t="s">
        <v>478</v>
      </c>
      <c r="H25" s="15" t="s">
        <v>504</v>
      </c>
      <c r="I25" s="15" t="s">
        <v>13</v>
      </c>
      <c r="J25" s="18" t="s">
        <v>17</v>
      </c>
      <c r="K25" s="18">
        <v>455</v>
      </c>
      <c r="L25" s="14">
        <v>44872</v>
      </c>
      <c r="M25" s="17">
        <v>4544.3</v>
      </c>
      <c r="N25" s="15">
        <v>20220500</v>
      </c>
    </row>
    <row r="26" spans="1:14" ht="49.5" x14ac:dyDescent="0.25">
      <c r="A26" s="11" t="s">
        <v>36</v>
      </c>
      <c r="B26" s="12">
        <v>44861</v>
      </c>
      <c r="C26" s="13" t="s">
        <v>16</v>
      </c>
      <c r="D26" s="13" t="s">
        <v>390</v>
      </c>
      <c r="E26" s="11" t="s">
        <v>391</v>
      </c>
      <c r="F26" s="14">
        <v>44869</v>
      </c>
      <c r="G26" s="13" t="s">
        <v>268</v>
      </c>
      <c r="H26" s="15" t="s">
        <v>296</v>
      </c>
      <c r="I26" s="15" t="s">
        <v>19</v>
      </c>
      <c r="J26" s="18" t="s">
        <v>17</v>
      </c>
      <c r="K26" s="18">
        <v>453</v>
      </c>
      <c r="L26" s="14">
        <v>44869</v>
      </c>
      <c r="M26" s="17">
        <v>1243</v>
      </c>
      <c r="N26" s="15">
        <v>20220507</v>
      </c>
    </row>
    <row r="27" spans="1:14" ht="49.5" x14ac:dyDescent="0.25">
      <c r="A27" s="11" t="s">
        <v>36</v>
      </c>
      <c r="B27" s="12">
        <v>44876</v>
      </c>
      <c r="C27" s="13" t="s">
        <v>16</v>
      </c>
      <c r="D27" s="13" t="s">
        <v>392</v>
      </c>
      <c r="E27" s="11" t="s">
        <v>393</v>
      </c>
      <c r="F27" s="14">
        <v>44879</v>
      </c>
      <c r="G27" s="13" t="s">
        <v>268</v>
      </c>
      <c r="H27" s="15" t="s">
        <v>296</v>
      </c>
      <c r="I27" s="15" t="s">
        <v>19</v>
      </c>
      <c r="J27" s="18" t="s">
        <v>17</v>
      </c>
      <c r="K27" s="18">
        <v>478</v>
      </c>
      <c r="L27" s="14">
        <v>44879</v>
      </c>
      <c r="M27" s="17">
        <v>824.9</v>
      </c>
      <c r="N27" s="15">
        <v>20220528</v>
      </c>
    </row>
    <row r="28" spans="1:14" ht="49.5" x14ac:dyDescent="0.25">
      <c r="A28" s="11" t="s">
        <v>76</v>
      </c>
      <c r="B28" s="12">
        <v>44872</v>
      </c>
      <c r="C28" s="13" t="s">
        <v>16</v>
      </c>
      <c r="D28" s="13" t="s">
        <v>394</v>
      </c>
      <c r="E28" s="11" t="s">
        <v>395</v>
      </c>
      <c r="F28" s="14">
        <v>44874</v>
      </c>
      <c r="G28" s="13" t="s">
        <v>65</v>
      </c>
      <c r="H28" s="15">
        <v>13407839</v>
      </c>
      <c r="I28" s="15" t="s">
        <v>13</v>
      </c>
      <c r="J28" s="18" t="s">
        <v>17</v>
      </c>
      <c r="K28" s="18">
        <v>465</v>
      </c>
      <c r="L28" s="14">
        <v>44874</v>
      </c>
      <c r="M28" s="17">
        <v>881.4</v>
      </c>
      <c r="N28" s="15">
        <v>20220510</v>
      </c>
    </row>
    <row r="29" spans="1:14" ht="49.5" x14ac:dyDescent="0.25">
      <c r="A29" s="11" t="s">
        <v>33</v>
      </c>
      <c r="B29" s="12">
        <v>44883</v>
      </c>
      <c r="C29" s="13" t="s">
        <v>16</v>
      </c>
      <c r="D29" s="13" t="s">
        <v>396</v>
      </c>
      <c r="E29" s="11" t="s">
        <v>397</v>
      </c>
      <c r="F29" s="14">
        <v>44886</v>
      </c>
      <c r="G29" s="13" t="s">
        <v>479</v>
      </c>
      <c r="H29" s="15">
        <v>23560883</v>
      </c>
      <c r="I29" s="15" t="s">
        <v>13</v>
      </c>
      <c r="J29" s="18" t="s">
        <v>17</v>
      </c>
      <c r="K29" s="18">
        <v>488</v>
      </c>
      <c r="L29" s="14">
        <v>44886</v>
      </c>
      <c r="M29" s="17">
        <v>734.5</v>
      </c>
      <c r="N29" s="15">
        <v>20220535</v>
      </c>
    </row>
    <row r="30" spans="1:14" ht="49.5" x14ac:dyDescent="0.25">
      <c r="A30" s="11" t="s">
        <v>33</v>
      </c>
      <c r="B30" s="12">
        <v>44861</v>
      </c>
      <c r="C30" s="13" t="s">
        <v>16</v>
      </c>
      <c r="D30" s="13" t="s">
        <v>398</v>
      </c>
      <c r="E30" s="11" t="s">
        <v>63</v>
      </c>
      <c r="F30" s="14">
        <v>44874</v>
      </c>
      <c r="G30" s="13" t="s">
        <v>480</v>
      </c>
      <c r="H30" s="15">
        <v>8400490</v>
      </c>
      <c r="I30" s="15" t="s">
        <v>13</v>
      </c>
      <c r="J30" s="18" t="s">
        <v>17</v>
      </c>
      <c r="K30" s="18">
        <v>452</v>
      </c>
      <c r="L30" s="14">
        <v>44874</v>
      </c>
      <c r="M30" s="17">
        <v>123</v>
      </c>
      <c r="N30" s="15">
        <v>20220517</v>
      </c>
    </row>
    <row r="31" spans="1:14" ht="33" x14ac:dyDescent="0.25">
      <c r="A31" s="11" t="s">
        <v>34</v>
      </c>
      <c r="B31" s="12">
        <v>44839</v>
      </c>
      <c r="C31" s="13" t="s">
        <v>15</v>
      </c>
      <c r="D31" s="13" t="s">
        <v>399</v>
      </c>
      <c r="E31" s="11" t="s">
        <v>400</v>
      </c>
      <c r="F31" s="14">
        <v>44868</v>
      </c>
      <c r="G31" s="13" t="s">
        <v>78</v>
      </c>
      <c r="H31" s="15" t="s">
        <v>87</v>
      </c>
      <c r="I31" s="15" t="s">
        <v>12</v>
      </c>
      <c r="J31" s="18" t="s">
        <v>520</v>
      </c>
      <c r="K31" s="18" t="s">
        <v>17</v>
      </c>
      <c r="L31" s="14">
        <v>44876</v>
      </c>
      <c r="M31" s="17">
        <v>7133.04</v>
      </c>
      <c r="N31" s="15">
        <v>20220436</v>
      </c>
    </row>
    <row r="32" spans="1:14" ht="49.5" x14ac:dyDescent="0.25">
      <c r="A32" s="11" t="s">
        <v>34</v>
      </c>
      <c r="B32" s="12">
        <v>44839</v>
      </c>
      <c r="C32" s="13" t="s">
        <v>15</v>
      </c>
      <c r="D32" s="13" t="s">
        <v>401</v>
      </c>
      <c r="E32" s="11" t="s">
        <v>402</v>
      </c>
      <c r="F32" s="14">
        <v>44868</v>
      </c>
      <c r="G32" s="13" t="s">
        <v>78</v>
      </c>
      <c r="H32" s="15" t="s">
        <v>87</v>
      </c>
      <c r="I32" s="15" t="s">
        <v>12</v>
      </c>
      <c r="J32" s="18" t="s">
        <v>521</v>
      </c>
      <c r="K32" s="18" t="s">
        <v>17</v>
      </c>
      <c r="L32" s="14">
        <v>44876</v>
      </c>
      <c r="M32" s="17">
        <v>3600.48</v>
      </c>
      <c r="N32" s="25">
        <v>20220437</v>
      </c>
    </row>
    <row r="33" spans="1:14" ht="33" x14ac:dyDescent="0.25">
      <c r="A33" s="11" t="s">
        <v>34</v>
      </c>
      <c r="B33" s="12">
        <v>44841</v>
      </c>
      <c r="C33" s="13" t="s">
        <v>15</v>
      </c>
      <c r="D33" s="13" t="s">
        <v>403</v>
      </c>
      <c r="E33" s="11" t="s">
        <v>404</v>
      </c>
      <c r="F33" s="14">
        <v>44869</v>
      </c>
      <c r="G33" s="13" t="s">
        <v>78</v>
      </c>
      <c r="H33" s="15" t="s">
        <v>87</v>
      </c>
      <c r="I33" s="15" t="s">
        <v>12</v>
      </c>
      <c r="J33" s="18" t="s">
        <v>522</v>
      </c>
      <c r="K33" s="18" t="s">
        <v>17</v>
      </c>
      <c r="L33" s="14">
        <v>44876</v>
      </c>
      <c r="M33" s="17">
        <v>23064</v>
      </c>
      <c r="N33" s="15">
        <v>20220439</v>
      </c>
    </row>
    <row r="34" spans="1:14" ht="49.5" x14ac:dyDescent="0.25">
      <c r="A34" s="11" t="s">
        <v>34</v>
      </c>
      <c r="B34" s="12">
        <v>44852</v>
      </c>
      <c r="C34" s="13" t="s">
        <v>16</v>
      </c>
      <c r="D34" s="13" t="s">
        <v>405</v>
      </c>
      <c r="E34" s="11" t="s">
        <v>406</v>
      </c>
      <c r="F34" s="14">
        <v>44873</v>
      </c>
      <c r="G34" s="13" t="s">
        <v>78</v>
      </c>
      <c r="H34" s="15" t="s">
        <v>87</v>
      </c>
      <c r="I34" s="15" t="s">
        <v>12</v>
      </c>
      <c r="J34" s="18" t="s">
        <v>17</v>
      </c>
      <c r="K34" s="18">
        <v>466</v>
      </c>
      <c r="L34" s="14">
        <v>44875</v>
      </c>
      <c r="M34" s="17">
        <v>783.09</v>
      </c>
      <c r="N34" s="15">
        <v>20220514</v>
      </c>
    </row>
    <row r="35" spans="1:14" ht="49.5" x14ac:dyDescent="0.25">
      <c r="A35" s="11" t="s">
        <v>35</v>
      </c>
      <c r="B35" s="12">
        <v>44839</v>
      </c>
      <c r="C35" s="13" t="s">
        <v>16</v>
      </c>
      <c r="D35" s="13" t="s">
        <v>362</v>
      </c>
      <c r="E35" s="11" t="s">
        <v>363</v>
      </c>
      <c r="F35" s="14">
        <v>44874</v>
      </c>
      <c r="G35" s="13" t="s">
        <v>47</v>
      </c>
      <c r="H35" s="15" t="s">
        <v>21</v>
      </c>
      <c r="I35" s="15" t="s">
        <v>12</v>
      </c>
      <c r="J35" s="18" t="s">
        <v>17</v>
      </c>
      <c r="K35" s="18">
        <v>483</v>
      </c>
      <c r="L35" s="14">
        <v>44883</v>
      </c>
      <c r="M35" s="17">
        <v>1362</v>
      </c>
      <c r="N35" s="15">
        <v>20220446</v>
      </c>
    </row>
    <row r="36" spans="1:14" ht="33" x14ac:dyDescent="0.25">
      <c r="A36" s="11" t="s">
        <v>56</v>
      </c>
      <c r="B36" s="12">
        <v>44872</v>
      </c>
      <c r="C36" s="13" t="s">
        <v>15</v>
      </c>
      <c r="D36" s="13" t="s">
        <v>407</v>
      </c>
      <c r="E36" s="11" t="s">
        <v>408</v>
      </c>
      <c r="F36" s="14">
        <v>44888</v>
      </c>
      <c r="G36" s="13" t="s">
        <v>481</v>
      </c>
      <c r="H36" s="15" t="s">
        <v>505</v>
      </c>
      <c r="I36" s="15" t="s">
        <v>19</v>
      </c>
      <c r="J36" s="18" t="s">
        <v>523</v>
      </c>
      <c r="K36" s="18"/>
      <c r="L36" s="14">
        <v>44895</v>
      </c>
      <c r="M36" s="17">
        <v>7458</v>
      </c>
      <c r="N36" s="15">
        <v>20220506</v>
      </c>
    </row>
    <row r="37" spans="1:14" ht="49.5" x14ac:dyDescent="0.25">
      <c r="A37" s="11" t="s">
        <v>35</v>
      </c>
      <c r="B37" s="12">
        <v>44862</v>
      </c>
      <c r="C37" s="13" t="s">
        <v>16</v>
      </c>
      <c r="D37" s="13" t="s">
        <v>409</v>
      </c>
      <c r="E37" s="11" t="s">
        <v>410</v>
      </c>
      <c r="F37" s="14">
        <v>44872</v>
      </c>
      <c r="G37" s="13" t="s">
        <v>102</v>
      </c>
      <c r="H37" s="15" t="s">
        <v>113</v>
      </c>
      <c r="I37" s="15" t="s">
        <v>13</v>
      </c>
      <c r="J37" s="18" t="s">
        <v>17</v>
      </c>
      <c r="K37" s="18">
        <v>456</v>
      </c>
      <c r="L37" s="14">
        <v>44872</v>
      </c>
      <c r="M37" s="17">
        <v>1325</v>
      </c>
      <c r="N37" s="15">
        <v>20220501</v>
      </c>
    </row>
    <row r="38" spans="1:14" ht="49.5" x14ac:dyDescent="0.25">
      <c r="A38" s="11" t="s">
        <v>36</v>
      </c>
      <c r="B38" s="12">
        <v>44880</v>
      </c>
      <c r="C38" s="13" t="s">
        <v>16</v>
      </c>
      <c r="D38" s="13" t="s">
        <v>411</v>
      </c>
      <c r="E38" s="11" t="s">
        <v>412</v>
      </c>
      <c r="F38" s="14">
        <v>44882</v>
      </c>
      <c r="G38" s="13" t="s">
        <v>83</v>
      </c>
      <c r="H38" s="15" t="s">
        <v>93</v>
      </c>
      <c r="I38" s="15" t="s">
        <v>13</v>
      </c>
      <c r="J38" s="18" t="s">
        <v>17</v>
      </c>
      <c r="K38" s="18">
        <v>480</v>
      </c>
      <c r="L38" s="14">
        <v>44882</v>
      </c>
      <c r="M38" s="17">
        <v>3745</v>
      </c>
      <c r="N38" s="15">
        <v>20220533</v>
      </c>
    </row>
    <row r="39" spans="1:14" ht="49.5" x14ac:dyDescent="0.25">
      <c r="A39" s="11" t="s">
        <v>33</v>
      </c>
      <c r="B39" s="12">
        <v>44861</v>
      </c>
      <c r="C39" s="13" t="s">
        <v>16</v>
      </c>
      <c r="D39" s="13" t="s">
        <v>398</v>
      </c>
      <c r="E39" s="11" t="s">
        <v>63</v>
      </c>
      <c r="F39" s="14">
        <v>44874</v>
      </c>
      <c r="G39" s="13" t="s">
        <v>66</v>
      </c>
      <c r="H39" s="15" t="s">
        <v>72</v>
      </c>
      <c r="I39" s="15" t="s">
        <v>12</v>
      </c>
      <c r="J39" s="18" t="s">
        <v>17</v>
      </c>
      <c r="K39" s="18">
        <v>450</v>
      </c>
      <c r="L39" s="14">
        <v>44874</v>
      </c>
      <c r="M39" s="17">
        <v>522.87</v>
      </c>
      <c r="N39" s="15">
        <v>20220517</v>
      </c>
    </row>
    <row r="40" spans="1:14" ht="33" x14ac:dyDescent="0.25">
      <c r="A40" s="11" t="s">
        <v>34</v>
      </c>
      <c r="B40" s="12">
        <v>44833</v>
      </c>
      <c r="C40" s="13" t="s">
        <v>15</v>
      </c>
      <c r="D40" s="13" t="s">
        <v>413</v>
      </c>
      <c r="E40" s="11" t="s">
        <v>414</v>
      </c>
      <c r="F40" s="14">
        <v>44859</v>
      </c>
      <c r="G40" s="13" t="s">
        <v>104</v>
      </c>
      <c r="H40" s="15" t="s">
        <v>115</v>
      </c>
      <c r="I40" s="15" t="s">
        <v>18</v>
      </c>
      <c r="J40" s="18" t="s">
        <v>524</v>
      </c>
      <c r="K40" s="18" t="s">
        <v>17</v>
      </c>
      <c r="L40" s="14">
        <v>44868</v>
      </c>
      <c r="M40" s="17">
        <v>8397</v>
      </c>
      <c r="N40" s="15">
        <v>20220427</v>
      </c>
    </row>
    <row r="41" spans="1:14" ht="49.5" x14ac:dyDescent="0.25">
      <c r="A41" s="11" t="s">
        <v>35</v>
      </c>
      <c r="B41" s="12">
        <v>44874</v>
      </c>
      <c r="C41" s="13" t="s">
        <v>16</v>
      </c>
      <c r="D41" s="13" t="s">
        <v>415</v>
      </c>
      <c r="E41" s="11" t="s">
        <v>416</v>
      </c>
      <c r="F41" s="14">
        <v>44876</v>
      </c>
      <c r="G41" s="13" t="s">
        <v>41</v>
      </c>
      <c r="H41" s="15" t="s">
        <v>24</v>
      </c>
      <c r="I41" s="15" t="s">
        <v>18</v>
      </c>
      <c r="J41" s="18" t="s">
        <v>17</v>
      </c>
      <c r="K41" s="18">
        <v>469</v>
      </c>
      <c r="L41" s="14">
        <v>44876</v>
      </c>
      <c r="M41" s="17">
        <v>445.01</v>
      </c>
      <c r="N41" s="15">
        <v>20220520</v>
      </c>
    </row>
    <row r="42" spans="1:14" ht="49.5" x14ac:dyDescent="0.25">
      <c r="A42" s="11" t="s">
        <v>33</v>
      </c>
      <c r="B42" s="12">
        <v>44868</v>
      </c>
      <c r="C42" s="13" t="s">
        <v>16</v>
      </c>
      <c r="D42" s="13" t="s">
        <v>417</v>
      </c>
      <c r="E42" s="11" t="s">
        <v>418</v>
      </c>
      <c r="F42" s="14">
        <v>44868</v>
      </c>
      <c r="G42" s="13" t="s">
        <v>482</v>
      </c>
      <c r="H42" s="15" t="s">
        <v>506</v>
      </c>
      <c r="I42" s="15" t="s">
        <v>13</v>
      </c>
      <c r="J42" s="18" t="s">
        <v>17</v>
      </c>
      <c r="K42" s="18">
        <v>449</v>
      </c>
      <c r="L42" s="14">
        <v>44868</v>
      </c>
      <c r="M42" s="17">
        <v>725</v>
      </c>
      <c r="N42" s="15">
        <v>20220497</v>
      </c>
    </row>
    <row r="43" spans="1:14" ht="33" x14ac:dyDescent="0.25">
      <c r="A43" s="11" t="s">
        <v>34</v>
      </c>
      <c r="B43" s="12">
        <v>44841</v>
      </c>
      <c r="C43" s="13" t="s">
        <v>15</v>
      </c>
      <c r="D43" s="13" t="s">
        <v>419</v>
      </c>
      <c r="E43" s="11" t="s">
        <v>420</v>
      </c>
      <c r="F43" s="14">
        <v>44865</v>
      </c>
      <c r="G43" s="13" t="s">
        <v>483</v>
      </c>
      <c r="H43" s="15" t="s">
        <v>507</v>
      </c>
      <c r="I43" s="15" t="s">
        <v>19</v>
      </c>
      <c r="J43" s="18" t="s">
        <v>525</v>
      </c>
      <c r="K43" s="18" t="s">
        <v>17</v>
      </c>
      <c r="L43" s="14">
        <v>44873</v>
      </c>
      <c r="M43" s="17">
        <v>1423.8</v>
      </c>
      <c r="N43" s="15">
        <v>20220438</v>
      </c>
    </row>
    <row r="44" spans="1:14" ht="49.5" x14ac:dyDescent="0.25">
      <c r="A44" s="11" t="s">
        <v>35</v>
      </c>
      <c r="B44" s="12">
        <v>44875</v>
      </c>
      <c r="C44" s="13" t="s">
        <v>16</v>
      </c>
      <c r="D44" s="13" t="s">
        <v>421</v>
      </c>
      <c r="E44" s="11" t="s">
        <v>422</v>
      </c>
      <c r="F44" s="14">
        <v>44876</v>
      </c>
      <c r="G44" s="13" t="s">
        <v>484</v>
      </c>
      <c r="H44" s="15" t="s">
        <v>508</v>
      </c>
      <c r="I44" s="15" t="s">
        <v>12</v>
      </c>
      <c r="J44" s="18" t="s">
        <v>17</v>
      </c>
      <c r="K44" s="18">
        <v>474</v>
      </c>
      <c r="L44" s="14">
        <v>44876</v>
      </c>
      <c r="M44" s="17">
        <v>2002.81</v>
      </c>
      <c r="N44" s="15">
        <v>20220524</v>
      </c>
    </row>
    <row r="45" spans="1:14" ht="49.5" x14ac:dyDescent="0.25">
      <c r="A45" s="11" t="s">
        <v>33</v>
      </c>
      <c r="B45" s="12">
        <v>44883</v>
      </c>
      <c r="C45" s="13" t="s">
        <v>16</v>
      </c>
      <c r="D45" s="13" t="s">
        <v>423</v>
      </c>
      <c r="E45" s="11" t="s">
        <v>424</v>
      </c>
      <c r="F45" s="14">
        <v>44886</v>
      </c>
      <c r="G45" s="13" t="s">
        <v>485</v>
      </c>
      <c r="H45" s="15" t="s">
        <v>509</v>
      </c>
      <c r="I45" s="15" t="s">
        <v>18</v>
      </c>
      <c r="J45" s="18" t="s">
        <v>17</v>
      </c>
      <c r="K45" s="18">
        <v>486</v>
      </c>
      <c r="L45" s="14">
        <v>44886</v>
      </c>
      <c r="M45" s="17">
        <v>720</v>
      </c>
      <c r="N45" s="15">
        <v>20220534</v>
      </c>
    </row>
    <row r="46" spans="1:14" ht="49.5" x14ac:dyDescent="0.25">
      <c r="A46" s="11" t="s">
        <v>33</v>
      </c>
      <c r="B46" s="12">
        <v>44883</v>
      </c>
      <c r="C46" s="13" t="s">
        <v>16</v>
      </c>
      <c r="D46" s="13" t="s">
        <v>425</v>
      </c>
      <c r="E46" s="11" t="s">
        <v>426</v>
      </c>
      <c r="F46" s="14">
        <v>44886</v>
      </c>
      <c r="G46" s="13" t="s">
        <v>485</v>
      </c>
      <c r="H46" s="15" t="s">
        <v>509</v>
      </c>
      <c r="I46" s="15" t="s">
        <v>18</v>
      </c>
      <c r="J46" s="18" t="s">
        <v>17</v>
      </c>
      <c r="K46" s="18">
        <v>487</v>
      </c>
      <c r="L46" s="14">
        <v>44886</v>
      </c>
      <c r="M46" s="17">
        <v>1725</v>
      </c>
      <c r="N46" s="15">
        <v>20230002</v>
      </c>
    </row>
    <row r="47" spans="1:14" ht="49.5" x14ac:dyDescent="0.25">
      <c r="A47" s="11" t="s">
        <v>35</v>
      </c>
      <c r="B47" s="12">
        <v>44874</v>
      </c>
      <c r="C47" s="13" t="s">
        <v>16</v>
      </c>
      <c r="D47" s="13" t="s">
        <v>427</v>
      </c>
      <c r="E47" s="11" t="s">
        <v>428</v>
      </c>
      <c r="F47" s="14">
        <v>44876</v>
      </c>
      <c r="G47" s="13" t="s">
        <v>486</v>
      </c>
      <c r="H47" s="15" t="s">
        <v>510</v>
      </c>
      <c r="I47" s="15" t="s">
        <v>19</v>
      </c>
      <c r="J47" s="18" t="s">
        <v>17</v>
      </c>
      <c r="K47" s="18">
        <v>468</v>
      </c>
      <c r="L47" s="14">
        <v>44876</v>
      </c>
      <c r="M47" s="17">
        <v>1030</v>
      </c>
      <c r="N47" s="15">
        <v>20220521</v>
      </c>
    </row>
    <row r="48" spans="1:14" ht="49.5" x14ac:dyDescent="0.25">
      <c r="A48" s="11" t="s">
        <v>36</v>
      </c>
      <c r="B48" s="12">
        <v>44861</v>
      </c>
      <c r="C48" s="13" t="s">
        <v>16</v>
      </c>
      <c r="D48" s="13" t="s">
        <v>429</v>
      </c>
      <c r="E48" s="11" t="s">
        <v>430</v>
      </c>
      <c r="F48" s="14">
        <v>44869</v>
      </c>
      <c r="G48" s="13" t="s">
        <v>103</v>
      </c>
      <c r="H48" s="15" t="s">
        <v>114</v>
      </c>
      <c r="I48" s="15" t="s">
        <v>19</v>
      </c>
      <c r="J48" s="18" t="s">
        <v>17</v>
      </c>
      <c r="K48" s="18">
        <v>454</v>
      </c>
      <c r="L48" s="14">
        <v>44869</v>
      </c>
      <c r="M48" s="17">
        <v>2295.1</v>
      </c>
      <c r="N48" s="15">
        <v>20220508</v>
      </c>
    </row>
    <row r="49" spans="1:14" ht="49.5" x14ac:dyDescent="0.25">
      <c r="A49" s="11" t="s">
        <v>36</v>
      </c>
      <c r="B49" s="12">
        <v>44874</v>
      </c>
      <c r="C49" s="13" t="s">
        <v>16</v>
      </c>
      <c r="D49" s="13" t="s">
        <v>431</v>
      </c>
      <c r="E49" s="11" t="s">
        <v>432</v>
      </c>
      <c r="F49" s="14" t="s">
        <v>468</v>
      </c>
      <c r="G49" s="13" t="s">
        <v>103</v>
      </c>
      <c r="H49" s="15" t="s">
        <v>114</v>
      </c>
      <c r="I49" s="15" t="s">
        <v>19</v>
      </c>
      <c r="J49" s="18" t="s">
        <v>17</v>
      </c>
      <c r="K49" s="18">
        <v>472</v>
      </c>
      <c r="L49" s="14">
        <v>44876</v>
      </c>
      <c r="M49" s="17">
        <v>1139.04</v>
      </c>
      <c r="N49" s="15">
        <v>20220522</v>
      </c>
    </row>
    <row r="50" spans="1:14" ht="49.5" x14ac:dyDescent="0.25">
      <c r="A50" s="11" t="s">
        <v>36</v>
      </c>
      <c r="B50" s="12">
        <v>44875</v>
      </c>
      <c r="C50" s="13" t="s">
        <v>16</v>
      </c>
      <c r="D50" s="13" t="s">
        <v>433</v>
      </c>
      <c r="E50" s="11" t="s">
        <v>434</v>
      </c>
      <c r="F50" s="14">
        <v>44876</v>
      </c>
      <c r="G50" s="13" t="s">
        <v>103</v>
      </c>
      <c r="H50" s="15" t="s">
        <v>114</v>
      </c>
      <c r="I50" s="15" t="s">
        <v>19</v>
      </c>
      <c r="J50" s="18" t="s">
        <v>17</v>
      </c>
      <c r="K50" s="18">
        <v>473</v>
      </c>
      <c r="L50" s="14">
        <v>44876</v>
      </c>
      <c r="M50" s="17">
        <v>1913.5</v>
      </c>
      <c r="N50" s="15">
        <v>20220525</v>
      </c>
    </row>
    <row r="51" spans="1:14" ht="33" x14ac:dyDescent="0.25">
      <c r="A51" s="11" t="s">
        <v>34</v>
      </c>
      <c r="B51" s="12">
        <v>44841</v>
      </c>
      <c r="C51" s="13" t="s">
        <v>15</v>
      </c>
      <c r="D51" s="13" t="s">
        <v>419</v>
      </c>
      <c r="E51" s="11" t="s">
        <v>420</v>
      </c>
      <c r="F51" s="14">
        <v>44865</v>
      </c>
      <c r="G51" s="13" t="s">
        <v>67</v>
      </c>
      <c r="H51" s="15" t="s">
        <v>511</v>
      </c>
      <c r="I51" s="15" t="s">
        <v>18</v>
      </c>
      <c r="J51" s="18" t="s">
        <v>526</v>
      </c>
      <c r="K51" s="18" t="s">
        <v>17</v>
      </c>
      <c r="L51" s="14">
        <v>44873</v>
      </c>
      <c r="M51" s="17">
        <v>1152.5999999999999</v>
      </c>
      <c r="N51" s="15">
        <v>20220438</v>
      </c>
    </row>
    <row r="52" spans="1:14" ht="49.5" x14ac:dyDescent="0.25">
      <c r="A52" s="11" t="s">
        <v>33</v>
      </c>
      <c r="B52" s="12">
        <v>44875</v>
      </c>
      <c r="C52" s="13" t="s">
        <v>16</v>
      </c>
      <c r="D52" s="13" t="s">
        <v>435</v>
      </c>
      <c r="E52" s="11" t="s">
        <v>436</v>
      </c>
      <c r="F52" s="14">
        <v>44876</v>
      </c>
      <c r="G52" s="13" t="s">
        <v>82</v>
      </c>
      <c r="H52" s="15" t="s">
        <v>92</v>
      </c>
      <c r="I52" s="15" t="s">
        <v>12</v>
      </c>
      <c r="J52" s="18" t="s">
        <v>17</v>
      </c>
      <c r="K52" s="18">
        <v>467</v>
      </c>
      <c r="L52" s="14">
        <v>44876</v>
      </c>
      <c r="M52" s="17">
        <v>3922</v>
      </c>
      <c r="N52" s="15">
        <v>20220526</v>
      </c>
    </row>
    <row r="53" spans="1:14" ht="49.5" x14ac:dyDescent="0.25">
      <c r="A53" s="11" t="s">
        <v>35</v>
      </c>
      <c r="B53" s="12">
        <v>44862</v>
      </c>
      <c r="C53" s="13" t="s">
        <v>16</v>
      </c>
      <c r="D53" s="13" t="s">
        <v>437</v>
      </c>
      <c r="E53" s="11" t="s">
        <v>438</v>
      </c>
      <c r="F53" s="14">
        <v>44872</v>
      </c>
      <c r="G53" s="13" t="s">
        <v>487</v>
      </c>
      <c r="H53" s="15" t="s">
        <v>512</v>
      </c>
      <c r="I53" s="15" t="s">
        <v>12</v>
      </c>
      <c r="J53" s="18" t="s">
        <v>17</v>
      </c>
      <c r="K53" s="18">
        <v>458</v>
      </c>
      <c r="L53" s="14">
        <v>44872</v>
      </c>
      <c r="M53" s="17">
        <v>194</v>
      </c>
      <c r="N53" s="15">
        <v>20220503</v>
      </c>
    </row>
    <row r="54" spans="1:14" ht="49.5" x14ac:dyDescent="0.25">
      <c r="A54" s="11" t="s">
        <v>34</v>
      </c>
      <c r="B54" s="12">
        <v>44872</v>
      </c>
      <c r="C54" s="13" t="s">
        <v>16</v>
      </c>
      <c r="D54" s="13" t="s">
        <v>439</v>
      </c>
      <c r="E54" s="11" t="s">
        <v>440</v>
      </c>
      <c r="F54" s="14">
        <v>44879</v>
      </c>
      <c r="G54" s="13" t="s">
        <v>488</v>
      </c>
      <c r="H54" s="15" t="s">
        <v>513</v>
      </c>
      <c r="I54" s="15" t="s">
        <v>12</v>
      </c>
      <c r="J54" s="18" t="s">
        <v>17</v>
      </c>
      <c r="K54" s="18">
        <v>476</v>
      </c>
      <c r="L54" s="14">
        <v>44879</v>
      </c>
      <c r="M54" s="17">
        <v>657.22</v>
      </c>
      <c r="N54" s="15">
        <v>20220527</v>
      </c>
    </row>
    <row r="55" spans="1:14" ht="49.5" x14ac:dyDescent="0.25">
      <c r="A55" s="11" t="s">
        <v>33</v>
      </c>
      <c r="B55" s="12">
        <v>44873</v>
      </c>
      <c r="C55" s="13" t="s">
        <v>16</v>
      </c>
      <c r="D55" s="13" t="s">
        <v>441</v>
      </c>
      <c r="E55" s="11" t="s">
        <v>442</v>
      </c>
      <c r="F55" s="14">
        <v>44876</v>
      </c>
      <c r="G55" s="13" t="s">
        <v>489</v>
      </c>
      <c r="H55" s="15" t="s">
        <v>514</v>
      </c>
      <c r="I55" s="15" t="s">
        <v>12</v>
      </c>
      <c r="J55" s="18" t="s">
        <v>17</v>
      </c>
      <c r="K55" s="18">
        <v>471</v>
      </c>
      <c r="L55" s="14">
        <v>44876</v>
      </c>
      <c r="M55" s="17">
        <v>2407.4</v>
      </c>
      <c r="N55" s="15">
        <v>20220518</v>
      </c>
    </row>
    <row r="56" spans="1:14" ht="49.5" x14ac:dyDescent="0.25">
      <c r="A56" s="11" t="s">
        <v>36</v>
      </c>
      <c r="B56" s="12">
        <v>44866</v>
      </c>
      <c r="C56" s="13" t="s">
        <v>16</v>
      </c>
      <c r="D56" s="13" t="s">
        <v>443</v>
      </c>
      <c r="E56" s="11" t="s">
        <v>444</v>
      </c>
      <c r="F56" s="14">
        <v>44872</v>
      </c>
      <c r="G56" s="13" t="s">
        <v>490</v>
      </c>
      <c r="H56" s="15" t="s">
        <v>515</v>
      </c>
      <c r="I56" s="15" t="s">
        <v>13</v>
      </c>
      <c r="J56" s="18" t="s">
        <v>17</v>
      </c>
      <c r="K56" s="18">
        <v>459</v>
      </c>
      <c r="L56" s="14">
        <v>44872</v>
      </c>
      <c r="M56" s="17">
        <v>5443.4</v>
      </c>
      <c r="N56" s="15">
        <v>20220509</v>
      </c>
    </row>
    <row r="57" spans="1:14" ht="49.5" x14ac:dyDescent="0.25">
      <c r="A57" s="11" t="s">
        <v>33</v>
      </c>
      <c r="B57" s="12">
        <v>44861</v>
      </c>
      <c r="C57" s="13" t="s">
        <v>16</v>
      </c>
      <c r="D57" s="13" t="s">
        <v>398</v>
      </c>
      <c r="E57" s="11" t="s">
        <v>63</v>
      </c>
      <c r="F57" s="14">
        <v>44874</v>
      </c>
      <c r="G57" s="13" t="s">
        <v>60</v>
      </c>
      <c r="H57" s="15" t="s">
        <v>61</v>
      </c>
      <c r="I57" s="15" t="s">
        <v>18</v>
      </c>
      <c r="J57" s="18" t="s">
        <v>17</v>
      </c>
      <c r="K57" s="18">
        <v>451</v>
      </c>
      <c r="L57" s="14">
        <v>44874</v>
      </c>
      <c r="M57" s="17">
        <v>88.5</v>
      </c>
      <c r="N57" s="15">
        <v>20220517</v>
      </c>
    </row>
    <row r="58" spans="1:14" ht="49.5" x14ac:dyDescent="0.25">
      <c r="A58" s="11" t="s">
        <v>35</v>
      </c>
      <c r="B58" s="12">
        <v>44854</v>
      </c>
      <c r="C58" s="13" t="s">
        <v>16</v>
      </c>
      <c r="D58" s="13" t="s">
        <v>445</v>
      </c>
      <c r="E58" s="11" t="s">
        <v>446</v>
      </c>
      <c r="F58" s="14">
        <v>44868</v>
      </c>
      <c r="G58" s="13" t="s">
        <v>107</v>
      </c>
      <c r="H58" s="15">
        <v>8604743</v>
      </c>
      <c r="I58" s="15" t="s">
        <v>13</v>
      </c>
      <c r="J58" s="18" t="s">
        <v>17</v>
      </c>
      <c r="K58" s="18">
        <v>448</v>
      </c>
      <c r="L58" s="14">
        <v>44868</v>
      </c>
      <c r="M58" s="17">
        <v>372</v>
      </c>
      <c r="N58" s="15">
        <v>20220496</v>
      </c>
    </row>
    <row r="59" spans="1:14" ht="49.5" x14ac:dyDescent="0.25">
      <c r="A59" s="11" t="s">
        <v>35</v>
      </c>
      <c r="B59" s="12">
        <v>44862</v>
      </c>
      <c r="C59" s="13" t="s">
        <v>16</v>
      </c>
      <c r="D59" s="13" t="s">
        <v>447</v>
      </c>
      <c r="E59" s="11" t="s">
        <v>448</v>
      </c>
      <c r="F59" s="14">
        <v>44872</v>
      </c>
      <c r="G59" s="13" t="s">
        <v>491</v>
      </c>
      <c r="H59" s="15">
        <v>29424394</v>
      </c>
      <c r="I59" s="15" t="s">
        <v>13</v>
      </c>
      <c r="J59" s="18" t="s">
        <v>17</v>
      </c>
      <c r="K59" s="18">
        <v>457</v>
      </c>
      <c r="L59" s="14">
        <v>44872</v>
      </c>
      <c r="M59" s="17">
        <v>313.26</v>
      </c>
      <c r="N59" s="15">
        <v>20220502</v>
      </c>
    </row>
    <row r="60" spans="1:14" ht="49.5" x14ac:dyDescent="0.25">
      <c r="A60" s="11" t="s">
        <v>34</v>
      </c>
      <c r="B60" s="12">
        <v>44847</v>
      </c>
      <c r="C60" s="13" t="s">
        <v>16</v>
      </c>
      <c r="D60" s="13" t="s">
        <v>449</v>
      </c>
      <c r="E60" s="11" t="s">
        <v>450</v>
      </c>
      <c r="F60" s="14">
        <v>44882</v>
      </c>
      <c r="G60" s="13" t="s">
        <v>492</v>
      </c>
      <c r="H60" s="15" t="s">
        <v>516</v>
      </c>
      <c r="I60" s="15" t="s">
        <v>13</v>
      </c>
      <c r="J60" s="18" t="s">
        <v>17</v>
      </c>
      <c r="K60" s="18">
        <v>485</v>
      </c>
      <c r="L60" s="14">
        <v>44886</v>
      </c>
      <c r="M60" s="17">
        <v>1886</v>
      </c>
      <c r="N60" s="15">
        <v>20220476</v>
      </c>
    </row>
    <row r="61" spans="1:14" ht="49.5" x14ac:dyDescent="0.25">
      <c r="A61" s="11" t="s">
        <v>341</v>
      </c>
      <c r="B61" s="12">
        <v>44887</v>
      </c>
      <c r="C61" s="13" t="s">
        <v>16</v>
      </c>
      <c r="D61" s="13" t="s">
        <v>451</v>
      </c>
      <c r="E61" s="11" t="s">
        <v>452</v>
      </c>
      <c r="F61" s="14">
        <v>44889</v>
      </c>
      <c r="G61" s="13" t="s">
        <v>346</v>
      </c>
      <c r="H61" s="15" t="s">
        <v>94</v>
      </c>
      <c r="I61" s="15" t="s">
        <v>12</v>
      </c>
      <c r="J61" s="18" t="s">
        <v>17</v>
      </c>
      <c r="K61" s="18">
        <v>500</v>
      </c>
      <c r="L61" s="14">
        <v>44889</v>
      </c>
      <c r="M61" s="17">
        <v>313.64999999999998</v>
      </c>
      <c r="N61" s="15">
        <v>20220548</v>
      </c>
    </row>
    <row r="62" spans="1:14" ht="49.5" x14ac:dyDescent="0.25">
      <c r="A62" s="11" t="s">
        <v>37</v>
      </c>
      <c r="B62" s="12">
        <v>44887</v>
      </c>
      <c r="C62" s="13" t="s">
        <v>16</v>
      </c>
      <c r="D62" s="13" t="s">
        <v>453</v>
      </c>
      <c r="E62" s="11" t="s">
        <v>454</v>
      </c>
      <c r="F62" s="14">
        <v>44890</v>
      </c>
      <c r="G62" s="13" t="s">
        <v>493</v>
      </c>
      <c r="H62" s="15">
        <v>2513635</v>
      </c>
      <c r="I62" s="15" t="s">
        <v>13</v>
      </c>
      <c r="J62" s="18" t="s">
        <v>17</v>
      </c>
      <c r="K62" s="18">
        <v>497</v>
      </c>
      <c r="L62" s="14">
        <v>44890</v>
      </c>
      <c r="M62" s="17">
        <v>750</v>
      </c>
      <c r="N62" s="15">
        <v>20220553</v>
      </c>
    </row>
    <row r="63" spans="1:14" ht="49.5" x14ac:dyDescent="0.25">
      <c r="A63" s="11" t="s">
        <v>37</v>
      </c>
      <c r="B63" s="12">
        <v>44887</v>
      </c>
      <c r="C63" s="13" t="s">
        <v>16</v>
      </c>
      <c r="D63" s="13" t="s">
        <v>455</v>
      </c>
      <c r="E63" s="11" t="s">
        <v>456</v>
      </c>
      <c r="F63" s="14">
        <v>44890</v>
      </c>
      <c r="G63" s="13" t="s">
        <v>110</v>
      </c>
      <c r="H63" s="15">
        <v>34149048</v>
      </c>
      <c r="I63" s="15" t="s">
        <v>13</v>
      </c>
      <c r="J63" s="18" t="s">
        <v>17</v>
      </c>
      <c r="K63" s="18">
        <v>498</v>
      </c>
      <c r="L63" s="14">
        <v>44890</v>
      </c>
      <c r="M63" s="17">
        <v>902.5</v>
      </c>
      <c r="N63" s="15">
        <v>20220577</v>
      </c>
    </row>
    <row r="64" spans="1:14" ht="49.5" x14ac:dyDescent="0.25">
      <c r="A64" s="11" t="s">
        <v>34</v>
      </c>
      <c r="B64" s="12">
        <v>44887</v>
      </c>
      <c r="C64" s="13" t="s">
        <v>16</v>
      </c>
      <c r="D64" s="13" t="s">
        <v>457</v>
      </c>
      <c r="E64" s="11" t="s">
        <v>458</v>
      </c>
      <c r="F64" s="14">
        <v>44890</v>
      </c>
      <c r="G64" s="13" t="s">
        <v>494</v>
      </c>
      <c r="H64" s="15" t="s">
        <v>517</v>
      </c>
      <c r="I64" s="15" t="s">
        <v>12</v>
      </c>
      <c r="J64" s="18" t="s">
        <v>17</v>
      </c>
      <c r="K64" s="18">
        <v>499</v>
      </c>
      <c r="L64" s="14">
        <v>44890</v>
      </c>
      <c r="M64" s="17">
        <v>2375.9499999999998</v>
      </c>
      <c r="N64" s="15">
        <v>20220591</v>
      </c>
    </row>
    <row r="65" spans="1:14" ht="49.5" x14ac:dyDescent="0.25">
      <c r="A65" s="11" t="s">
        <v>35</v>
      </c>
      <c r="B65" s="12">
        <v>44888</v>
      </c>
      <c r="C65" s="13" t="s">
        <v>16</v>
      </c>
      <c r="D65" s="13" t="s">
        <v>459</v>
      </c>
      <c r="E65" s="11" t="s">
        <v>460</v>
      </c>
      <c r="F65" s="14">
        <v>44890</v>
      </c>
      <c r="G65" s="13" t="s">
        <v>495</v>
      </c>
      <c r="H65" s="15">
        <v>25314474</v>
      </c>
      <c r="I65" s="15" t="s">
        <v>13</v>
      </c>
      <c r="J65" s="18" t="s">
        <v>17</v>
      </c>
      <c r="K65" s="18">
        <v>502</v>
      </c>
      <c r="L65" s="14">
        <v>44890</v>
      </c>
      <c r="M65" s="17">
        <v>5014.12</v>
      </c>
      <c r="N65" s="15">
        <v>20220550</v>
      </c>
    </row>
    <row r="66" spans="1:14" ht="49.5" x14ac:dyDescent="0.25">
      <c r="A66" s="11" t="s">
        <v>56</v>
      </c>
      <c r="B66" s="12">
        <v>44889</v>
      </c>
      <c r="C66" s="13" t="s">
        <v>16</v>
      </c>
      <c r="D66" s="13" t="s">
        <v>461</v>
      </c>
      <c r="E66" s="11" t="s">
        <v>462</v>
      </c>
      <c r="F66" s="14">
        <v>44890</v>
      </c>
      <c r="G66" s="13" t="s">
        <v>64</v>
      </c>
      <c r="H66" s="15" t="s">
        <v>71</v>
      </c>
      <c r="I66" s="15" t="s">
        <v>19</v>
      </c>
      <c r="J66" s="18" t="s">
        <v>17</v>
      </c>
      <c r="K66" s="18">
        <v>503</v>
      </c>
      <c r="L66" s="14">
        <v>44890</v>
      </c>
      <c r="M66" s="17">
        <v>160</v>
      </c>
      <c r="N66" s="15">
        <v>20220552</v>
      </c>
    </row>
    <row r="67" spans="1:14" ht="49.5" x14ac:dyDescent="0.25">
      <c r="A67" s="11" t="s">
        <v>35</v>
      </c>
      <c r="B67" s="12">
        <v>44889</v>
      </c>
      <c r="C67" s="13" t="s">
        <v>16</v>
      </c>
      <c r="D67" s="13" t="s">
        <v>463</v>
      </c>
      <c r="E67" s="11" t="s">
        <v>464</v>
      </c>
      <c r="F67" s="14">
        <v>44889</v>
      </c>
      <c r="G67" s="13" t="s">
        <v>41</v>
      </c>
      <c r="H67" s="15" t="s">
        <v>24</v>
      </c>
      <c r="I67" s="15" t="s">
        <v>18</v>
      </c>
      <c r="J67" s="18" t="s">
        <v>17</v>
      </c>
      <c r="K67" s="18">
        <v>504</v>
      </c>
      <c r="L67" s="14">
        <v>44889</v>
      </c>
      <c r="M67" s="17">
        <v>5457.68</v>
      </c>
      <c r="N67" s="15">
        <v>20220549</v>
      </c>
    </row>
    <row r="68" spans="1:14" ht="49.5" x14ac:dyDescent="0.25">
      <c r="A68" s="11" t="s">
        <v>36</v>
      </c>
      <c r="B68" s="12">
        <v>44890</v>
      </c>
      <c r="C68" s="13" t="s">
        <v>16</v>
      </c>
      <c r="D68" s="13" t="s">
        <v>465</v>
      </c>
      <c r="E68" s="11" t="s">
        <v>466</v>
      </c>
      <c r="F68" s="14">
        <v>44890</v>
      </c>
      <c r="G68" s="13" t="s">
        <v>496</v>
      </c>
      <c r="H68" s="15">
        <v>11122996</v>
      </c>
      <c r="I68" s="15" t="s">
        <v>13</v>
      </c>
      <c r="J68" s="18" t="s">
        <v>17</v>
      </c>
      <c r="K68" s="18">
        <v>505</v>
      </c>
      <c r="L68" s="14">
        <v>44890</v>
      </c>
      <c r="M68" s="17">
        <v>2550.98</v>
      </c>
      <c r="N68" s="15">
        <v>20220551</v>
      </c>
    </row>
    <row r="69" spans="1:14" ht="16.5" x14ac:dyDescent="0.3">
      <c r="A69" s="19" t="s">
        <v>351</v>
      </c>
      <c r="B69" s="20"/>
      <c r="C69" s="20"/>
      <c r="D69" s="20"/>
      <c r="E69" s="31"/>
      <c r="F69" s="20"/>
      <c r="G69" s="20"/>
      <c r="H69" s="20"/>
      <c r="I69" s="20"/>
      <c r="J69" s="20"/>
      <c r="K69" s="20"/>
      <c r="L69" s="20"/>
      <c r="M69" s="21">
        <f>SUM(M5:M68)</f>
        <v>176636.47999999998</v>
      </c>
      <c r="N69" s="22"/>
    </row>
    <row r="71" spans="1:14" ht="21" x14ac:dyDescent="0.35">
      <c r="A71" s="2" t="s">
        <v>119</v>
      </c>
    </row>
    <row r="72" spans="1:14" ht="51" x14ac:dyDescent="0.25">
      <c r="A72" s="1" t="s">
        <v>0</v>
      </c>
      <c r="B72" s="1" t="s">
        <v>1</v>
      </c>
      <c r="C72" s="1" t="s">
        <v>2</v>
      </c>
      <c r="D72" s="1" t="s">
        <v>3</v>
      </c>
      <c r="E72" s="32" t="s">
        <v>4</v>
      </c>
      <c r="F72" s="1" t="s">
        <v>5</v>
      </c>
      <c r="G72" s="1" t="s">
        <v>6</v>
      </c>
      <c r="H72" s="1" t="s">
        <v>7</v>
      </c>
      <c r="I72" s="1" t="s">
        <v>8</v>
      </c>
      <c r="J72" s="1" t="s">
        <v>43</v>
      </c>
      <c r="K72" s="1" t="s">
        <v>42</v>
      </c>
      <c r="L72" s="1" t="s">
        <v>9</v>
      </c>
      <c r="M72" s="1" t="s">
        <v>10</v>
      </c>
      <c r="N72" s="1" t="s">
        <v>11</v>
      </c>
    </row>
    <row r="73" spans="1:14" ht="25.5" x14ac:dyDescent="0.25">
      <c r="A73" s="9" t="s">
        <v>34</v>
      </c>
      <c r="B73" s="24">
        <v>44825</v>
      </c>
      <c r="C73" s="27" t="s">
        <v>120</v>
      </c>
      <c r="D73" s="25" t="s">
        <v>528</v>
      </c>
      <c r="E73" s="28" t="s">
        <v>529</v>
      </c>
      <c r="F73" s="24">
        <v>44858</v>
      </c>
      <c r="G73" s="29" t="s">
        <v>530</v>
      </c>
      <c r="H73" s="25" t="s">
        <v>531</v>
      </c>
      <c r="I73" s="9" t="s">
        <v>19</v>
      </c>
      <c r="J73" s="34" t="s">
        <v>532</v>
      </c>
      <c r="K73" s="25" t="s">
        <v>17</v>
      </c>
      <c r="L73" s="24">
        <v>44868</v>
      </c>
      <c r="M73" s="26">
        <v>12113.6</v>
      </c>
      <c r="N73" s="25" t="s">
        <v>533</v>
      </c>
    </row>
    <row r="74" spans="1:14" ht="16.5" x14ac:dyDescent="0.3">
      <c r="A74" s="19" t="s">
        <v>527</v>
      </c>
      <c r="B74" s="3"/>
      <c r="C74" s="3"/>
      <c r="D74" s="3"/>
      <c r="E74" s="33"/>
      <c r="F74" s="3"/>
      <c r="G74" s="3"/>
      <c r="H74" s="3"/>
      <c r="I74" s="3"/>
      <c r="J74" s="3"/>
      <c r="K74" s="3"/>
      <c r="L74" s="3"/>
      <c r="M74" s="4">
        <f>SUM(M73)</f>
        <v>12113.6</v>
      </c>
      <c r="N74" s="5"/>
    </row>
    <row r="75" spans="1:14" x14ac:dyDescent="0.25">
      <c r="A75" s="6"/>
      <c r="M75" s="7"/>
    </row>
    <row r="76" spans="1:14" ht="21" x14ac:dyDescent="0.35">
      <c r="A76" s="2" t="s">
        <v>534</v>
      </c>
    </row>
    <row r="77" spans="1:14" ht="51" x14ac:dyDescent="0.25">
      <c r="A77" s="1" t="s">
        <v>0</v>
      </c>
      <c r="B77" s="1" t="s">
        <v>1</v>
      </c>
      <c r="C77" s="1" t="s">
        <v>2</v>
      </c>
      <c r="D77" s="1" t="s">
        <v>3</v>
      </c>
      <c r="E77" s="32" t="s">
        <v>4</v>
      </c>
      <c r="F77" s="1" t="s">
        <v>5</v>
      </c>
      <c r="G77" s="1" t="s">
        <v>6</v>
      </c>
      <c r="H77" s="1" t="s">
        <v>7</v>
      </c>
      <c r="I77" s="1" t="s">
        <v>8</v>
      </c>
      <c r="J77" s="1" t="s">
        <v>43</v>
      </c>
      <c r="K77" s="1" t="s">
        <v>42</v>
      </c>
      <c r="L77" s="1" t="s">
        <v>9</v>
      </c>
      <c r="M77" s="1" t="s">
        <v>10</v>
      </c>
      <c r="N77" s="1" t="s">
        <v>11</v>
      </c>
    </row>
    <row r="78" spans="1:14" ht="25.5" x14ac:dyDescent="0.25">
      <c r="A78" s="9" t="s">
        <v>35</v>
      </c>
      <c r="B78" s="24">
        <v>44816</v>
      </c>
      <c r="C78" s="27" t="s">
        <v>28</v>
      </c>
      <c r="D78" s="25" t="s">
        <v>536</v>
      </c>
      <c r="E78" s="28" t="s">
        <v>537</v>
      </c>
      <c r="F78" s="24">
        <v>44872</v>
      </c>
      <c r="G78" s="29" t="s">
        <v>542</v>
      </c>
      <c r="H78" s="25" t="s">
        <v>544</v>
      </c>
      <c r="I78" s="9" t="s">
        <v>13</v>
      </c>
      <c r="J78" s="34" t="s">
        <v>546</v>
      </c>
      <c r="K78" s="25" t="s">
        <v>17</v>
      </c>
      <c r="L78" s="24">
        <v>44888</v>
      </c>
      <c r="M78" s="26">
        <v>140839.25</v>
      </c>
      <c r="N78" s="25" t="s">
        <v>549</v>
      </c>
    </row>
    <row r="79" spans="1:14" ht="25.5" x14ac:dyDescent="0.25">
      <c r="A79" s="9" t="s">
        <v>35</v>
      </c>
      <c r="B79" s="24">
        <v>44811</v>
      </c>
      <c r="C79" s="27" t="s">
        <v>28</v>
      </c>
      <c r="D79" s="25" t="s">
        <v>538</v>
      </c>
      <c r="E79" s="28" t="s">
        <v>539</v>
      </c>
      <c r="F79" s="24">
        <v>44879</v>
      </c>
      <c r="G79" s="29" t="s">
        <v>39</v>
      </c>
      <c r="H79" s="25" t="s">
        <v>23</v>
      </c>
      <c r="I79" s="9" t="s">
        <v>19</v>
      </c>
      <c r="J79" s="34" t="s">
        <v>547</v>
      </c>
      <c r="K79" s="25" t="s">
        <v>17</v>
      </c>
      <c r="L79" s="24">
        <v>44895</v>
      </c>
      <c r="M79" s="26">
        <v>101700</v>
      </c>
      <c r="N79" s="25" t="s">
        <v>538</v>
      </c>
    </row>
    <row r="80" spans="1:14" ht="25.5" x14ac:dyDescent="0.25">
      <c r="A80" s="9" t="s">
        <v>35</v>
      </c>
      <c r="B80" s="24">
        <v>44811</v>
      </c>
      <c r="C80" s="27" t="s">
        <v>28</v>
      </c>
      <c r="D80" s="25" t="s">
        <v>540</v>
      </c>
      <c r="E80" s="28" t="s">
        <v>541</v>
      </c>
      <c r="F80" s="24">
        <v>44860</v>
      </c>
      <c r="G80" s="29" t="s">
        <v>543</v>
      </c>
      <c r="H80" s="25" t="s">
        <v>545</v>
      </c>
      <c r="I80" s="9" t="s">
        <v>12</v>
      </c>
      <c r="J80" s="34" t="s">
        <v>548</v>
      </c>
      <c r="K80" s="25" t="s">
        <v>17</v>
      </c>
      <c r="L80" s="24">
        <v>44868</v>
      </c>
      <c r="M80" s="26">
        <v>119734.8</v>
      </c>
      <c r="N80" s="25" t="s">
        <v>550</v>
      </c>
    </row>
    <row r="81" spans="1:14" ht="16.5" x14ac:dyDescent="0.3">
      <c r="A81" s="19" t="s">
        <v>535</v>
      </c>
      <c r="B81" s="3"/>
      <c r="C81" s="3"/>
      <c r="D81" s="3"/>
      <c r="E81" s="33"/>
      <c r="F81" s="3"/>
      <c r="G81" s="3"/>
      <c r="H81" s="3"/>
      <c r="I81" s="3"/>
      <c r="J81" s="3"/>
      <c r="K81" s="3"/>
      <c r="L81" s="3"/>
      <c r="M81" s="4">
        <f>M78+M79+M80</f>
        <v>362274.05</v>
      </c>
      <c r="N81" s="5"/>
    </row>
    <row r="82" spans="1:14" x14ac:dyDescent="0.25">
      <c r="A82" s="6"/>
      <c r="M82" s="7"/>
    </row>
    <row r="83" spans="1:14" ht="21" x14ac:dyDescent="0.35">
      <c r="A83" s="2" t="s">
        <v>95</v>
      </c>
    </row>
    <row r="84" spans="1:14" ht="51" x14ac:dyDescent="0.25">
      <c r="A84" s="1" t="s">
        <v>0</v>
      </c>
      <c r="B84" s="1" t="s">
        <v>1</v>
      </c>
      <c r="C84" s="1" t="s">
        <v>2</v>
      </c>
      <c r="D84" s="1" t="s">
        <v>3</v>
      </c>
      <c r="E84" s="32" t="s">
        <v>4</v>
      </c>
      <c r="F84" s="1" t="s">
        <v>5</v>
      </c>
      <c r="G84" s="1" t="s">
        <v>6</v>
      </c>
      <c r="H84" s="1" t="s">
        <v>7</v>
      </c>
      <c r="I84" s="1" t="s">
        <v>8</v>
      </c>
      <c r="J84" s="1" t="s">
        <v>43</v>
      </c>
      <c r="K84" s="1" t="s">
        <v>42</v>
      </c>
      <c r="L84" s="1" t="s">
        <v>9</v>
      </c>
      <c r="M84" s="1" t="s">
        <v>10</v>
      </c>
      <c r="N84" s="1" t="s">
        <v>11</v>
      </c>
    </row>
    <row r="85" spans="1:14" ht="38.25" x14ac:dyDescent="0.25">
      <c r="A85" s="35" t="s">
        <v>34</v>
      </c>
      <c r="B85" s="24">
        <v>44830</v>
      </c>
      <c r="C85" s="35" t="s">
        <v>96</v>
      </c>
      <c r="D85" s="35" t="s">
        <v>552</v>
      </c>
      <c r="E85" s="36" t="s">
        <v>553</v>
      </c>
      <c r="F85" s="24">
        <v>44886</v>
      </c>
      <c r="G85" s="35" t="s">
        <v>554</v>
      </c>
      <c r="H85" s="35" t="s">
        <v>29</v>
      </c>
      <c r="I85" s="35" t="s">
        <v>18</v>
      </c>
      <c r="J85" s="35" t="s">
        <v>555</v>
      </c>
      <c r="K85" s="35" t="s">
        <v>17</v>
      </c>
      <c r="L85" s="35">
        <v>44886</v>
      </c>
      <c r="M85" s="37">
        <v>175150</v>
      </c>
      <c r="N85" s="35" t="s">
        <v>556</v>
      </c>
    </row>
    <row r="86" spans="1:14" ht="16.5" x14ac:dyDescent="0.3">
      <c r="A86" s="19" t="s">
        <v>551</v>
      </c>
      <c r="B86" s="3"/>
      <c r="C86" s="3"/>
      <c r="D86" s="3"/>
      <c r="E86" s="33"/>
      <c r="F86" s="3"/>
      <c r="G86" s="3"/>
      <c r="H86" s="3"/>
      <c r="I86" s="3"/>
      <c r="J86" s="3"/>
      <c r="K86" s="3"/>
      <c r="L86" s="3"/>
      <c r="M86" s="4">
        <f>M85</f>
        <v>175150</v>
      </c>
      <c r="N86" s="5"/>
    </row>
    <row r="87" spans="1:14" x14ac:dyDescent="0.25">
      <c r="A87" s="6"/>
      <c r="M87" s="7"/>
    </row>
    <row r="88" spans="1:14" x14ac:dyDescent="0.25">
      <c r="A88" s="6"/>
      <c r="M88" s="7"/>
    </row>
    <row r="89" spans="1:14" ht="21" x14ac:dyDescent="0.35">
      <c r="A89" s="2" t="s">
        <v>557</v>
      </c>
    </row>
    <row r="90" spans="1:14" ht="51" x14ac:dyDescent="0.25">
      <c r="A90" s="1" t="s">
        <v>0</v>
      </c>
      <c r="B90" s="1" t="s">
        <v>1</v>
      </c>
      <c r="C90" s="1" t="s">
        <v>2</v>
      </c>
      <c r="D90" s="1" t="s">
        <v>3</v>
      </c>
      <c r="E90" s="32" t="s">
        <v>4</v>
      </c>
      <c r="F90" s="1" t="s">
        <v>5</v>
      </c>
      <c r="G90" s="1" t="s">
        <v>6</v>
      </c>
      <c r="H90" s="1" t="s">
        <v>7</v>
      </c>
      <c r="I90" s="1" t="s">
        <v>8</v>
      </c>
      <c r="J90" s="1" t="s">
        <v>43</v>
      </c>
      <c r="K90" s="1" t="s">
        <v>42</v>
      </c>
      <c r="L90" s="1" t="s">
        <v>9</v>
      </c>
      <c r="M90" s="1" t="s">
        <v>10</v>
      </c>
      <c r="N90" s="1" t="s">
        <v>11</v>
      </c>
    </row>
    <row r="91" spans="1:14" ht="76.5" x14ac:dyDescent="0.25">
      <c r="A91" s="35" t="s">
        <v>34</v>
      </c>
      <c r="B91" s="24">
        <v>44851</v>
      </c>
      <c r="C91" s="35" t="s">
        <v>75</v>
      </c>
      <c r="D91" s="35" t="s">
        <v>559</v>
      </c>
      <c r="E91" s="36" t="s">
        <v>560</v>
      </c>
      <c r="F91" s="24">
        <v>44862</v>
      </c>
      <c r="G91" s="35" t="s">
        <v>57</v>
      </c>
      <c r="H91" s="35" t="s">
        <v>58</v>
      </c>
      <c r="I91" s="35" t="s">
        <v>12</v>
      </c>
      <c r="J91" s="35" t="s">
        <v>568</v>
      </c>
      <c r="K91" s="35" t="s">
        <v>17</v>
      </c>
      <c r="L91" s="41">
        <v>44874</v>
      </c>
      <c r="M91" s="37">
        <v>29633.71</v>
      </c>
      <c r="N91" s="35" t="s">
        <v>571</v>
      </c>
    </row>
    <row r="92" spans="1:14" ht="76.5" x14ac:dyDescent="0.25">
      <c r="A92" s="35" t="s">
        <v>34</v>
      </c>
      <c r="B92" s="24">
        <v>44609</v>
      </c>
      <c r="C92" s="35" t="s">
        <v>75</v>
      </c>
      <c r="D92" s="35" t="s">
        <v>561</v>
      </c>
      <c r="E92" s="36" t="s">
        <v>562</v>
      </c>
      <c r="F92" s="24">
        <v>44862</v>
      </c>
      <c r="G92" s="35" t="s">
        <v>565</v>
      </c>
      <c r="H92" s="35" t="s">
        <v>566</v>
      </c>
      <c r="I92" s="35" t="s">
        <v>12</v>
      </c>
      <c r="J92" s="35" t="s">
        <v>569</v>
      </c>
      <c r="K92" s="35" t="s">
        <v>17</v>
      </c>
      <c r="L92" s="41">
        <v>44874</v>
      </c>
      <c r="M92" s="37">
        <v>15049</v>
      </c>
      <c r="N92" s="35" t="s">
        <v>572</v>
      </c>
    </row>
    <row r="93" spans="1:14" ht="76.5" x14ac:dyDescent="0.25">
      <c r="A93" s="35" t="s">
        <v>62</v>
      </c>
      <c r="B93" s="24">
        <v>44875</v>
      </c>
      <c r="C93" s="35" t="s">
        <v>75</v>
      </c>
      <c r="D93" s="35" t="s">
        <v>563</v>
      </c>
      <c r="E93" s="36" t="s">
        <v>564</v>
      </c>
      <c r="F93" s="24">
        <v>44880</v>
      </c>
      <c r="G93" s="35" t="s">
        <v>105</v>
      </c>
      <c r="H93" s="35" t="s">
        <v>567</v>
      </c>
      <c r="I93" s="35" t="s">
        <v>13</v>
      </c>
      <c r="J93" s="35" t="s">
        <v>570</v>
      </c>
      <c r="K93" s="35" t="s">
        <v>17</v>
      </c>
      <c r="L93" s="41">
        <v>44881</v>
      </c>
      <c r="M93" s="37">
        <v>7010.2</v>
      </c>
      <c r="N93" s="35">
        <v>20210314</v>
      </c>
    </row>
    <row r="94" spans="1:14" ht="16.5" x14ac:dyDescent="0.3">
      <c r="A94" s="19" t="s">
        <v>558</v>
      </c>
      <c r="B94" s="3"/>
      <c r="C94" s="3"/>
      <c r="D94" s="3"/>
      <c r="E94" s="33"/>
      <c r="F94" s="3"/>
      <c r="G94" s="3"/>
      <c r="H94" s="3"/>
      <c r="I94" s="3"/>
      <c r="J94" s="3"/>
      <c r="K94" s="3"/>
      <c r="L94" s="3"/>
      <c r="M94" s="4">
        <f>M91+M92+M93</f>
        <v>51692.909999999996</v>
      </c>
      <c r="N94" s="5"/>
    </row>
    <row r="95" spans="1:14" x14ac:dyDescent="0.25">
      <c r="A95" s="6"/>
      <c r="M95" s="7"/>
    </row>
    <row r="96" spans="1:14" ht="16.5" x14ac:dyDescent="0.3">
      <c r="A96" s="19" t="s">
        <v>122</v>
      </c>
      <c r="B96" s="3"/>
      <c r="C96" s="3"/>
      <c r="D96" s="3"/>
      <c r="E96" s="33"/>
      <c r="F96" s="3"/>
      <c r="G96" s="3"/>
      <c r="H96" s="3"/>
      <c r="I96" s="3"/>
      <c r="J96" s="3"/>
      <c r="K96" s="3"/>
      <c r="L96" s="3"/>
      <c r="M96" s="4">
        <f>M69+M74+M81+M86+M94</f>
        <v>777867.04</v>
      </c>
      <c r="N96" s="5"/>
    </row>
    <row r="98" spans="13:13" x14ac:dyDescent="0.25">
      <c r="M98" s="38"/>
    </row>
  </sheetData>
  <mergeCells count="1">
    <mergeCell ref="A1:C1"/>
  </mergeCells>
  <dataValidations disablePrompts="1" count="3">
    <dataValidation type="list" allowBlank="1" showInputMessage="1" showErrorMessage="1" sqref="A73 A80" xr:uid="{1A92ACAC-CA85-4E4F-84CF-FBCD08342E99}">
      <formula1>GERENCIA</formula1>
    </dataValidation>
    <dataValidation type="list" allowBlank="1" showInputMessage="1" showErrorMessage="1" sqref="I5:I68 I73 I80" xr:uid="{6B6C8E09-D444-48C4-8ECC-09284EEE8C10}">
      <formula1>"Pequeño, Mediano, Grande, Otro"</formula1>
    </dataValidation>
    <dataValidation type="list" allowBlank="1" showInputMessage="1" showErrorMessage="1" error="Favor elegir una opción válida de tipo de proceso de contratación" sqref="C5:C68 C73 C80" xr:uid="{112C21F2-DB76-4E32-894F-C8FB9E1D2E88}">
      <formula1>"Caja Chica, Contratación Directa, Libre Gestión, Libre Gestión por contrato, Libre Gestión por orden de compra, Licitación Pública, Mercado Bursátil, Servicio Financiero"</formula1>
    </dataValidation>
  </dataValidations>
  <pageMargins left="0.23622047244094491" right="0.23622047244094491" top="0.74803149606299213" bottom="0.74803149606299213" header="0.31496062992125984" footer="0.31496062992125984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1CEF-9A59-45C5-9E13-8B7B5FABDF47}">
  <dimension ref="A1:N80"/>
  <sheetViews>
    <sheetView tabSelected="1" topLeftCell="F58" workbookViewId="0">
      <selection activeCell="M77" sqref="M77"/>
    </sheetView>
  </sheetViews>
  <sheetFormatPr baseColWidth="10" defaultRowHeight="15" x14ac:dyDescent="0.25"/>
  <cols>
    <col min="1" max="1" width="39.7109375" customWidth="1"/>
    <col min="2" max="2" width="11" bestFit="1" customWidth="1"/>
    <col min="3" max="3" width="14" customWidth="1"/>
    <col min="5" max="5" width="43.7109375" style="30" customWidth="1"/>
    <col min="6" max="6" width="14.85546875" customWidth="1"/>
    <col min="7" max="7" width="34.140625" customWidth="1"/>
    <col min="8" max="8" width="17.28515625" bestFit="1" customWidth="1"/>
    <col min="9" max="9" width="16.5703125" customWidth="1"/>
    <col min="11" max="11" width="10.42578125" bestFit="1" customWidth="1"/>
    <col min="13" max="13" width="15.5703125" customWidth="1"/>
    <col min="14" max="14" width="12.85546875" bestFit="1" customWidth="1"/>
  </cols>
  <sheetData>
    <row r="1" spans="1:14" ht="21" x14ac:dyDescent="0.35">
      <c r="A1" s="39" t="s">
        <v>573</v>
      </c>
      <c r="B1" s="39"/>
      <c r="C1" s="39"/>
    </row>
    <row r="3" spans="1:14" ht="21" x14ac:dyDescent="0.35">
      <c r="A3" s="2" t="s">
        <v>14</v>
      </c>
    </row>
    <row r="4" spans="1:14" ht="51" x14ac:dyDescent="0.25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43</v>
      </c>
      <c r="K4" s="10" t="s">
        <v>42</v>
      </c>
      <c r="L4" s="10" t="s">
        <v>9</v>
      </c>
      <c r="M4" s="10" t="s">
        <v>10</v>
      </c>
      <c r="N4" s="10" t="s">
        <v>11</v>
      </c>
    </row>
    <row r="5" spans="1:14" ht="49.5" x14ac:dyDescent="0.25">
      <c r="A5" s="11" t="s">
        <v>35</v>
      </c>
      <c r="B5" s="12">
        <v>44862</v>
      </c>
      <c r="C5" s="13" t="s">
        <v>16</v>
      </c>
      <c r="D5" s="13" t="s">
        <v>575</v>
      </c>
      <c r="E5" s="11" t="s">
        <v>576</v>
      </c>
      <c r="F5" s="14">
        <v>44888</v>
      </c>
      <c r="G5" s="13" t="s">
        <v>80</v>
      </c>
      <c r="H5" s="15" t="s">
        <v>91</v>
      </c>
      <c r="I5" s="15" t="s">
        <v>12</v>
      </c>
      <c r="J5" s="16" t="s">
        <v>17</v>
      </c>
      <c r="K5" s="18" t="s">
        <v>719</v>
      </c>
      <c r="L5" s="14">
        <v>44900</v>
      </c>
      <c r="M5" s="17">
        <v>14689.26</v>
      </c>
      <c r="N5" s="15">
        <v>20220512</v>
      </c>
    </row>
    <row r="6" spans="1:14" ht="33" x14ac:dyDescent="0.25">
      <c r="A6" s="11" t="s">
        <v>99</v>
      </c>
      <c r="B6" s="12">
        <v>44809</v>
      </c>
      <c r="C6" s="13" t="s">
        <v>15</v>
      </c>
      <c r="D6" s="13" t="s">
        <v>577</v>
      </c>
      <c r="E6" s="11" t="s">
        <v>578</v>
      </c>
      <c r="F6" s="14">
        <v>44882</v>
      </c>
      <c r="G6" s="13" t="s">
        <v>680</v>
      </c>
      <c r="H6" s="15" t="s">
        <v>700</v>
      </c>
      <c r="I6" s="15" t="s">
        <v>19</v>
      </c>
      <c r="J6" s="16" t="s">
        <v>720</v>
      </c>
      <c r="K6" s="18"/>
      <c r="L6" s="14">
        <v>44903</v>
      </c>
      <c r="M6" s="17">
        <v>7300</v>
      </c>
      <c r="N6" s="15">
        <v>20230001</v>
      </c>
    </row>
    <row r="7" spans="1:14" ht="33" x14ac:dyDescent="0.25">
      <c r="A7" s="11" t="s">
        <v>33</v>
      </c>
      <c r="B7" s="12">
        <v>44851</v>
      </c>
      <c r="C7" s="13" t="s">
        <v>15</v>
      </c>
      <c r="D7" s="13" t="s">
        <v>579</v>
      </c>
      <c r="E7" s="11" t="s">
        <v>580</v>
      </c>
      <c r="F7" s="14">
        <v>44889</v>
      </c>
      <c r="G7" s="13" t="s">
        <v>681</v>
      </c>
      <c r="H7" s="15" t="s">
        <v>701</v>
      </c>
      <c r="I7" s="15" t="s">
        <v>12</v>
      </c>
      <c r="J7" s="16" t="s">
        <v>721</v>
      </c>
      <c r="K7" s="18" t="s">
        <v>17</v>
      </c>
      <c r="L7" s="14">
        <v>44907</v>
      </c>
      <c r="M7" s="17">
        <v>30496.5</v>
      </c>
      <c r="N7" s="15">
        <v>20220484</v>
      </c>
    </row>
    <row r="8" spans="1:14" ht="49.5" x14ac:dyDescent="0.25">
      <c r="A8" s="11" t="s">
        <v>34</v>
      </c>
      <c r="B8" s="12">
        <v>44852</v>
      </c>
      <c r="C8" s="13" t="s">
        <v>15</v>
      </c>
      <c r="D8" s="13" t="s">
        <v>581</v>
      </c>
      <c r="E8" s="11" t="s">
        <v>582</v>
      </c>
      <c r="F8" s="14">
        <v>44900</v>
      </c>
      <c r="G8" s="13" t="s">
        <v>682</v>
      </c>
      <c r="H8" s="15" t="s">
        <v>702</v>
      </c>
      <c r="I8" s="15" t="s">
        <v>18</v>
      </c>
      <c r="J8" s="16" t="s">
        <v>722</v>
      </c>
      <c r="K8" s="18" t="s">
        <v>17</v>
      </c>
      <c r="L8" s="14">
        <v>44908</v>
      </c>
      <c r="M8" s="17">
        <v>6714.48</v>
      </c>
      <c r="N8" s="15">
        <v>20220498</v>
      </c>
    </row>
    <row r="9" spans="1:14" ht="33" x14ac:dyDescent="0.25">
      <c r="A9" s="11" t="s">
        <v>34</v>
      </c>
      <c r="B9" s="12">
        <v>44859</v>
      </c>
      <c r="C9" s="13" t="s">
        <v>15</v>
      </c>
      <c r="D9" s="13" t="s">
        <v>583</v>
      </c>
      <c r="E9" s="11" t="s">
        <v>584</v>
      </c>
      <c r="F9" s="14">
        <v>44900</v>
      </c>
      <c r="G9" s="13" t="s">
        <v>78</v>
      </c>
      <c r="H9" s="15" t="s">
        <v>87</v>
      </c>
      <c r="I9" s="15" t="s">
        <v>18</v>
      </c>
      <c r="J9" s="16" t="s">
        <v>723</v>
      </c>
      <c r="K9" s="18" t="s">
        <v>17</v>
      </c>
      <c r="L9" s="14">
        <v>44908</v>
      </c>
      <c r="M9" s="17">
        <v>2448.6799999999998</v>
      </c>
      <c r="N9" s="15">
        <v>20220499</v>
      </c>
    </row>
    <row r="10" spans="1:14" ht="33" x14ac:dyDescent="0.25">
      <c r="A10" s="11" t="s">
        <v>33</v>
      </c>
      <c r="B10" s="12">
        <v>44860</v>
      </c>
      <c r="C10" s="13" t="s">
        <v>15</v>
      </c>
      <c r="D10" s="13" t="s">
        <v>585</v>
      </c>
      <c r="E10" s="11" t="s">
        <v>586</v>
      </c>
      <c r="F10" s="14">
        <v>44900</v>
      </c>
      <c r="G10" s="13" t="s">
        <v>683</v>
      </c>
      <c r="H10" s="15" t="s">
        <v>703</v>
      </c>
      <c r="I10" s="15" t="s">
        <v>19</v>
      </c>
      <c r="J10" s="16" t="s">
        <v>724</v>
      </c>
      <c r="K10" s="18" t="s">
        <v>17</v>
      </c>
      <c r="L10" s="14">
        <v>44908</v>
      </c>
      <c r="M10" s="17">
        <v>14130</v>
      </c>
      <c r="N10" s="15">
        <v>20220495</v>
      </c>
    </row>
    <row r="11" spans="1:14" ht="33" x14ac:dyDescent="0.25">
      <c r="A11" s="11" t="s">
        <v>76</v>
      </c>
      <c r="B11" s="12">
        <v>44862</v>
      </c>
      <c r="C11" s="13" t="s">
        <v>15</v>
      </c>
      <c r="D11" s="13" t="s">
        <v>587</v>
      </c>
      <c r="E11" s="11" t="s">
        <v>588</v>
      </c>
      <c r="F11" s="14">
        <v>44903</v>
      </c>
      <c r="G11" s="13" t="s">
        <v>59</v>
      </c>
      <c r="H11" s="15" t="s">
        <v>704</v>
      </c>
      <c r="I11" s="15" t="s">
        <v>18</v>
      </c>
      <c r="J11" s="16" t="s">
        <v>725</v>
      </c>
      <c r="K11" s="18" t="s">
        <v>17</v>
      </c>
      <c r="L11" s="14">
        <v>44910</v>
      </c>
      <c r="M11" s="17">
        <v>15540</v>
      </c>
      <c r="N11" s="15">
        <v>20220505</v>
      </c>
    </row>
    <row r="12" spans="1:14" ht="33" x14ac:dyDescent="0.25">
      <c r="A12" s="11" t="s">
        <v>34</v>
      </c>
      <c r="B12" s="12">
        <v>44865</v>
      </c>
      <c r="C12" s="13" t="s">
        <v>15</v>
      </c>
      <c r="D12" s="13" t="s">
        <v>589</v>
      </c>
      <c r="E12" s="11" t="s">
        <v>590</v>
      </c>
      <c r="F12" s="14">
        <v>44888</v>
      </c>
      <c r="G12" s="13" t="s">
        <v>78</v>
      </c>
      <c r="H12" s="15" t="s">
        <v>87</v>
      </c>
      <c r="I12" s="15" t="s">
        <v>12</v>
      </c>
      <c r="J12" s="16" t="s">
        <v>726</v>
      </c>
      <c r="K12" s="18" t="s">
        <v>17</v>
      </c>
      <c r="L12" s="14">
        <v>44896</v>
      </c>
      <c r="M12" s="17">
        <v>11801</v>
      </c>
      <c r="N12" s="15">
        <v>20220504</v>
      </c>
    </row>
    <row r="13" spans="1:14" ht="49.5" x14ac:dyDescent="0.25">
      <c r="A13" s="11" t="s">
        <v>34</v>
      </c>
      <c r="B13" s="12">
        <v>44865</v>
      </c>
      <c r="C13" s="13" t="s">
        <v>15</v>
      </c>
      <c r="D13" s="13" t="s">
        <v>591</v>
      </c>
      <c r="E13" s="11" t="s">
        <v>592</v>
      </c>
      <c r="F13" s="14">
        <v>44903</v>
      </c>
      <c r="G13" s="13" t="s">
        <v>97</v>
      </c>
      <c r="H13" s="15" t="s">
        <v>58</v>
      </c>
      <c r="I13" s="15" t="s">
        <v>18</v>
      </c>
      <c r="J13" s="16" t="s">
        <v>727</v>
      </c>
      <c r="K13" s="18" t="s">
        <v>17</v>
      </c>
      <c r="L13" s="14">
        <v>44911</v>
      </c>
      <c r="M13" s="17">
        <v>16800</v>
      </c>
      <c r="N13" s="15">
        <v>20220539</v>
      </c>
    </row>
    <row r="14" spans="1:14" ht="66" x14ac:dyDescent="0.25">
      <c r="A14" s="11" t="s">
        <v>34</v>
      </c>
      <c r="B14" s="12">
        <v>44868</v>
      </c>
      <c r="C14" s="13" t="s">
        <v>16</v>
      </c>
      <c r="D14" s="13" t="s">
        <v>593</v>
      </c>
      <c r="E14" s="11" t="s">
        <v>594</v>
      </c>
      <c r="F14" s="14">
        <v>44890</v>
      </c>
      <c r="G14" s="13" t="s">
        <v>100</v>
      </c>
      <c r="H14" s="15" t="s">
        <v>111</v>
      </c>
      <c r="I14" s="15" t="s">
        <v>12</v>
      </c>
      <c r="J14" s="18" t="s">
        <v>17</v>
      </c>
      <c r="K14" s="18">
        <v>537</v>
      </c>
      <c r="L14" s="14">
        <v>44902</v>
      </c>
      <c r="M14" s="17">
        <v>12362.65</v>
      </c>
      <c r="N14" s="15">
        <v>20220513</v>
      </c>
    </row>
    <row r="15" spans="1:14" ht="49.5" x14ac:dyDescent="0.25">
      <c r="A15" s="11" t="s">
        <v>34</v>
      </c>
      <c r="B15" s="12">
        <v>44873</v>
      </c>
      <c r="C15" s="13" t="s">
        <v>15</v>
      </c>
      <c r="D15" s="13" t="s">
        <v>595</v>
      </c>
      <c r="E15" s="11" t="s">
        <v>596</v>
      </c>
      <c r="F15" s="14">
        <v>44900</v>
      </c>
      <c r="G15" s="13" t="s">
        <v>38</v>
      </c>
      <c r="H15" s="15" t="s">
        <v>20</v>
      </c>
      <c r="I15" s="15" t="s">
        <v>19</v>
      </c>
      <c r="J15" s="18" t="s">
        <v>728</v>
      </c>
      <c r="K15" s="18" t="s">
        <v>17</v>
      </c>
      <c r="L15" s="14">
        <v>44908</v>
      </c>
      <c r="M15" s="17">
        <v>9848</v>
      </c>
      <c r="N15" s="15">
        <v>20220516</v>
      </c>
    </row>
    <row r="16" spans="1:14" ht="33" x14ac:dyDescent="0.25">
      <c r="A16" s="11" t="s">
        <v>34</v>
      </c>
      <c r="B16" s="12">
        <v>44876</v>
      </c>
      <c r="C16" s="13" t="s">
        <v>15</v>
      </c>
      <c r="D16" s="13" t="s">
        <v>597</v>
      </c>
      <c r="E16" s="11" t="s">
        <v>598</v>
      </c>
      <c r="F16" s="14">
        <v>44907</v>
      </c>
      <c r="G16" s="13" t="s">
        <v>104</v>
      </c>
      <c r="H16" s="15" t="s">
        <v>115</v>
      </c>
      <c r="I16" s="15" t="s">
        <v>18</v>
      </c>
      <c r="J16" s="18" t="s">
        <v>729</v>
      </c>
      <c r="K16" s="18" t="s">
        <v>17</v>
      </c>
      <c r="L16" s="14">
        <v>44915</v>
      </c>
      <c r="M16" s="17">
        <v>17424.599999999999</v>
      </c>
      <c r="N16" s="15">
        <v>20220531</v>
      </c>
    </row>
    <row r="17" spans="1:14" ht="49.5" x14ac:dyDescent="0.25">
      <c r="A17" s="11" t="s">
        <v>33</v>
      </c>
      <c r="B17" s="12">
        <v>44912</v>
      </c>
      <c r="C17" s="13" t="s">
        <v>16</v>
      </c>
      <c r="D17" s="13" t="s">
        <v>599</v>
      </c>
      <c r="E17" s="11" t="s">
        <v>600</v>
      </c>
      <c r="F17" s="14">
        <v>44901</v>
      </c>
      <c r="G17" s="13" t="s">
        <v>684</v>
      </c>
      <c r="H17" s="15" t="s">
        <v>705</v>
      </c>
      <c r="I17" s="15" t="s">
        <v>13</v>
      </c>
      <c r="J17" s="18" t="s">
        <v>17</v>
      </c>
      <c r="K17" s="18">
        <v>542</v>
      </c>
      <c r="L17" s="14">
        <v>44903</v>
      </c>
      <c r="M17" s="17">
        <v>23173</v>
      </c>
      <c r="N17" s="15">
        <v>20220532</v>
      </c>
    </row>
    <row r="18" spans="1:14" ht="49.5" x14ac:dyDescent="0.25">
      <c r="A18" s="11" t="s">
        <v>34</v>
      </c>
      <c r="B18" s="12">
        <v>44886</v>
      </c>
      <c r="C18" s="13" t="s">
        <v>16</v>
      </c>
      <c r="D18" s="13" t="s">
        <v>601</v>
      </c>
      <c r="E18" s="11" t="s">
        <v>602</v>
      </c>
      <c r="F18" s="14">
        <v>44903</v>
      </c>
      <c r="G18" s="13" t="s">
        <v>100</v>
      </c>
      <c r="H18" s="15" t="s">
        <v>706</v>
      </c>
      <c r="I18" s="15" t="s">
        <v>12</v>
      </c>
      <c r="J18" s="18"/>
      <c r="K18" s="18">
        <v>543</v>
      </c>
      <c r="L18" s="14">
        <v>44904</v>
      </c>
      <c r="M18" s="17">
        <v>2498.69</v>
      </c>
      <c r="N18" s="15">
        <v>20220544</v>
      </c>
    </row>
    <row r="19" spans="1:14" ht="33" x14ac:dyDescent="0.25">
      <c r="A19" s="11" t="s">
        <v>34</v>
      </c>
      <c r="B19" s="12">
        <v>44886</v>
      </c>
      <c r="C19" s="13" t="s">
        <v>15</v>
      </c>
      <c r="D19" s="13" t="s">
        <v>603</v>
      </c>
      <c r="E19" s="11" t="s">
        <v>604</v>
      </c>
      <c r="F19" s="14">
        <v>44916</v>
      </c>
      <c r="G19" s="13" t="s">
        <v>97</v>
      </c>
      <c r="H19" s="15" t="s">
        <v>58</v>
      </c>
      <c r="I19" s="15" t="s">
        <v>285</v>
      </c>
      <c r="J19" s="18" t="s">
        <v>730</v>
      </c>
      <c r="K19" s="18" t="s">
        <v>17</v>
      </c>
      <c r="L19" s="14">
        <v>44925</v>
      </c>
      <c r="M19" s="17">
        <v>5650</v>
      </c>
      <c r="N19" s="15">
        <v>20220546</v>
      </c>
    </row>
    <row r="20" spans="1:14" ht="33" x14ac:dyDescent="0.25">
      <c r="A20" s="11" t="s">
        <v>34</v>
      </c>
      <c r="B20" s="12">
        <v>44886</v>
      </c>
      <c r="C20" s="13" t="s">
        <v>15</v>
      </c>
      <c r="D20" s="13" t="s">
        <v>605</v>
      </c>
      <c r="E20" s="11" t="s">
        <v>606</v>
      </c>
      <c r="F20" s="14">
        <v>44916</v>
      </c>
      <c r="G20" s="13" t="s">
        <v>685</v>
      </c>
      <c r="H20" s="15" t="s">
        <v>707</v>
      </c>
      <c r="I20" s="15" t="s">
        <v>13</v>
      </c>
      <c r="J20" s="18" t="s">
        <v>731</v>
      </c>
      <c r="K20" s="18" t="s">
        <v>17</v>
      </c>
      <c r="L20" s="14">
        <v>44925</v>
      </c>
      <c r="M20" s="17">
        <v>32770</v>
      </c>
      <c r="N20" s="15">
        <v>20220547</v>
      </c>
    </row>
    <row r="21" spans="1:14" ht="49.5" x14ac:dyDescent="0.25">
      <c r="A21" s="11" t="s">
        <v>341</v>
      </c>
      <c r="B21" s="12">
        <v>44893</v>
      </c>
      <c r="C21" s="13" t="s">
        <v>16</v>
      </c>
      <c r="D21" s="13" t="s">
        <v>607</v>
      </c>
      <c r="E21" s="11" t="s">
        <v>608</v>
      </c>
      <c r="F21" s="14">
        <v>44900</v>
      </c>
      <c r="G21" s="13" t="s">
        <v>106</v>
      </c>
      <c r="H21" s="15">
        <v>37643994</v>
      </c>
      <c r="I21" s="15" t="s">
        <v>13</v>
      </c>
      <c r="J21" s="18" t="s">
        <v>17</v>
      </c>
      <c r="K21" s="18">
        <v>511</v>
      </c>
      <c r="L21" s="14">
        <v>44900</v>
      </c>
      <c r="M21" s="17">
        <v>300</v>
      </c>
      <c r="N21" s="15">
        <v>20220588</v>
      </c>
    </row>
    <row r="22" spans="1:14" ht="49.5" x14ac:dyDescent="0.25">
      <c r="A22" s="11" t="s">
        <v>36</v>
      </c>
      <c r="B22" s="12">
        <v>44894</v>
      </c>
      <c r="C22" s="13" t="s">
        <v>16</v>
      </c>
      <c r="D22" s="13" t="s">
        <v>609</v>
      </c>
      <c r="E22" s="11" t="s">
        <v>610</v>
      </c>
      <c r="F22" s="14">
        <v>44900</v>
      </c>
      <c r="G22" s="13" t="s">
        <v>686</v>
      </c>
      <c r="H22" s="15">
        <v>29711204</v>
      </c>
      <c r="I22" s="15" t="s">
        <v>13</v>
      </c>
      <c r="J22" s="18" t="s">
        <v>17</v>
      </c>
      <c r="K22" s="18">
        <v>507</v>
      </c>
      <c r="L22" s="14">
        <v>44900</v>
      </c>
      <c r="M22" s="17">
        <v>339</v>
      </c>
      <c r="N22" s="15">
        <v>20220590</v>
      </c>
    </row>
    <row r="23" spans="1:14" ht="49.5" x14ac:dyDescent="0.25">
      <c r="A23" s="11" t="s">
        <v>36</v>
      </c>
      <c r="B23" s="12">
        <v>44894</v>
      </c>
      <c r="C23" s="13" t="s">
        <v>16</v>
      </c>
      <c r="D23" s="13" t="s">
        <v>611</v>
      </c>
      <c r="E23" s="11" t="s">
        <v>612</v>
      </c>
      <c r="F23" s="14">
        <v>44900</v>
      </c>
      <c r="G23" s="13" t="s">
        <v>68</v>
      </c>
      <c r="H23" s="15" t="s">
        <v>73</v>
      </c>
      <c r="I23" s="15" t="s">
        <v>19</v>
      </c>
      <c r="J23" s="18" t="s">
        <v>17</v>
      </c>
      <c r="K23" s="18">
        <v>510</v>
      </c>
      <c r="L23" s="14">
        <v>44900</v>
      </c>
      <c r="M23" s="17">
        <v>3500</v>
      </c>
      <c r="N23" s="15">
        <v>20220589</v>
      </c>
    </row>
    <row r="24" spans="1:14" ht="49.5" x14ac:dyDescent="0.25">
      <c r="A24" s="11" t="s">
        <v>36</v>
      </c>
      <c r="B24" s="12">
        <v>44894</v>
      </c>
      <c r="C24" s="13" t="s">
        <v>16</v>
      </c>
      <c r="D24" s="13" t="s">
        <v>613</v>
      </c>
      <c r="E24" s="11" t="s">
        <v>614</v>
      </c>
      <c r="F24" s="14">
        <v>44900</v>
      </c>
      <c r="G24" s="13" t="s">
        <v>257</v>
      </c>
      <c r="H24" s="15" t="s">
        <v>287</v>
      </c>
      <c r="I24" s="15" t="s">
        <v>19</v>
      </c>
      <c r="J24" s="18" t="s">
        <v>17</v>
      </c>
      <c r="K24" s="18">
        <v>506</v>
      </c>
      <c r="L24" s="14">
        <v>44900</v>
      </c>
      <c r="M24" s="17">
        <v>896.09</v>
      </c>
      <c r="N24" s="15">
        <v>20220561</v>
      </c>
    </row>
    <row r="25" spans="1:14" ht="49.5" x14ac:dyDescent="0.25">
      <c r="A25" s="11" t="s">
        <v>36</v>
      </c>
      <c r="B25" s="12">
        <v>44894</v>
      </c>
      <c r="C25" s="13" t="s">
        <v>16</v>
      </c>
      <c r="D25" s="13" t="s">
        <v>615</v>
      </c>
      <c r="E25" s="11" t="s">
        <v>616</v>
      </c>
      <c r="F25" s="14">
        <v>44900</v>
      </c>
      <c r="G25" s="13" t="s">
        <v>103</v>
      </c>
      <c r="H25" s="15" t="s">
        <v>114</v>
      </c>
      <c r="I25" s="15" t="s">
        <v>19</v>
      </c>
      <c r="J25" s="18" t="s">
        <v>17</v>
      </c>
      <c r="K25" s="18">
        <v>508</v>
      </c>
      <c r="L25" s="14">
        <v>44900</v>
      </c>
      <c r="M25" s="17">
        <v>2000.1</v>
      </c>
      <c r="N25" s="15">
        <v>20220562</v>
      </c>
    </row>
    <row r="26" spans="1:14" ht="49.5" x14ac:dyDescent="0.25">
      <c r="A26" s="11" t="s">
        <v>35</v>
      </c>
      <c r="B26" s="12">
        <v>44895</v>
      </c>
      <c r="C26" s="13" t="s">
        <v>16</v>
      </c>
      <c r="D26" s="13" t="s">
        <v>617</v>
      </c>
      <c r="E26" s="11" t="s">
        <v>618</v>
      </c>
      <c r="F26" s="14">
        <v>44900</v>
      </c>
      <c r="G26" s="13" t="s">
        <v>60</v>
      </c>
      <c r="H26" s="15" t="s">
        <v>61</v>
      </c>
      <c r="I26" s="15" t="s">
        <v>18</v>
      </c>
      <c r="J26" s="18" t="s">
        <v>17</v>
      </c>
      <c r="K26" s="18">
        <v>509</v>
      </c>
      <c r="L26" s="14">
        <v>44900</v>
      </c>
      <c r="M26" s="17">
        <v>699.9</v>
      </c>
      <c r="N26" s="15">
        <v>20220587</v>
      </c>
    </row>
    <row r="27" spans="1:14" ht="49.5" x14ac:dyDescent="0.25">
      <c r="A27" s="11" t="s">
        <v>36</v>
      </c>
      <c r="B27" s="12">
        <v>44895</v>
      </c>
      <c r="C27" s="13" t="s">
        <v>16</v>
      </c>
      <c r="D27" s="13" t="s">
        <v>619</v>
      </c>
      <c r="E27" s="11" t="s">
        <v>620</v>
      </c>
      <c r="F27" s="14">
        <v>44900</v>
      </c>
      <c r="G27" s="13" t="s">
        <v>687</v>
      </c>
      <c r="H27" s="15" t="s">
        <v>708</v>
      </c>
      <c r="I27" s="15" t="s">
        <v>13</v>
      </c>
      <c r="J27" s="18" t="s">
        <v>17</v>
      </c>
      <c r="K27" s="18">
        <v>524</v>
      </c>
      <c r="L27" s="14">
        <v>44900</v>
      </c>
      <c r="M27" s="17">
        <v>282.5</v>
      </c>
      <c r="N27" s="15">
        <v>20220583</v>
      </c>
    </row>
    <row r="28" spans="1:14" ht="49.5" x14ac:dyDescent="0.25">
      <c r="A28" s="11" t="s">
        <v>34</v>
      </c>
      <c r="B28" s="12">
        <v>44895</v>
      </c>
      <c r="C28" s="13" t="s">
        <v>16</v>
      </c>
      <c r="D28" s="13" t="s">
        <v>621</v>
      </c>
      <c r="E28" s="11" t="s">
        <v>622</v>
      </c>
      <c r="F28" s="14">
        <v>44900</v>
      </c>
      <c r="G28" s="13" t="s">
        <v>688</v>
      </c>
      <c r="H28" s="15" t="s">
        <v>709</v>
      </c>
      <c r="I28" s="15" t="s">
        <v>12</v>
      </c>
      <c r="J28" s="18" t="s">
        <v>17</v>
      </c>
      <c r="K28" s="18">
        <v>534</v>
      </c>
      <c r="L28" s="14">
        <v>44900</v>
      </c>
      <c r="M28" s="17">
        <v>299.45</v>
      </c>
      <c r="N28" s="15">
        <v>20220566</v>
      </c>
    </row>
    <row r="29" spans="1:14" ht="49.5" x14ac:dyDescent="0.25">
      <c r="A29" s="11" t="s">
        <v>341</v>
      </c>
      <c r="B29" s="12">
        <v>44895</v>
      </c>
      <c r="C29" s="13" t="s">
        <v>16</v>
      </c>
      <c r="D29" s="13" t="s">
        <v>623</v>
      </c>
      <c r="E29" s="11" t="s">
        <v>624</v>
      </c>
      <c r="F29" s="14">
        <v>44900</v>
      </c>
      <c r="G29" s="13" t="s">
        <v>689</v>
      </c>
      <c r="H29" s="15" t="s">
        <v>337</v>
      </c>
      <c r="I29" s="15" t="s">
        <v>18</v>
      </c>
      <c r="J29" s="18" t="s">
        <v>17</v>
      </c>
      <c r="K29" s="18">
        <v>530</v>
      </c>
      <c r="L29" s="14">
        <v>44900</v>
      </c>
      <c r="M29" s="17">
        <v>1695</v>
      </c>
      <c r="N29" s="15">
        <v>20220572</v>
      </c>
    </row>
    <row r="30" spans="1:14" ht="49.5" x14ac:dyDescent="0.25">
      <c r="A30" s="11" t="s">
        <v>35</v>
      </c>
      <c r="B30" s="12">
        <v>44895</v>
      </c>
      <c r="C30" s="13" t="s">
        <v>16</v>
      </c>
      <c r="D30" s="13" t="s">
        <v>625</v>
      </c>
      <c r="E30" s="11" t="s">
        <v>626</v>
      </c>
      <c r="F30" s="14">
        <v>44900</v>
      </c>
      <c r="G30" s="13" t="s">
        <v>41</v>
      </c>
      <c r="H30" s="15" t="s">
        <v>24</v>
      </c>
      <c r="I30" s="15" t="s">
        <v>18</v>
      </c>
      <c r="J30" s="18" t="s">
        <v>17</v>
      </c>
      <c r="K30" s="18">
        <v>535</v>
      </c>
      <c r="L30" s="14">
        <v>44900</v>
      </c>
      <c r="M30" s="17">
        <v>205.5</v>
      </c>
      <c r="N30" s="15">
        <v>20220569</v>
      </c>
    </row>
    <row r="31" spans="1:14" ht="49.5" x14ac:dyDescent="0.25">
      <c r="A31" s="11" t="s">
        <v>34</v>
      </c>
      <c r="B31" s="12">
        <v>44895</v>
      </c>
      <c r="C31" s="13" t="s">
        <v>16</v>
      </c>
      <c r="D31" s="13" t="s">
        <v>627</v>
      </c>
      <c r="E31" s="11" t="s">
        <v>628</v>
      </c>
      <c r="F31" s="14">
        <v>44900</v>
      </c>
      <c r="G31" s="13" t="s">
        <v>554</v>
      </c>
      <c r="H31" s="15" t="s">
        <v>29</v>
      </c>
      <c r="I31" s="15" t="s">
        <v>18</v>
      </c>
      <c r="J31" s="18" t="s">
        <v>17</v>
      </c>
      <c r="K31" s="18">
        <v>513</v>
      </c>
      <c r="L31" s="14">
        <v>44900</v>
      </c>
      <c r="M31" s="17">
        <v>949.96</v>
      </c>
      <c r="N31" s="15">
        <v>20220567</v>
      </c>
    </row>
    <row r="32" spans="1:14" ht="66" x14ac:dyDescent="0.25">
      <c r="A32" s="11" t="s">
        <v>34</v>
      </c>
      <c r="B32" s="12">
        <v>44895</v>
      </c>
      <c r="C32" s="13" t="s">
        <v>16</v>
      </c>
      <c r="D32" s="13" t="s">
        <v>629</v>
      </c>
      <c r="E32" s="11" t="s">
        <v>630</v>
      </c>
      <c r="F32" s="14">
        <v>44900</v>
      </c>
      <c r="G32" s="13" t="s">
        <v>690</v>
      </c>
      <c r="H32" s="15" t="s">
        <v>710</v>
      </c>
      <c r="I32" s="15" t="s">
        <v>18</v>
      </c>
      <c r="J32" s="18" t="s">
        <v>17</v>
      </c>
      <c r="K32" s="18">
        <v>512</v>
      </c>
      <c r="L32" s="14">
        <v>44900</v>
      </c>
      <c r="M32" s="17">
        <v>392.11</v>
      </c>
      <c r="N32" s="25">
        <v>20220564</v>
      </c>
    </row>
    <row r="33" spans="1:14" ht="49.5" x14ac:dyDescent="0.25">
      <c r="A33" s="11" t="s">
        <v>34</v>
      </c>
      <c r="B33" s="12">
        <v>44895</v>
      </c>
      <c r="C33" s="13" t="s">
        <v>15</v>
      </c>
      <c r="D33" s="13" t="s">
        <v>631</v>
      </c>
      <c r="E33" s="11" t="s">
        <v>632</v>
      </c>
      <c r="F33" s="14">
        <v>44910</v>
      </c>
      <c r="G33" s="13" t="s">
        <v>685</v>
      </c>
      <c r="H33" s="15" t="s">
        <v>707</v>
      </c>
      <c r="I33" s="15" t="s">
        <v>13</v>
      </c>
      <c r="J33" s="18" t="s">
        <v>732</v>
      </c>
      <c r="K33" s="18" t="s">
        <v>17</v>
      </c>
      <c r="L33" s="14">
        <v>44917</v>
      </c>
      <c r="M33" s="17">
        <v>50168</v>
      </c>
      <c r="N33" s="15">
        <v>20220557</v>
      </c>
    </row>
    <row r="34" spans="1:14" ht="49.5" x14ac:dyDescent="0.25">
      <c r="A34" s="11" t="s">
        <v>36</v>
      </c>
      <c r="B34" s="12">
        <v>44895</v>
      </c>
      <c r="C34" s="13" t="s">
        <v>16</v>
      </c>
      <c r="D34" s="13" t="s">
        <v>633</v>
      </c>
      <c r="E34" s="11" t="s">
        <v>634</v>
      </c>
      <c r="F34" s="14">
        <v>44900</v>
      </c>
      <c r="G34" s="13" t="s">
        <v>108</v>
      </c>
      <c r="H34" s="15" t="s">
        <v>117</v>
      </c>
      <c r="I34" s="15" t="s">
        <v>19</v>
      </c>
      <c r="J34" s="18" t="s">
        <v>17</v>
      </c>
      <c r="K34" s="18">
        <v>514</v>
      </c>
      <c r="L34" s="14">
        <v>44900</v>
      </c>
      <c r="M34" s="17">
        <v>565</v>
      </c>
      <c r="N34" s="15">
        <v>20220568</v>
      </c>
    </row>
    <row r="35" spans="1:14" ht="49.5" x14ac:dyDescent="0.25">
      <c r="A35" s="11" t="s">
        <v>36</v>
      </c>
      <c r="B35" s="12">
        <v>44895</v>
      </c>
      <c r="C35" s="13" t="s">
        <v>16</v>
      </c>
      <c r="D35" s="13" t="s">
        <v>635</v>
      </c>
      <c r="E35" s="11" t="s">
        <v>636</v>
      </c>
      <c r="F35" s="14">
        <v>44900</v>
      </c>
      <c r="G35" s="13" t="s">
        <v>59</v>
      </c>
      <c r="H35" s="15" t="s">
        <v>711</v>
      </c>
      <c r="I35" s="15" t="s">
        <v>18</v>
      </c>
      <c r="J35" s="18" t="s">
        <v>17</v>
      </c>
      <c r="K35" s="18">
        <v>517</v>
      </c>
      <c r="L35" s="14">
        <v>44900</v>
      </c>
      <c r="M35" s="17">
        <v>3500</v>
      </c>
      <c r="N35" s="15">
        <v>20220560</v>
      </c>
    </row>
    <row r="36" spans="1:14" ht="49.5" x14ac:dyDescent="0.25">
      <c r="A36" s="11" t="s">
        <v>36</v>
      </c>
      <c r="B36" s="12">
        <v>44895</v>
      </c>
      <c r="C36" s="13" t="s">
        <v>16</v>
      </c>
      <c r="D36" s="13" t="s">
        <v>637</v>
      </c>
      <c r="E36" s="11" t="s">
        <v>638</v>
      </c>
      <c r="F36" s="14">
        <v>44900</v>
      </c>
      <c r="G36" s="13" t="s">
        <v>69</v>
      </c>
      <c r="H36" s="15" t="s">
        <v>712</v>
      </c>
      <c r="I36" s="15"/>
      <c r="J36" s="18" t="s">
        <v>17</v>
      </c>
      <c r="K36" s="18">
        <v>516</v>
      </c>
      <c r="L36" s="14">
        <v>44900</v>
      </c>
      <c r="M36" s="17">
        <v>904</v>
      </c>
      <c r="N36" s="15">
        <v>20220582</v>
      </c>
    </row>
    <row r="37" spans="1:14" ht="49.5" x14ac:dyDescent="0.25">
      <c r="A37" s="11" t="s">
        <v>35</v>
      </c>
      <c r="B37" s="12">
        <v>44895</v>
      </c>
      <c r="C37" s="13" t="s">
        <v>16</v>
      </c>
      <c r="D37" s="13" t="s">
        <v>639</v>
      </c>
      <c r="E37" s="11" t="s">
        <v>640</v>
      </c>
      <c r="F37" s="14">
        <v>44900</v>
      </c>
      <c r="G37" s="13" t="s">
        <v>276</v>
      </c>
      <c r="H37" s="15" t="s">
        <v>713</v>
      </c>
      <c r="I37" s="15" t="s">
        <v>13</v>
      </c>
      <c r="J37" s="18" t="s">
        <v>17</v>
      </c>
      <c r="K37" s="18">
        <v>515</v>
      </c>
      <c r="L37" s="14">
        <v>44900</v>
      </c>
      <c r="M37" s="17">
        <v>4277.05</v>
      </c>
      <c r="N37" s="15">
        <v>20220579</v>
      </c>
    </row>
    <row r="38" spans="1:14" ht="49.5" x14ac:dyDescent="0.25">
      <c r="A38" s="11" t="s">
        <v>33</v>
      </c>
      <c r="B38" s="12">
        <v>44895</v>
      </c>
      <c r="C38" s="13" t="s">
        <v>16</v>
      </c>
      <c r="D38" s="13" t="s">
        <v>641</v>
      </c>
      <c r="E38" s="11" t="s">
        <v>642</v>
      </c>
      <c r="F38" s="14">
        <v>44900</v>
      </c>
      <c r="G38" s="13" t="s">
        <v>691</v>
      </c>
      <c r="H38" s="15" t="s">
        <v>714</v>
      </c>
      <c r="I38" s="15" t="s">
        <v>19</v>
      </c>
      <c r="J38" s="18" t="s">
        <v>17</v>
      </c>
      <c r="K38" s="18">
        <v>522</v>
      </c>
      <c r="L38" s="14">
        <v>44900</v>
      </c>
      <c r="M38" s="17">
        <v>165</v>
      </c>
      <c r="N38" s="15">
        <v>20220573</v>
      </c>
    </row>
    <row r="39" spans="1:14" ht="49.5" x14ac:dyDescent="0.25">
      <c r="A39" s="11" t="s">
        <v>33</v>
      </c>
      <c r="B39" s="12">
        <v>44895</v>
      </c>
      <c r="C39" s="13" t="s">
        <v>16</v>
      </c>
      <c r="D39" s="13" t="s">
        <v>643</v>
      </c>
      <c r="E39" s="11" t="s">
        <v>644</v>
      </c>
      <c r="F39" s="14">
        <v>44900</v>
      </c>
      <c r="G39" s="13" t="s">
        <v>692</v>
      </c>
      <c r="H39" s="15" t="s">
        <v>715</v>
      </c>
      <c r="I39" s="15" t="s">
        <v>19</v>
      </c>
      <c r="J39" s="18" t="s">
        <v>17</v>
      </c>
      <c r="K39" s="18">
        <v>521</v>
      </c>
      <c r="L39" s="14">
        <v>44900</v>
      </c>
      <c r="M39" s="17">
        <v>1356</v>
      </c>
      <c r="N39" s="15">
        <v>20220576</v>
      </c>
    </row>
    <row r="40" spans="1:14" ht="49.5" x14ac:dyDescent="0.25">
      <c r="A40" s="11" t="s">
        <v>35</v>
      </c>
      <c r="B40" s="12">
        <v>44895</v>
      </c>
      <c r="C40" s="13" t="s">
        <v>16</v>
      </c>
      <c r="D40" s="13" t="s">
        <v>645</v>
      </c>
      <c r="E40" s="11" t="s">
        <v>646</v>
      </c>
      <c r="F40" s="14">
        <v>44900</v>
      </c>
      <c r="G40" s="13" t="s">
        <v>487</v>
      </c>
      <c r="H40" s="15" t="s">
        <v>512</v>
      </c>
      <c r="I40" s="15" t="s">
        <v>12</v>
      </c>
      <c r="J40" s="18" t="s">
        <v>17</v>
      </c>
      <c r="K40" s="18">
        <v>520</v>
      </c>
      <c r="L40" s="14">
        <v>44900</v>
      </c>
      <c r="M40" s="17">
        <v>936</v>
      </c>
      <c r="N40" s="15">
        <v>20220571</v>
      </c>
    </row>
    <row r="41" spans="1:14" ht="49.5" x14ac:dyDescent="0.25">
      <c r="A41" s="11" t="s">
        <v>35</v>
      </c>
      <c r="B41" s="12">
        <v>44895</v>
      </c>
      <c r="C41" s="13" t="s">
        <v>16</v>
      </c>
      <c r="D41" s="13" t="s">
        <v>647</v>
      </c>
      <c r="E41" s="11" t="s">
        <v>648</v>
      </c>
      <c r="F41" s="14">
        <v>44903</v>
      </c>
      <c r="G41" s="13" t="s">
        <v>693</v>
      </c>
      <c r="H41" s="15" t="s">
        <v>716</v>
      </c>
      <c r="I41" s="15"/>
      <c r="J41" s="18" t="s">
        <v>17</v>
      </c>
      <c r="K41" s="18">
        <v>519</v>
      </c>
      <c r="L41" s="14">
        <v>44903</v>
      </c>
      <c r="M41" s="17">
        <v>2285</v>
      </c>
      <c r="N41" s="15">
        <v>20220599</v>
      </c>
    </row>
    <row r="42" spans="1:14" ht="82.5" x14ac:dyDescent="0.25">
      <c r="A42" s="11" t="s">
        <v>36</v>
      </c>
      <c r="B42" s="12">
        <v>44895</v>
      </c>
      <c r="C42" s="13" t="s">
        <v>16</v>
      </c>
      <c r="D42" s="13" t="s">
        <v>649</v>
      </c>
      <c r="E42" s="11" t="s">
        <v>650</v>
      </c>
      <c r="F42" s="14">
        <v>44900</v>
      </c>
      <c r="G42" s="13" t="s">
        <v>103</v>
      </c>
      <c r="H42" s="15" t="s">
        <v>114</v>
      </c>
      <c r="I42" s="15" t="s">
        <v>19</v>
      </c>
      <c r="J42" s="18" t="s">
        <v>17</v>
      </c>
      <c r="K42" s="18">
        <v>518</v>
      </c>
      <c r="L42" s="14">
        <v>44900</v>
      </c>
      <c r="M42" s="17">
        <v>1452.62</v>
      </c>
      <c r="N42" s="15">
        <v>20220584</v>
      </c>
    </row>
    <row r="43" spans="1:14" ht="49.5" x14ac:dyDescent="0.25">
      <c r="A43" s="11" t="s">
        <v>341</v>
      </c>
      <c r="B43" s="12">
        <v>44895</v>
      </c>
      <c r="C43" s="13" t="s">
        <v>16</v>
      </c>
      <c r="D43" s="13" t="s">
        <v>651</v>
      </c>
      <c r="E43" s="11" t="s">
        <v>652</v>
      </c>
      <c r="F43" s="14">
        <v>44900</v>
      </c>
      <c r="G43" s="13" t="s">
        <v>694</v>
      </c>
      <c r="H43" s="15" t="s">
        <v>717</v>
      </c>
      <c r="I43" s="15" t="s">
        <v>19</v>
      </c>
      <c r="J43" s="18" t="s">
        <v>17</v>
      </c>
      <c r="K43" s="18">
        <v>533</v>
      </c>
      <c r="L43" s="14">
        <v>44900</v>
      </c>
      <c r="M43" s="17">
        <v>6785</v>
      </c>
      <c r="N43" s="15">
        <v>20220570</v>
      </c>
    </row>
    <row r="44" spans="1:14" ht="49.5" x14ac:dyDescent="0.25">
      <c r="A44" s="11" t="s">
        <v>33</v>
      </c>
      <c r="B44" s="12">
        <v>44895</v>
      </c>
      <c r="C44" s="13" t="s">
        <v>16</v>
      </c>
      <c r="D44" s="13" t="s">
        <v>653</v>
      </c>
      <c r="E44" s="11" t="s">
        <v>654</v>
      </c>
      <c r="F44" s="14">
        <v>44902</v>
      </c>
      <c r="G44" s="13" t="s">
        <v>695</v>
      </c>
      <c r="H44" s="15">
        <v>4767379</v>
      </c>
      <c r="I44" s="15" t="s">
        <v>19</v>
      </c>
      <c r="J44" s="18" t="s">
        <v>17</v>
      </c>
      <c r="K44" s="18">
        <v>538</v>
      </c>
      <c r="L44" s="14">
        <v>44902</v>
      </c>
      <c r="M44" s="17">
        <v>450</v>
      </c>
      <c r="N44" s="15">
        <v>20220592</v>
      </c>
    </row>
    <row r="45" spans="1:14" ht="49.5" x14ac:dyDescent="0.25">
      <c r="A45" s="11" t="s">
        <v>33</v>
      </c>
      <c r="B45" s="12">
        <v>44895</v>
      </c>
      <c r="C45" s="13" t="s">
        <v>16</v>
      </c>
      <c r="D45" s="13" t="s">
        <v>653</v>
      </c>
      <c r="E45" s="11" t="s">
        <v>654</v>
      </c>
      <c r="F45" s="14">
        <v>44902</v>
      </c>
      <c r="G45" s="13" t="s">
        <v>696</v>
      </c>
      <c r="H45" s="15">
        <v>41803491</v>
      </c>
      <c r="I45" s="15" t="s">
        <v>19</v>
      </c>
      <c r="J45" s="18" t="s">
        <v>17</v>
      </c>
      <c r="K45" s="18">
        <v>539</v>
      </c>
      <c r="L45" s="14">
        <v>44902</v>
      </c>
      <c r="M45" s="17">
        <v>237.2</v>
      </c>
      <c r="N45" s="15">
        <v>20220592</v>
      </c>
    </row>
    <row r="46" spans="1:14" ht="49.5" x14ac:dyDescent="0.25">
      <c r="A46" s="11" t="s">
        <v>36</v>
      </c>
      <c r="B46" s="12">
        <v>44895</v>
      </c>
      <c r="C46" s="13" t="s">
        <v>16</v>
      </c>
      <c r="D46" s="13" t="s">
        <v>655</v>
      </c>
      <c r="E46" s="11" t="s">
        <v>656</v>
      </c>
      <c r="F46" s="14">
        <v>44900</v>
      </c>
      <c r="G46" s="13" t="s">
        <v>84</v>
      </c>
      <c r="H46" s="15" t="s">
        <v>116</v>
      </c>
      <c r="I46" s="15" t="s">
        <v>13</v>
      </c>
      <c r="J46" s="18" t="s">
        <v>17</v>
      </c>
      <c r="K46" s="18">
        <v>529</v>
      </c>
      <c r="L46" s="14">
        <v>44900</v>
      </c>
      <c r="M46" s="17">
        <v>7276.63</v>
      </c>
      <c r="N46" s="15">
        <v>20220575</v>
      </c>
    </row>
    <row r="47" spans="1:14" ht="49.5" x14ac:dyDescent="0.25">
      <c r="A47" s="11" t="s">
        <v>36</v>
      </c>
      <c r="B47" s="12">
        <v>44895</v>
      </c>
      <c r="C47" s="13" t="s">
        <v>16</v>
      </c>
      <c r="D47" s="13" t="s">
        <v>657</v>
      </c>
      <c r="E47" s="11" t="s">
        <v>658</v>
      </c>
      <c r="F47" s="14">
        <v>44900</v>
      </c>
      <c r="G47" s="13" t="s">
        <v>474</v>
      </c>
      <c r="H47" s="15" t="s">
        <v>500</v>
      </c>
      <c r="I47" s="15" t="s">
        <v>12</v>
      </c>
      <c r="J47" s="18" t="s">
        <v>17</v>
      </c>
      <c r="K47" s="18">
        <v>528</v>
      </c>
      <c r="L47" s="14">
        <v>44900</v>
      </c>
      <c r="M47" s="17">
        <v>5085</v>
      </c>
      <c r="N47" s="15">
        <v>20220565</v>
      </c>
    </row>
    <row r="48" spans="1:14" ht="49.5" x14ac:dyDescent="0.25">
      <c r="A48" s="11" t="s">
        <v>56</v>
      </c>
      <c r="B48" s="12">
        <v>44895</v>
      </c>
      <c r="C48" s="13" t="s">
        <v>16</v>
      </c>
      <c r="D48" s="13" t="s">
        <v>659</v>
      </c>
      <c r="E48" s="11" t="s">
        <v>660</v>
      </c>
      <c r="F48" s="14">
        <v>44900</v>
      </c>
      <c r="G48" s="13" t="s">
        <v>697</v>
      </c>
      <c r="H48" s="15" t="s">
        <v>718</v>
      </c>
      <c r="I48" s="15" t="s">
        <v>19</v>
      </c>
      <c r="J48" s="18" t="s">
        <v>17</v>
      </c>
      <c r="K48" s="18">
        <v>531</v>
      </c>
      <c r="L48" s="14">
        <v>44900</v>
      </c>
      <c r="M48" s="17">
        <v>220</v>
      </c>
      <c r="N48" s="15">
        <v>20220563</v>
      </c>
    </row>
    <row r="49" spans="1:14" ht="49.5" x14ac:dyDescent="0.25">
      <c r="A49" s="11" t="s">
        <v>36</v>
      </c>
      <c r="B49" s="12">
        <v>44895</v>
      </c>
      <c r="C49" s="13" t="s">
        <v>16</v>
      </c>
      <c r="D49" s="13" t="s">
        <v>661</v>
      </c>
      <c r="E49" s="11" t="s">
        <v>662</v>
      </c>
      <c r="F49" s="14">
        <v>44900</v>
      </c>
      <c r="G49" s="13" t="s">
        <v>103</v>
      </c>
      <c r="H49" s="15" t="s">
        <v>114</v>
      </c>
      <c r="I49" s="15" t="s">
        <v>19</v>
      </c>
      <c r="J49" s="18" t="s">
        <v>17</v>
      </c>
      <c r="K49" s="18">
        <v>532</v>
      </c>
      <c r="L49" s="14">
        <v>44900</v>
      </c>
      <c r="M49" s="17">
        <v>1264.43</v>
      </c>
      <c r="N49" s="15">
        <v>20220574</v>
      </c>
    </row>
    <row r="50" spans="1:14" ht="49.5" x14ac:dyDescent="0.25">
      <c r="A50" s="11" t="s">
        <v>36</v>
      </c>
      <c r="B50" s="12">
        <v>44895</v>
      </c>
      <c r="C50" s="13" t="s">
        <v>16</v>
      </c>
      <c r="D50" s="13" t="s">
        <v>663</v>
      </c>
      <c r="E50" s="11" t="s">
        <v>664</v>
      </c>
      <c r="F50" s="14">
        <v>44900</v>
      </c>
      <c r="G50" s="13" t="s">
        <v>109</v>
      </c>
      <c r="H50" s="15" t="s">
        <v>118</v>
      </c>
      <c r="I50" s="15" t="s">
        <v>19</v>
      </c>
      <c r="J50" s="18" t="s">
        <v>17</v>
      </c>
      <c r="K50" s="18">
        <v>527</v>
      </c>
      <c r="L50" s="14">
        <v>44900</v>
      </c>
      <c r="M50" s="17">
        <v>813.6</v>
      </c>
      <c r="N50" s="15">
        <v>20220580</v>
      </c>
    </row>
    <row r="51" spans="1:14" ht="49.5" x14ac:dyDescent="0.25">
      <c r="A51" s="11" t="s">
        <v>36</v>
      </c>
      <c r="B51" s="12">
        <v>44895</v>
      </c>
      <c r="C51" s="13" t="s">
        <v>16</v>
      </c>
      <c r="D51" s="13" t="s">
        <v>665</v>
      </c>
      <c r="E51" s="11" t="s">
        <v>616</v>
      </c>
      <c r="F51" s="14">
        <v>44900</v>
      </c>
      <c r="G51" s="13" t="s">
        <v>46</v>
      </c>
      <c r="H51" s="15" t="s">
        <v>337</v>
      </c>
      <c r="I51" s="15" t="s">
        <v>18</v>
      </c>
      <c r="J51" s="18" t="s">
        <v>17</v>
      </c>
      <c r="K51" s="18">
        <v>526</v>
      </c>
      <c r="L51" s="14">
        <v>44900</v>
      </c>
      <c r="M51" s="17">
        <v>700</v>
      </c>
      <c r="N51" s="15">
        <v>20220581</v>
      </c>
    </row>
    <row r="52" spans="1:14" ht="49.5" x14ac:dyDescent="0.25">
      <c r="A52" s="11" t="s">
        <v>36</v>
      </c>
      <c r="B52" s="12">
        <v>44895</v>
      </c>
      <c r="C52" s="13" t="s">
        <v>16</v>
      </c>
      <c r="D52" s="13" t="s">
        <v>666</v>
      </c>
      <c r="E52" s="11" t="s">
        <v>667</v>
      </c>
      <c r="F52" s="14">
        <v>44900</v>
      </c>
      <c r="G52" s="13" t="s">
        <v>490</v>
      </c>
      <c r="H52" s="15" t="s">
        <v>515</v>
      </c>
      <c r="I52" s="15" t="s">
        <v>13</v>
      </c>
      <c r="J52" s="18" t="s">
        <v>17</v>
      </c>
      <c r="K52" s="18">
        <v>525</v>
      </c>
      <c r="L52" s="14">
        <v>44900</v>
      </c>
      <c r="M52" s="17">
        <v>5661.3</v>
      </c>
      <c r="N52" s="15">
        <v>20220586</v>
      </c>
    </row>
    <row r="53" spans="1:14" ht="49.5" x14ac:dyDescent="0.25">
      <c r="A53" s="11" t="s">
        <v>36</v>
      </c>
      <c r="B53" s="12">
        <v>44895</v>
      </c>
      <c r="C53" s="13" t="s">
        <v>16</v>
      </c>
      <c r="D53" s="13" t="s">
        <v>668</v>
      </c>
      <c r="E53" s="11" t="s">
        <v>669</v>
      </c>
      <c r="F53" s="14">
        <v>44900</v>
      </c>
      <c r="G53" s="13" t="s">
        <v>103</v>
      </c>
      <c r="H53" s="15"/>
      <c r="I53" s="15"/>
      <c r="J53" s="18" t="s">
        <v>17</v>
      </c>
      <c r="K53" s="18">
        <v>523</v>
      </c>
      <c r="L53" s="14">
        <v>44900</v>
      </c>
      <c r="M53" s="17">
        <v>3813.75</v>
      </c>
      <c r="N53" s="15">
        <v>20220585</v>
      </c>
    </row>
    <row r="54" spans="1:14" ht="33" x14ac:dyDescent="0.25">
      <c r="A54" s="11" t="s">
        <v>34</v>
      </c>
      <c r="B54" s="12">
        <v>44895</v>
      </c>
      <c r="C54" s="13" t="s">
        <v>15</v>
      </c>
      <c r="D54" s="13" t="s">
        <v>670</v>
      </c>
      <c r="E54" s="11" t="s">
        <v>671</v>
      </c>
      <c r="F54" s="14">
        <v>44910</v>
      </c>
      <c r="G54" s="13" t="s">
        <v>698</v>
      </c>
      <c r="H54" s="15"/>
      <c r="I54" s="15"/>
      <c r="J54" s="18" t="s">
        <v>733</v>
      </c>
      <c r="K54" s="18" t="s">
        <v>17</v>
      </c>
      <c r="L54" s="14">
        <v>44917</v>
      </c>
      <c r="M54" s="17">
        <v>69049.2</v>
      </c>
      <c r="N54" s="15">
        <v>20220558</v>
      </c>
    </row>
    <row r="55" spans="1:14" ht="49.5" x14ac:dyDescent="0.25">
      <c r="A55" s="11" t="s">
        <v>33</v>
      </c>
      <c r="B55" s="12">
        <v>44903</v>
      </c>
      <c r="C55" s="13" t="s">
        <v>16</v>
      </c>
      <c r="D55" s="13" t="s">
        <v>672</v>
      </c>
      <c r="E55" s="11" t="s">
        <v>673</v>
      </c>
      <c r="F55" s="14">
        <v>44903</v>
      </c>
      <c r="G55" s="13" t="s">
        <v>699</v>
      </c>
      <c r="H55" s="15"/>
      <c r="I55" s="15"/>
      <c r="J55" s="18" t="s">
        <v>17</v>
      </c>
      <c r="K55" s="18" t="s">
        <v>17</v>
      </c>
      <c r="L55" s="14">
        <v>44903</v>
      </c>
      <c r="M55" s="17">
        <v>2451.73</v>
      </c>
      <c r="N55" s="15">
        <v>20220593</v>
      </c>
    </row>
    <row r="56" spans="1:14" ht="49.5" x14ac:dyDescent="0.25">
      <c r="A56" s="11" t="s">
        <v>33</v>
      </c>
      <c r="B56" s="12">
        <v>44903</v>
      </c>
      <c r="C56" s="13" t="s">
        <v>16</v>
      </c>
      <c r="D56" s="13" t="s">
        <v>674</v>
      </c>
      <c r="E56" s="11" t="s">
        <v>675</v>
      </c>
      <c r="F56" s="14">
        <v>44903</v>
      </c>
      <c r="G56" s="13" t="s">
        <v>52</v>
      </c>
      <c r="H56" s="15"/>
      <c r="I56" s="15"/>
      <c r="J56" s="18" t="s">
        <v>17</v>
      </c>
      <c r="K56" s="18" t="s">
        <v>17</v>
      </c>
      <c r="L56" s="14">
        <v>44903</v>
      </c>
      <c r="M56" s="17">
        <v>777.25</v>
      </c>
      <c r="N56" s="15">
        <v>20220594</v>
      </c>
    </row>
    <row r="57" spans="1:14" ht="49.5" x14ac:dyDescent="0.25">
      <c r="A57" s="11" t="s">
        <v>33</v>
      </c>
      <c r="B57" s="12">
        <v>44914</v>
      </c>
      <c r="C57" s="13" t="s">
        <v>16</v>
      </c>
      <c r="D57" s="13" t="s">
        <v>676</v>
      </c>
      <c r="E57" s="11" t="s">
        <v>677</v>
      </c>
      <c r="F57" s="14">
        <v>44914</v>
      </c>
      <c r="G57" s="13" t="s">
        <v>265</v>
      </c>
      <c r="H57" s="15"/>
      <c r="I57" s="15"/>
      <c r="J57" s="18" t="s">
        <v>17</v>
      </c>
      <c r="K57" s="18">
        <v>544</v>
      </c>
      <c r="L57" s="14">
        <v>44914</v>
      </c>
      <c r="M57" s="17">
        <v>695.77</v>
      </c>
      <c r="N57" s="15">
        <v>20220597</v>
      </c>
    </row>
    <row r="58" spans="1:14" ht="49.5" x14ac:dyDescent="0.25">
      <c r="A58" s="11" t="s">
        <v>33</v>
      </c>
      <c r="B58" s="12">
        <v>44922</v>
      </c>
      <c r="C58" s="13" t="s">
        <v>16</v>
      </c>
      <c r="D58" s="13" t="s">
        <v>678</v>
      </c>
      <c r="E58" s="11" t="s">
        <v>679</v>
      </c>
      <c r="F58" s="14">
        <v>44922</v>
      </c>
      <c r="G58" s="13" t="s">
        <v>52</v>
      </c>
      <c r="H58" s="15"/>
      <c r="I58" s="15"/>
      <c r="J58" s="18" t="s">
        <v>17</v>
      </c>
      <c r="K58" s="18">
        <v>545</v>
      </c>
      <c r="L58" s="14">
        <v>44922</v>
      </c>
      <c r="M58" s="17">
        <v>777.25</v>
      </c>
      <c r="N58" s="15">
        <v>20220598</v>
      </c>
    </row>
    <row r="59" spans="1:14" ht="16.5" x14ac:dyDescent="0.3">
      <c r="A59" s="19" t="s">
        <v>574</v>
      </c>
      <c r="B59" s="20"/>
      <c r="C59" s="20"/>
      <c r="D59" s="20"/>
      <c r="E59" s="31"/>
      <c r="F59" s="20"/>
      <c r="G59" s="20"/>
      <c r="H59" s="20"/>
      <c r="I59" s="20"/>
      <c r="J59" s="20"/>
      <c r="K59" s="20"/>
      <c r="L59" s="20"/>
      <c r="M59" s="21">
        <f>SUM(M5:M58)</f>
        <v>406873.24999999994</v>
      </c>
      <c r="N59" s="22"/>
    </row>
    <row r="61" spans="1:14" ht="21" x14ac:dyDescent="0.35">
      <c r="A61" s="2" t="s">
        <v>119</v>
      </c>
    </row>
    <row r="62" spans="1:14" ht="51" x14ac:dyDescent="0.25">
      <c r="A62" s="1" t="s">
        <v>0</v>
      </c>
      <c r="B62" s="1" t="s">
        <v>1</v>
      </c>
      <c r="C62" s="1" t="s">
        <v>2</v>
      </c>
      <c r="D62" s="1" t="s">
        <v>3</v>
      </c>
      <c r="E62" s="32" t="s">
        <v>4</v>
      </c>
      <c r="F62" s="1" t="s">
        <v>5</v>
      </c>
      <c r="G62" s="1" t="s">
        <v>6</v>
      </c>
      <c r="H62" s="1" t="s">
        <v>7</v>
      </c>
      <c r="I62" s="1" t="s">
        <v>8</v>
      </c>
      <c r="J62" s="1" t="s">
        <v>43</v>
      </c>
      <c r="K62" s="1" t="s">
        <v>42</v>
      </c>
      <c r="L62" s="1" t="s">
        <v>9</v>
      </c>
      <c r="M62" s="1" t="s">
        <v>10</v>
      </c>
      <c r="N62" s="1" t="s">
        <v>11</v>
      </c>
    </row>
    <row r="63" spans="1:14" ht="25.5" x14ac:dyDescent="0.25">
      <c r="A63" s="9" t="s">
        <v>34</v>
      </c>
      <c r="B63" s="24">
        <v>44865</v>
      </c>
      <c r="C63" s="27" t="s">
        <v>120</v>
      </c>
      <c r="D63" s="25" t="s">
        <v>735</v>
      </c>
      <c r="E63" s="28" t="s">
        <v>736</v>
      </c>
      <c r="F63" s="24">
        <v>44907</v>
      </c>
      <c r="G63" s="29" t="s">
        <v>79</v>
      </c>
      <c r="H63" s="25" t="s">
        <v>89</v>
      </c>
      <c r="I63" s="9" t="s">
        <v>18</v>
      </c>
      <c r="J63" s="34" t="s">
        <v>737</v>
      </c>
      <c r="K63" s="25" t="s">
        <v>17</v>
      </c>
      <c r="L63" s="24">
        <v>44916</v>
      </c>
      <c r="M63" s="26">
        <v>136256.53</v>
      </c>
      <c r="N63" s="25" t="s">
        <v>735</v>
      </c>
    </row>
    <row r="64" spans="1:14" ht="16.5" x14ac:dyDescent="0.3">
      <c r="A64" s="19" t="s">
        <v>734</v>
      </c>
      <c r="B64" s="3"/>
      <c r="C64" s="3"/>
      <c r="D64" s="3"/>
      <c r="E64" s="33"/>
      <c r="F64" s="3"/>
      <c r="G64" s="3"/>
      <c r="H64" s="3"/>
      <c r="I64" s="3"/>
      <c r="J64" s="3"/>
      <c r="K64" s="3"/>
      <c r="L64" s="3"/>
      <c r="M64" s="4">
        <f>SUM(M63:M63)</f>
        <v>136256.53</v>
      </c>
      <c r="N64" s="5"/>
    </row>
    <row r="66" spans="1:14" ht="21" x14ac:dyDescent="0.35">
      <c r="A66" s="2" t="s">
        <v>27</v>
      </c>
    </row>
    <row r="67" spans="1:14" ht="51" x14ac:dyDescent="0.25">
      <c r="A67" s="1" t="s">
        <v>0</v>
      </c>
      <c r="B67" s="1" t="s">
        <v>1</v>
      </c>
      <c r="C67" s="1" t="s">
        <v>2</v>
      </c>
      <c r="D67" s="1" t="s">
        <v>3</v>
      </c>
      <c r="E67" s="32" t="s">
        <v>4</v>
      </c>
      <c r="F67" s="1" t="s">
        <v>5</v>
      </c>
      <c r="G67" s="1" t="s">
        <v>6</v>
      </c>
      <c r="H67" s="1" t="s">
        <v>7</v>
      </c>
      <c r="I67" s="1" t="s">
        <v>8</v>
      </c>
      <c r="J67" s="1" t="s">
        <v>43</v>
      </c>
      <c r="K67" s="1" t="s">
        <v>42</v>
      </c>
      <c r="L67" s="1" t="s">
        <v>9</v>
      </c>
      <c r="M67" s="1" t="s">
        <v>10</v>
      </c>
      <c r="N67" s="1" t="s">
        <v>11</v>
      </c>
    </row>
    <row r="68" spans="1:14" ht="38.25" x14ac:dyDescent="0.25">
      <c r="A68" s="9" t="s">
        <v>35</v>
      </c>
      <c r="B68" s="24">
        <v>44791</v>
      </c>
      <c r="C68" s="27" t="s">
        <v>28</v>
      </c>
      <c r="D68" s="25" t="s">
        <v>739</v>
      </c>
      <c r="E68" s="28" t="s">
        <v>740</v>
      </c>
      <c r="F68" s="24">
        <v>44900</v>
      </c>
      <c r="G68" s="29" t="s">
        <v>688</v>
      </c>
      <c r="H68" s="25" t="s">
        <v>709</v>
      </c>
      <c r="I68" s="9" t="s">
        <v>12</v>
      </c>
      <c r="J68" s="34" t="s">
        <v>742</v>
      </c>
      <c r="K68" s="25" t="s">
        <v>17</v>
      </c>
      <c r="L68" s="24">
        <v>44916</v>
      </c>
      <c r="M68" s="26">
        <v>136137</v>
      </c>
      <c r="N68" s="25" t="s">
        <v>741</v>
      </c>
    </row>
    <row r="69" spans="1:14" ht="16.5" x14ac:dyDescent="0.3">
      <c r="A69" s="19" t="s">
        <v>738</v>
      </c>
      <c r="B69" s="3"/>
      <c r="C69" s="3"/>
      <c r="D69" s="3"/>
      <c r="E69" s="33"/>
      <c r="F69" s="3"/>
      <c r="G69" s="3"/>
      <c r="H69" s="3"/>
      <c r="I69" s="3"/>
      <c r="J69" s="3"/>
      <c r="K69" s="3"/>
      <c r="L69" s="3"/>
      <c r="M69" s="4">
        <f>SUM(M68:M68)</f>
        <v>136137</v>
      </c>
      <c r="N69" s="5"/>
    </row>
    <row r="70" spans="1:14" ht="16.5" x14ac:dyDescent="0.3">
      <c r="A70" s="42"/>
      <c r="B70" s="43"/>
      <c r="C70" s="43"/>
      <c r="D70" s="43"/>
      <c r="E70" s="44"/>
      <c r="F70" s="43"/>
      <c r="G70" s="43"/>
      <c r="H70" s="43"/>
      <c r="I70" s="43"/>
      <c r="J70" s="43"/>
      <c r="K70" s="43"/>
      <c r="L70" s="43"/>
      <c r="M70" s="45"/>
      <c r="N70" s="43"/>
    </row>
    <row r="71" spans="1:14" ht="21" x14ac:dyDescent="0.35">
      <c r="A71" s="2" t="s">
        <v>744</v>
      </c>
    </row>
    <row r="72" spans="1:14" ht="51" x14ac:dyDescent="0.25">
      <c r="A72" s="1" t="s">
        <v>0</v>
      </c>
      <c r="B72" s="1" t="s">
        <v>1</v>
      </c>
      <c r="C72" s="1" t="s">
        <v>2</v>
      </c>
      <c r="D72" s="1" t="s">
        <v>3</v>
      </c>
      <c r="E72" s="32" t="s">
        <v>4</v>
      </c>
      <c r="F72" s="1" t="s">
        <v>5</v>
      </c>
      <c r="G72" s="1" t="s">
        <v>6</v>
      </c>
      <c r="H72" s="1" t="s">
        <v>7</v>
      </c>
      <c r="I72" s="1" t="s">
        <v>8</v>
      </c>
      <c r="J72" s="1" t="s">
        <v>43</v>
      </c>
      <c r="K72" s="1" t="s">
        <v>42</v>
      </c>
      <c r="L72" s="1" t="s">
        <v>9</v>
      </c>
      <c r="M72" s="1" t="s">
        <v>10</v>
      </c>
      <c r="N72" s="1" t="s">
        <v>11</v>
      </c>
    </row>
    <row r="73" spans="1:14" ht="38.25" x14ac:dyDescent="0.25">
      <c r="A73" s="9" t="s">
        <v>76</v>
      </c>
      <c r="B73" s="24">
        <v>44887</v>
      </c>
      <c r="C73" s="27" t="s">
        <v>75</v>
      </c>
      <c r="D73" s="25" t="s">
        <v>746</v>
      </c>
      <c r="E73" s="28" t="s">
        <v>747</v>
      </c>
      <c r="F73" s="24"/>
      <c r="G73" s="29" t="s">
        <v>748</v>
      </c>
      <c r="H73" s="25" t="s">
        <v>86</v>
      </c>
      <c r="I73" s="9" t="s">
        <v>19</v>
      </c>
      <c r="J73" s="34" t="s">
        <v>749</v>
      </c>
      <c r="K73" s="25" t="s">
        <v>17</v>
      </c>
      <c r="L73" s="24">
        <v>44914</v>
      </c>
      <c r="M73" s="26">
        <v>14000</v>
      </c>
      <c r="N73" s="25" t="s">
        <v>750</v>
      </c>
    </row>
    <row r="74" spans="1:14" ht="16.5" x14ac:dyDescent="0.3">
      <c r="A74" s="19" t="s">
        <v>745</v>
      </c>
      <c r="B74" s="3"/>
      <c r="C74" s="3"/>
      <c r="D74" s="3"/>
      <c r="E74" s="33"/>
      <c r="F74" s="3"/>
      <c r="G74" s="3"/>
      <c r="H74" s="3"/>
      <c r="I74" s="3"/>
      <c r="J74" s="3"/>
      <c r="K74" s="3"/>
      <c r="L74" s="3"/>
      <c r="M74" s="4">
        <f>SUM(M73:M73)</f>
        <v>14000</v>
      </c>
      <c r="N74" s="5"/>
    </row>
    <row r="75" spans="1:14" x14ac:dyDescent="0.25">
      <c r="A75" s="6"/>
      <c r="M75" s="7"/>
    </row>
    <row r="76" spans="1:14" ht="16.5" x14ac:dyDescent="0.3">
      <c r="A76" s="19" t="s">
        <v>743</v>
      </c>
      <c r="B76" s="3"/>
      <c r="C76" s="3"/>
      <c r="D76" s="3"/>
      <c r="E76" s="33"/>
      <c r="F76" s="3"/>
      <c r="G76" s="3"/>
      <c r="H76" s="3"/>
      <c r="I76" s="3"/>
      <c r="J76" s="3"/>
      <c r="K76" s="3"/>
      <c r="L76" s="3"/>
      <c r="M76" s="4">
        <f>M59+M64+M69+M74</f>
        <v>693266.77999999991</v>
      </c>
      <c r="N76" s="5"/>
    </row>
    <row r="79" spans="1:14" x14ac:dyDescent="0.25">
      <c r="M79" s="38"/>
    </row>
    <row r="80" spans="1:14" x14ac:dyDescent="0.25">
      <c r="M80" s="38"/>
    </row>
  </sheetData>
  <mergeCells count="1">
    <mergeCell ref="A1:C1"/>
  </mergeCells>
  <dataValidations count="3">
    <dataValidation type="list" allowBlank="1" showInputMessage="1" showErrorMessage="1" error="Favor elegir una opción válida de tipo de proceso de contratación" sqref="C5:C58 C68 C73" xr:uid="{70C6B738-6C40-48A1-8C0E-0F3E9795EE9A}">
      <formula1>"Caja Chica, Contratación Directa, Libre Gestión, Libre Gestión por contrato, Libre Gestión por orden de compra, Licitación Pública, Mercado Bursátil, Servicio Financiero"</formula1>
    </dataValidation>
    <dataValidation type="list" allowBlank="1" showInputMessage="1" showErrorMessage="1" sqref="I5:I58 I68 I73" xr:uid="{F2DDB370-D11A-4ABC-A995-26E1A83D1056}">
      <formula1>"Pequeño, Mediano, Grande, Otro"</formula1>
    </dataValidation>
    <dataValidation type="list" allowBlank="1" showInputMessage="1" showErrorMessage="1" sqref="A68 A73" xr:uid="{40A74998-E380-4274-BC03-C19D9A1DB5E9}">
      <formula1>GERENCIA</formula1>
    </dataValidation>
  </dataValidations>
  <pageMargins left="0.23622047244094491" right="0.23622047244094491" top="0.7480314960629921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OCTUBRE</vt:lpstr>
      <vt:lpstr>NOVIEMBRE</vt:lpstr>
      <vt:lpstr>DICIEMBRE</vt:lpstr>
      <vt:lpstr>DICIEMBRE!Títulos_a_imprimir</vt:lpstr>
      <vt:lpstr>NOVIEMBRE!Títulos_a_imprimir</vt:lpstr>
      <vt:lpstr>OCTUBRE!Títulos_a_imprimir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Jhoana Hercules,UACI</dc:creator>
  <cp:lastModifiedBy>Jhoana Hercules,UACI</cp:lastModifiedBy>
  <cp:lastPrinted>2023-01-04T22:16:28Z</cp:lastPrinted>
  <dcterms:created xsi:type="dcterms:W3CDTF">2022-01-10T17:23:52Z</dcterms:created>
  <dcterms:modified xsi:type="dcterms:W3CDTF">2023-01-04T22:17:12Z</dcterms:modified>
</cp:coreProperties>
</file>