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Procesos 2022\CUADRES TRIMESTRALES 2022\0.3 TERCER TRIMESTRE\"/>
    </mc:Choice>
  </mc:AlternateContent>
  <bookViews>
    <workbookView xWindow="-120" yWindow="-120" windowWidth="20730" windowHeight="11040" activeTab="2"/>
  </bookViews>
  <sheets>
    <sheet name="JULIO" sheetId="1" r:id="rId1"/>
    <sheet name="AGOSTO" sheetId="2" r:id="rId2"/>
    <sheet name="SEPTIEMBRE" sheetId="3" r:id="rId3"/>
  </sheets>
  <externalReferences>
    <externalReference r:id="rId4"/>
  </externalReferences>
  <definedNames>
    <definedName name="GERENCIA">'[1]DATOS FUENTE'!$A$2:$A$22</definedName>
    <definedName name="_xlnm.Print_Titles" localSheetId="1">AGOSTO!$4:$4</definedName>
    <definedName name="_xlnm.Print_Titles" localSheetId="0">JULIO!$4:$4</definedName>
    <definedName name="_xlnm.Print_Titles" localSheetId="2">SEPTIEMBRE!$4:$4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3" l="1"/>
  <c r="M64" i="3"/>
  <c r="M70" i="3"/>
  <c r="M75" i="3"/>
  <c r="M92" i="2"/>
  <c r="M89" i="2"/>
  <c r="M84" i="2"/>
  <c r="M78" i="2"/>
  <c r="M73" i="2"/>
  <c r="M68" i="2"/>
  <c r="M66" i="1"/>
  <c r="M77" i="3" l="1"/>
  <c r="M76" i="1"/>
  <c r="M71" i="1" l="1"/>
  <c r="M78" i="1" s="1"/>
</calcChain>
</file>

<file path=xl/sharedStrings.xml><?xml version="1.0" encoding="utf-8"?>
<sst xmlns="http://schemas.openxmlformats.org/spreadsheetml/2006/main" count="1725" uniqueCount="664">
  <si>
    <t>ÁREA SOLICITANTE</t>
  </si>
  <si>
    <t>FECHA DE SOLICITUD</t>
  </si>
  <si>
    <t>TIPO DE PROCESO</t>
  </si>
  <si>
    <t>NÚMERO DE PROCESO</t>
  </si>
  <si>
    <t>NOMBRE DEL PROCESO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</si>
  <si>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</si>
  <si>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</si>
  <si>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</si>
  <si>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</si>
  <si>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</si>
  <si>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</si>
  <si>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</si>
  <si>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Mediano</t>
  </si>
  <si>
    <t>Pequeño</t>
  </si>
  <si>
    <t>LIBRE GESTIÓN</t>
  </si>
  <si>
    <t>Libre Gestión por contrato</t>
  </si>
  <si>
    <t>Libre Gestión por orden de compra</t>
  </si>
  <si>
    <t>N/A</t>
  </si>
  <si>
    <t>Grande</t>
  </si>
  <si>
    <t>Otro</t>
  </si>
  <si>
    <t>0614-221215-101-8</t>
  </si>
  <si>
    <t>0614-070291-101-8</t>
  </si>
  <si>
    <t>0614-270206-103-3</t>
  </si>
  <si>
    <t>0614-260912-105-0</t>
  </si>
  <si>
    <t>0614-010858-001-7</t>
  </si>
  <si>
    <t>0614-141092-107-8</t>
  </si>
  <si>
    <t>0614-250806-101-4</t>
  </si>
  <si>
    <t>0614-040814-101-8</t>
  </si>
  <si>
    <t>LICITACIÓN PÚBLICA</t>
  </si>
  <si>
    <t>Licitación Pública</t>
  </si>
  <si>
    <t>0614-170467-002-2</t>
  </si>
  <si>
    <t>0614-130868-002-0</t>
  </si>
  <si>
    <t>0614-100512-103-0</t>
  </si>
  <si>
    <t>0614-130776-001-8</t>
  </si>
  <si>
    <t>0614-080999-101-4</t>
  </si>
  <si>
    <t>Gerencia_de_Talento_Humano</t>
  </si>
  <si>
    <t>Gerencia_de_Tecnología_de_Información</t>
  </si>
  <si>
    <t>Gerencia_de_Administración</t>
  </si>
  <si>
    <t>Gerencia_de_División_Comercial</t>
  </si>
  <si>
    <t>Unidad_de_Comunicación_Institucional</t>
  </si>
  <si>
    <t>ETS CONSULTING, S.A. DE C.V.</t>
  </si>
  <si>
    <t>PBS, S.A. DE C.V.</t>
  </si>
  <si>
    <t>JAHVE RAFA, S.A. DE C.V.</t>
  </si>
  <si>
    <t>RAM CONSULTORES, S.A. DE C.V.</t>
  </si>
  <si>
    <t>FREUND DE EL SALVADOR, S.A. DE C.V.</t>
  </si>
  <si>
    <t xml:space="preserve">NÚMERO DE ORDEN DE COMPRA </t>
  </si>
  <si>
    <t>NÚMERO DE CONTRATO</t>
  </si>
  <si>
    <t>SISTEMAS FLEXIBLES, S.A. DE C.V.</t>
  </si>
  <si>
    <t>INVERSIONES FUENTES HERRERA, S.A DE C.V.</t>
  </si>
  <si>
    <t>0614-210815-106-5</t>
  </si>
  <si>
    <t>IMPRESOS MULTIPLES, S.A. DE C.V.</t>
  </si>
  <si>
    <t>INDUSTRIAS FACELA, S.A. DE C.V.</t>
  </si>
  <si>
    <t>REPRESENTACIONES DIVERSAS, S.A. DE C.V.</t>
  </si>
  <si>
    <t>SCREENCHECK EL SALVADOR, S.A. DE C.V.</t>
  </si>
  <si>
    <t>TERESA GUADALUPE MARIN BARRILLAS</t>
  </si>
  <si>
    <t>MDIGITALES, S.A. DE C.V.</t>
  </si>
  <si>
    <t>PROMUEVE EL SALVADOR, S.A. DE C.V.</t>
  </si>
  <si>
    <t>MULTIPROMOCIONES, S.A. DE C,V.</t>
  </si>
  <si>
    <t>0614-260804106-1</t>
  </si>
  <si>
    <t>Gerencia_de_Finanzas</t>
  </si>
  <si>
    <t xml:space="preserve">MARIA GUILLERMINA AGUILAR JOVEL </t>
  </si>
  <si>
    <t>INFORMACION DE REFERENCIAS CREDITICIAS EN RED S.A. DE C.V.</t>
  </si>
  <si>
    <t>DELIBANQUETES, S.A. DE C.V.</t>
  </si>
  <si>
    <t>ALUMINIOS CUZCATLAN, S.A. DE C.V.</t>
  </si>
  <si>
    <t>0614-250100-102-4</t>
  </si>
  <si>
    <t>0614-310309-101-0</t>
  </si>
  <si>
    <t>0614-290687-101-8</t>
  </si>
  <si>
    <t>TOTAL ABRIL 2022</t>
  </si>
  <si>
    <t>Unidad de Experiencia al Cliente</t>
  </si>
  <si>
    <t>Gerencia_de_Estrategia_y_Sostenibilidad</t>
  </si>
  <si>
    <t>SSA  SISTEMAS EL SALVADOR, S.A. DE C.V</t>
  </si>
  <si>
    <t>0614-090104-111-1</t>
  </si>
  <si>
    <t>TELEMOVIL EL SALVADOR, S.A. DE C.V.</t>
  </si>
  <si>
    <t>VAPPOR, S.A. DE C.V.</t>
  </si>
  <si>
    <t>ALMACENES VIDRI, S.A. DE C.V.</t>
  </si>
  <si>
    <t>PROMOTORA DE COMUNICACIONES, S.A. DE C.V.</t>
  </si>
  <si>
    <t>0614-051192-101-3</t>
  </si>
  <si>
    <t>0210-191171-001-6</t>
  </si>
  <si>
    <t>0614-051295-103-0</t>
  </si>
  <si>
    <t>MEDIANO</t>
  </si>
  <si>
    <t>JULIO 2022</t>
  </si>
  <si>
    <t>Unidad_de_Seguridad_Bancaria</t>
  </si>
  <si>
    <t>TOTAL LIBRE GESTIÓN JULIO 2022</t>
  </si>
  <si>
    <t>LG 271/2022</t>
  </si>
  <si>
    <t>Adquisción de promocionales para la Gerencia de Talento Humano</t>
  </si>
  <si>
    <t>LG 276/2022</t>
  </si>
  <si>
    <t>Contratación de Perito Valuador, para que realice revalúo de un inmueble
propiedad del BFA.</t>
  </si>
  <si>
    <t>LG 410/2022</t>
  </si>
  <si>
    <t>Adquisición de sillones reclinables</t>
  </si>
  <si>
    <t>LG 380/2022</t>
  </si>
  <si>
    <t xml:space="preserve">Contratación de Transporte para voluntariado Siembra vida, Siembra árboles! A efectuarse en   ANP Complejo Los Cóbanos, ANP Santa Águeda El Zope, Acajutla, Sonsonate. Con capacidad de 25 personas, a efectuarse el 15 de julio de 2022, con hora de salida 7:00 a.m. del BFA y hora de retorno 1:00 p.m. </t>
  </si>
  <si>
    <t>LG 299/2022</t>
  </si>
  <si>
    <t xml:space="preserve">Adquisicion de 10 Discos duros de 4TB para CCTV Modelo: WD42PURZ
10 Discos duros de 6TB para CCTV Modelo: WD62PURZ
5 Monitores led de 19.5 modelo E2070swhn con entrada de video HDMI y VGA y cable HDMI de 6 pies </t>
  </si>
  <si>
    <t>LG 373/2022</t>
  </si>
  <si>
    <t>Servicio de pauta digital en TV de 1;000 cortinas de 10 segundos en TIGO EL SALVADOR</t>
  </si>
  <si>
    <t>LG 356/2022</t>
  </si>
  <si>
    <t xml:space="preserve">Servicio de pauta de 354 cuñas radiales de 30 segundos en Radio Vox 94.5 fm </t>
  </si>
  <si>
    <t>LG 252/2022</t>
  </si>
  <si>
    <t>Renovación de garantía y soporte para Equipos CISCO. El propósito es contar con servicio del fabricante y apoyo del proveedor local para corregir problemas de hardware y/o software que se presenten en los equipos</t>
  </si>
  <si>
    <t>LG 404/2022</t>
  </si>
  <si>
    <t>Adquisición de tinta para gafetes</t>
  </si>
  <si>
    <t>LG 301/2022</t>
  </si>
  <si>
    <t>Adquisicion de  Factura Sujeto Excluido Fideagro para el uso de las diferentes áreas del BFA.</t>
  </si>
  <si>
    <t>LG 278/2022</t>
  </si>
  <si>
    <t>Compra de mobiliario para Caja Rural de Juayua</t>
  </si>
  <si>
    <t>LG 361/2022</t>
  </si>
  <si>
    <t>2 Dispositivos tablet con sistema operativo IpadOS</t>
  </si>
  <si>
    <t>LG 402/2022</t>
  </si>
  <si>
    <t>Acto de inauguración Caja Rural de Juayua</t>
  </si>
  <si>
    <t>LG 360/2022</t>
  </si>
  <si>
    <t>Servicio de pauta de 500 cuñas radiales de 30 segundos en radio 102.9 FM</t>
  </si>
  <si>
    <t>LG 372/2022</t>
  </si>
  <si>
    <t>Servicio de Pauta de 1,200 cuñas radiales de 30 segundos en radio Caliente 90.1 F.M.</t>
  </si>
  <si>
    <t>LG 292/2022</t>
  </si>
  <si>
    <t>Adquisición de 15 escáner de cheques para el BFA</t>
  </si>
  <si>
    <t>LG 355/2022</t>
  </si>
  <si>
    <t>Adquisicion de impresora de Gafete</t>
  </si>
  <si>
    <t>LG 366/2022</t>
  </si>
  <si>
    <t>Adquisición de vacunas para la Influeza, para personal del BFA de Oficina Central</t>
  </si>
  <si>
    <t>LG 396/2022</t>
  </si>
  <si>
    <t>Adquisición de 3 mesas display en medida de 0.90 x 1.57cm con vinil full color laminado</t>
  </si>
  <si>
    <t>LG 377/2022</t>
  </si>
  <si>
    <t>Mantenimiento de Filtros de Agua</t>
  </si>
  <si>
    <t>LG 400/2022</t>
  </si>
  <si>
    <t>Mantenimiento de rótulos, sandblasting e impresión de lonas para diferentes centros de servicio</t>
  </si>
  <si>
    <t>LG 115/2022</t>
  </si>
  <si>
    <t>Adquisición de materiales de limpieza para Oficina Central y Centros de Servicio del BFA</t>
  </si>
  <si>
    <t>LG 337/2022</t>
  </si>
  <si>
    <t>Mantenimiento Preventivo de Puertas de Bóveda y Cajas Fuertes del BFA </t>
  </si>
  <si>
    <t>LG 376/2022</t>
  </si>
  <si>
    <t>Mantenimiento de puertas de vidrio templado en Centros de Servicios Ciudad Barrios, Santa Rosa de Lima y Soyapango.</t>
  </si>
  <si>
    <t>LG 399/2022</t>
  </si>
  <si>
    <t>Reparación de plantas electricas ubicadas en Agencia Ilobasco, San Juan Opico, Soyapango y Ciudad Barrios</t>
  </si>
  <si>
    <t>LG 413/2022</t>
  </si>
  <si>
    <t>Reporte gerencial de indicadores de cartera y análisis de mercadeo para la elaboración de análisis y reportes gerenciales en la UIC, dependencia de la División Comercial</t>
  </si>
  <si>
    <t>LG 371/2022</t>
  </si>
  <si>
    <t>Contratación de servicios de alimentación y uso de instalaciones para el desarrollo de Capacitacion de Microcréditos</t>
  </si>
  <si>
    <t>LG 322/2022</t>
  </si>
  <si>
    <t>Compra de equipo de protección personal</t>
  </si>
  <si>
    <t>LG 375/2022</t>
  </si>
  <si>
    <t>Suministro de guantes domesticos para uso en limpieza de sanitarios</t>
  </si>
  <si>
    <t>LG 388/2022</t>
  </si>
  <si>
    <t>Adquisicion de Materiales de Ferreteria para Mantenimiento en Agencia Cara Sucia</t>
  </si>
  <si>
    <t>LG 393/2022</t>
  </si>
  <si>
    <t>Suministro de Cinta Antideslizante</t>
  </si>
  <si>
    <t>LG 409/2022</t>
  </si>
  <si>
    <t>Material de ferreteria para remodelación de la Unidad de Seguridad Bancaria del BFA</t>
  </si>
  <si>
    <t>LG 367/2022</t>
  </si>
  <si>
    <t>Compra de mobiliario, sillón odontológico, para el uso de clínica empresarial del BFA</t>
  </si>
  <si>
    <t>LG 364/2022</t>
  </si>
  <si>
    <t>Contratación de servicios de alimentación, para el desarrollo de sesión con Gerentes Zonales de Negocios.</t>
  </si>
  <si>
    <t>LG 384/2022</t>
  </si>
  <si>
    <t>Contratación de Servicios de alimentación   y uso de alimentación para el desarrollo de sesión para fortalecer el tema de PRODUCE SEGURO</t>
  </si>
  <si>
    <t>LG 199/2022</t>
  </si>
  <si>
    <t>Servicio de enlace de datos para Atm´s a ubica en diferentes sitios del interior del pais interconectando hacia Oficina Central y Sitio Alterno del BFA</t>
  </si>
  <si>
    <t>LG 374/2022</t>
  </si>
  <si>
    <t>Adquisicion de 400 sombreros de fibra natural de palma con logo del BFA a una tinta</t>
  </si>
  <si>
    <t>LG 385/2022</t>
  </si>
  <si>
    <t>Contratación de Servicio de pauta digital en TV de 1,200 cortinas de 10 segundos en CLARO El Salvador</t>
  </si>
  <si>
    <t>LG 389/2022</t>
  </si>
  <si>
    <t>Suministro e instalación puerta de vidrito GTH</t>
  </si>
  <si>
    <t>LG 206/2022</t>
  </si>
  <si>
    <t>Adquisición de 3 firewalls para proyecto cajas rurales</t>
  </si>
  <si>
    <t>LG 235/2022</t>
  </si>
  <si>
    <t>Contratación de Servicios para Evaluación de Clientes en todas las Agencias del país, a través de Metodología de Mistery Shopper)</t>
  </si>
  <si>
    <t>LG 294/2022</t>
  </si>
  <si>
    <t>Soporte a Sistema de Monitor Plus</t>
  </si>
  <si>
    <t>LG 416/2022</t>
  </si>
  <si>
    <t>Impresión de stickers, banners y botones publicitarios.</t>
  </si>
  <si>
    <t>LG 417/2022</t>
  </si>
  <si>
    <t>Adquisición de palomitas y sorbetes</t>
  </si>
  <si>
    <t>LG 418/2022</t>
  </si>
  <si>
    <t>Adquisición de sorbetes, tostadas de plátano, sodas y hielo</t>
  </si>
  <si>
    <t>LG 419/2022</t>
  </si>
  <si>
    <t>Servicio de edecanes, 1 femenina y 1 masculino por 4 horas activas de trabajo en evento</t>
  </si>
  <si>
    <t>LG 424/2022</t>
  </si>
  <si>
    <t>Stand para Feria Ganadera</t>
  </si>
  <si>
    <t>WILFREDO ERNESTO ALVAREZ PARADA</t>
  </si>
  <si>
    <t>UNICOMER, S.A. DE C.V.</t>
  </si>
  <si>
    <t>TRANSPORTE ALAS, S.A. DE C.V.</t>
  </si>
  <si>
    <t>TELESISTEMAS, S.A. DE C.V.</t>
  </si>
  <si>
    <t>STEREO MI PREFERIDA, S.A. DE C.V.</t>
  </si>
  <si>
    <t>SANTOS CRISTINA CERRITOS DE RUIZ</t>
  </si>
  <si>
    <t>OVIDIO J.VIDES, S.A. DE C.V.</t>
  </si>
  <si>
    <t>OSCAR ARMANDO LIBORIO HERNÁNDEZ</t>
  </si>
  <si>
    <t>NOVOGIFTS, S.A. DE C.V.</t>
  </si>
  <si>
    <t>MULTI TECNOLOGÍA, S.A. DE C.V.</t>
  </si>
  <si>
    <t>LORENA GUADALUPE ASCENCIO DE SILVA</t>
  </si>
  <si>
    <t>JOTH MENDOZA COREA</t>
  </si>
  <si>
    <t>JOSÉ EDGARDO HERNÁNDEZ PINEDA</t>
  </si>
  <si>
    <t>HOTELES Y DESARROLLO TURISTICOS, S.A. DE C.V.</t>
  </si>
  <si>
    <t xml:space="preserve">GENERAL SAFETY DE EL SALVADOR, S.A. </t>
  </si>
  <si>
    <t>FERRETERIA LA FAVORITA, S.A. DE C.V.</t>
  </si>
  <si>
    <t>DISTRIBUIDORA DE PRODUCTOS PARA LA SALUD, S.A. DE C.V.</t>
  </si>
  <si>
    <t>CTE TELECOM PERSONAL S.A. DE C.V.</t>
  </si>
  <si>
    <t>CLAUDIA BEATRIZ LEMUS CRUZ</t>
  </si>
  <si>
    <t>AMERICA MARKETING , S.A. DE C.V.</t>
  </si>
  <si>
    <t>MARKETING PLUS, S.A. DE C.V.</t>
  </si>
  <si>
    <t>SISTEMAS APLICATIVOS, S.A. DE C.V.</t>
  </si>
  <si>
    <t>CAROL ISABEL DIAZ BARRIENTOS</t>
  </si>
  <si>
    <t>ROLANDO ANTONIO FRANCO DIAZ</t>
  </si>
  <si>
    <t>0614-040991-136-4</t>
  </si>
  <si>
    <t>0614-110800-103-2</t>
  </si>
  <si>
    <t>0614-070217-104-9</t>
  </si>
  <si>
    <t>0614-010986-001-0</t>
  </si>
  <si>
    <t>0614-230391-101-5</t>
  </si>
  <si>
    <t>0614-71085001-5</t>
  </si>
  <si>
    <t>00044637-9</t>
  </si>
  <si>
    <t>0614-050135-001-0</t>
  </si>
  <si>
    <t>0614-150611-103-4</t>
  </si>
  <si>
    <t>0614-181197-101-9</t>
  </si>
  <si>
    <t>01267271-6</t>
  </si>
  <si>
    <t>01340783-9</t>
  </si>
  <si>
    <t>00309697--9</t>
  </si>
  <si>
    <t>0614-020300-103-5</t>
  </si>
  <si>
    <t>0614-170674-001-5</t>
  </si>
  <si>
    <t>0614-140794-102-5</t>
  </si>
  <si>
    <t>0614-280410-105-6</t>
  </si>
  <si>
    <t>0614-261089-101-2</t>
  </si>
  <si>
    <t>0619-291278-101-0</t>
  </si>
  <si>
    <t>0614-170719-101-0</t>
  </si>
  <si>
    <t>0614-220506-105-4</t>
  </si>
  <si>
    <t>0614-020204-104-1</t>
  </si>
  <si>
    <t>CONTRATO Nº 70/2022</t>
  </si>
  <si>
    <t>CONTRATO Nº 72/2022</t>
  </si>
  <si>
    <t>CONTRATO Nº 68/2022</t>
  </si>
  <si>
    <t>CONTRATO Nº 69/2022</t>
  </si>
  <si>
    <t>CONTRATO Nº 71/2022</t>
  </si>
  <si>
    <t>230/2022</t>
  </si>
  <si>
    <t>CONTRATO Nº 74/2022</t>
  </si>
  <si>
    <t>CONTRATO Nº 76/2022</t>
  </si>
  <si>
    <t>LP 02-2022</t>
  </si>
  <si>
    <t>Administración externa de caja general, aprovisionamiento de cajeros automáticos, custodia, proceso y traslado de valores</t>
  </si>
  <si>
    <t>SERVICIO SALVADOREÑO DE PROTECCIÓN, S.A. DE C.V.</t>
  </si>
  <si>
    <t>0614-230293-102-0</t>
  </si>
  <si>
    <t>CONTRATO N° 73/2022</t>
  </si>
  <si>
    <t>LP 02/2022</t>
  </si>
  <si>
    <t>PRÓRROGA LIBRE GESTIÓN</t>
  </si>
  <si>
    <t>TOTAL PRÓRROGA LG JULIO 2022</t>
  </si>
  <si>
    <t>Prorroga Proceso</t>
  </si>
  <si>
    <t>PROROGA Nº 2/2022  LG 276/2021</t>
  </si>
  <si>
    <t>SERVICIOS DE FUMIGACION PARA LAS AGENCIAS, PLANTAS Y OFICINA CENTRAL DEL BFA</t>
  </si>
  <si>
    <t>Professional Pest, S.A. DE C.V.</t>
  </si>
  <si>
    <t>0614-260118-103-8</t>
  </si>
  <si>
    <t>CONTRATO Nº 75/2022</t>
  </si>
  <si>
    <t>Gerencia_de_Operaciones</t>
  </si>
  <si>
    <t>LG 217/2022</t>
  </si>
  <si>
    <t>Elaboración y personalización de 40,000 cheques voucher para venta a clientes y consumo interno del banco.</t>
  </si>
  <si>
    <t>LG 288/2022</t>
  </si>
  <si>
    <t xml:space="preserve">Adquisición de 100 cintas de respaldo LTO7 Ultrium de 15 TB con sus respectivas viñetas de código de barra </t>
  </si>
  <si>
    <t>LG 394/2022</t>
  </si>
  <si>
    <t>Adquisición de 50 sombreros hacendados de palma forrados en tela y 100 sombreros hacendados madero, ambos con logo del BFA a una tinta</t>
  </si>
  <si>
    <t>LG 395/2022</t>
  </si>
  <si>
    <t>Servicio de pauta de 300 cuñas radiales de 30 segundos en Radio Scan 96.1fm</t>
  </si>
  <si>
    <t>RR. DONNELLEY DE EL SALVADOR, S.A. DE C.V.</t>
  </si>
  <si>
    <t>DPG, S.A. DE C.V.</t>
  </si>
  <si>
    <t>ANTONIO VALLE PICHINTE</t>
  </si>
  <si>
    <t>VIRTUAL HOLDINGS, S.A. DE C.V.</t>
  </si>
  <si>
    <t>0614-020262-001-4</t>
  </si>
  <si>
    <t>0614-090294-106-0</t>
  </si>
  <si>
    <t>0614-011009-102-6</t>
  </si>
  <si>
    <t>CONTRATO N° 67/2022</t>
  </si>
  <si>
    <t>TOTAL LICITACIÓN PÚBLICA JULIO 2022</t>
  </si>
  <si>
    <t>AGOSTO 2022</t>
  </si>
  <si>
    <t>TOTAL LIBRE GESTIÓN AGOSTO 2022</t>
  </si>
  <si>
    <t>LG 293/2022</t>
  </si>
  <si>
    <t>Adquisición de Módulo para la Gestión del Proceso Presupuestario</t>
  </si>
  <si>
    <t>LG 325/2022</t>
  </si>
  <si>
    <t>30 Impresores matriciales para el BFA</t>
  </si>
  <si>
    <t>LG 339/2022</t>
  </si>
  <si>
    <t xml:space="preserve">Suministro de controles de acceso para ser instalados en puertas de acceso de Oficina Central del B.F.A  </t>
  </si>
  <si>
    <t>LG 343/2022</t>
  </si>
  <si>
    <t>Suministro de Controles de acceso autónomo (liviano) para ser instalados en puertas de acceso en los Centros de Cómputo de los Centros de Servicio del BFA</t>
  </si>
  <si>
    <t>LG 344/2022</t>
  </si>
  <si>
    <t>Mantenimiento preventivo de 19 cercas eléctricas en Centros de Servicio del BFA</t>
  </si>
  <si>
    <t>LG 349/2022</t>
  </si>
  <si>
    <t>Suministro de Instalación, configuración y capacitación sobre el funcionamiento de una receptora de alarmas para ser instaladas en el Departamento de Seguridad Fisica</t>
  </si>
  <si>
    <t>LG 350/2022</t>
  </si>
  <si>
    <t>Suministro de Dispositivos para los sistemas de alarmas de los centros de servicio y oficina central del BFA</t>
  </si>
  <si>
    <t>LG 352/2022</t>
  </si>
  <si>
    <t>Adquisicion de Servidor BLADE</t>
  </si>
  <si>
    <t>LG 354/2022</t>
  </si>
  <si>
    <t>Solicitud para la adquisición de medicamento e instrumentos de uso general para clínica empresarial de Oficina Central y adquisición de utensilios para botiquines de Centros de Servicio.</t>
  </si>
  <si>
    <t>LG 357/2022</t>
  </si>
  <si>
    <t>Adquisición de GPS portatil</t>
  </si>
  <si>
    <t>LG 358/2022</t>
  </si>
  <si>
    <t xml:space="preserve">“Sistema de Control de Acceso a la Red (NAC)”; </t>
  </si>
  <si>
    <t>LG 362/2022</t>
  </si>
  <si>
    <t>Renovación de mantenimiento Hardware y Licenciamiento de 5 Fiewalls Fortinet de Cajeros y Cajas express</t>
  </si>
  <si>
    <t>LG 363/2022</t>
  </si>
  <si>
    <t>Horas de soporte para la infraestructura de OpenShift</t>
  </si>
  <si>
    <t>LG 381/2022</t>
  </si>
  <si>
    <t>Contratación de servicios de un centro de operaciones de seguridad (SOC)</t>
  </si>
  <si>
    <t>LG 387/2022</t>
  </si>
  <si>
    <t>Adquisicion de vasos desechables de cartón encerado</t>
  </si>
  <si>
    <t>LG 403/2022</t>
  </si>
  <si>
    <t>Materiales electricos para reparaciones eléctricas e instalación de tomacorrientes para funcionamiento de cámaras de video vigilancia de servicios BFA en Agencia San Miguel, Sociedad, Cara Sucia, Sonsonate, y Sensuntepeque.</t>
  </si>
  <si>
    <t>LG 412/2022</t>
  </si>
  <si>
    <t>Adquisición de 10 dispositivos Tablet con sistema operativo Android</t>
  </si>
  <si>
    <t>LG 422/2022</t>
  </si>
  <si>
    <t>Compra de 100 Galones de alcohol gel</t>
  </si>
  <si>
    <t>LG 423/2022</t>
  </si>
  <si>
    <t xml:space="preserve">Renovación anual de Licencia para escaneo de Vulnerabilidades en Servidores </t>
  </si>
  <si>
    <t>LG 427/2022</t>
  </si>
  <si>
    <t>Adquisición de 5,000 boligrafos nevadoss con logo a una tinta</t>
  </si>
  <si>
    <t>LG 431/2022</t>
  </si>
  <si>
    <t>Mantenimiento correctivo de filtros de agua Cafeteria # 1</t>
  </si>
  <si>
    <t>LG 439/2022</t>
  </si>
  <si>
    <t>Adquisición de 1 Certificado Fatca por 12 meses</t>
  </si>
  <si>
    <t>LG 440/2022</t>
  </si>
  <si>
    <t>Suministro de materiales de ferreteria para ser utilizado en Centro de Servicio Ahuachapán</t>
  </si>
  <si>
    <t>LG 441/2022</t>
  </si>
  <si>
    <t>Suministro e Instalación de puertas corredizas para remodelación de la Unidad de Seguridad Bancaria BFA</t>
  </si>
  <si>
    <t>LG 442/2022</t>
  </si>
  <si>
    <t>Suministro de material de ferreteria para ser utilizado en el Depto. de Gestión de Documentos y Archivo Institucional en Oficina Central</t>
  </si>
  <si>
    <t>LG 443/2022</t>
  </si>
  <si>
    <t>Suministro de material de ferreteria para ser utilizado en Centro de Servicio Nueva Concepción</t>
  </si>
  <si>
    <t>LG 444/2022</t>
  </si>
  <si>
    <t>Suministro de material de ferreteria para ser utilizado en Centro de Servicio La Palma</t>
  </si>
  <si>
    <t>LG 447/2022</t>
  </si>
  <si>
    <t>Contratación de servicio de transporte externo, 2 coasters con aire acondicionado y capacidad para 25 personas para visitas de campo en las fecha 12/agosto Santa Ana y 19/agosto Usulutan</t>
  </si>
  <si>
    <t>LG 448/2022</t>
  </si>
  <si>
    <t>Servicios de Alimentación e instalaciones para desarrollo de inducción específica de Asesores</t>
  </si>
  <si>
    <t>LG 454/2022</t>
  </si>
  <si>
    <t>Contratación de transporte y refrigerio para actividad de trabajo en equipo y confianza</t>
  </si>
  <si>
    <t>LG 461/2022</t>
  </si>
  <si>
    <t>Servicio de Edecanes, 3 femeninas y 1 masculina por 4 horas activas de trabajo en evento</t>
  </si>
  <si>
    <t>LG 462/2022</t>
  </si>
  <si>
    <t>Mantenimiento e impresión de lona traslucida para caja de luz ubicada en entrada principal de Oficina Central</t>
  </si>
  <si>
    <t>LG 463/2022</t>
  </si>
  <si>
    <t>Contratación de 20 perifoneos con cobertura a nivel nacional</t>
  </si>
  <si>
    <t>LG 464/2022</t>
  </si>
  <si>
    <t>Servicio de pauta digital, apoyo en diseño de pauta y licencias de servicios requeridos</t>
  </si>
  <si>
    <t>LG 465/2022</t>
  </si>
  <si>
    <t>Evento Institucional Oficina Central</t>
  </si>
  <si>
    <t>LG 466/2022</t>
  </si>
  <si>
    <t>Servicio de 3 edecanes femeninas por 4 horas activas de trabajo en evento de jornadas médicas</t>
  </si>
  <si>
    <t>LG 467/2022</t>
  </si>
  <si>
    <t>Impresión de papelería publicitaría</t>
  </si>
  <si>
    <t>LG 473/2022</t>
  </si>
  <si>
    <t>Contratación de servicios de alimentación y alquiles de instalaciones para taller de socialización de Programa de Educación Financiera</t>
  </si>
  <si>
    <t>LG 478/2022</t>
  </si>
  <si>
    <t>Contratación de servicios de alimentación para el desarrollo de Taller de Socialización Programa de Educación Financiera con Gerentes Zonales de Negocio</t>
  </si>
  <si>
    <t>LG 484/2022</t>
  </si>
  <si>
    <t>572 Stickers impresos en vinil full color sobre pvc de 3mm con las medidas de 15x10cm, cinta 2 caras.</t>
  </si>
  <si>
    <t>LG 492/2022</t>
  </si>
  <si>
    <t>Compra de materiales para re-adecuación eléctrica e instalación de pantallas en área de seguridad
bancaria (jefe de área y sala de reuniones) oficinas centrales BFA</t>
  </si>
  <si>
    <t>LG 493/2022</t>
  </si>
  <si>
    <t>Compra de reconocimientos día del agrónomo</t>
  </si>
  <si>
    <t>LG 494/2022</t>
  </si>
  <si>
    <t>Contratación de 40 perifoneos con cobertura a nivel nacional</t>
  </si>
  <si>
    <t>LG 495/2022</t>
  </si>
  <si>
    <t>Adquisición de 500 llaveros fundidos personalizados con logo del BFA</t>
  </si>
  <si>
    <t>LG 496/2022</t>
  </si>
  <si>
    <t>Contratación de alquiler de salón y contratación de servicio de alimentación para desarrollo de Taller de Socialización de Programa de Educación Financiera para jefes de Departamento</t>
  </si>
  <si>
    <t>LG 497/2022</t>
  </si>
  <si>
    <t>Compra de cinta indent para embozadora CE840</t>
  </si>
  <si>
    <t>LG 500/2022</t>
  </si>
  <si>
    <t>Suministro de ventana de pvc para la remodelación de la Unida de Seguridad Bancaria</t>
  </si>
  <si>
    <t>LG 501/2022</t>
  </si>
  <si>
    <t>Compra de cinta de monocromática</t>
  </si>
  <si>
    <t>INFROMACROS, S.A.</t>
  </si>
  <si>
    <t>EQUIPOS ELECTRONICOS VALDES, S.A. DE C.V.</t>
  </si>
  <si>
    <t>DADA DADA &amp; CIA, S.A. DE C.V.</t>
  </si>
  <si>
    <t>CRESE, S.A. DE C.V.</t>
  </si>
  <si>
    <t>SIGNO DE CENTROAMÉRICA, S.A. DE C.V.</t>
  </si>
  <si>
    <t>JUAN CARLOS CRESPIN GOMEZ</t>
  </si>
  <si>
    <t>JMTELCOM, S.A. DE C.V.</t>
  </si>
  <si>
    <t>SSA SISTEMAS  EL SALVADOR, S.A. DE C.V</t>
  </si>
  <si>
    <t>SISTEMAS QUIRURGICOS DE EL SALVADOR, S.A. DE C.V.</t>
  </si>
  <si>
    <t>MARIO ERNESTO GUZMAN RAMIREZ</t>
  </si>
  <si>
    <t>CORPORACIÓN CEFA, S.A. DE C.V.</t>
  </si>
  <si>
    <t>COSH S.A. DE C.V.</t>
  </si>
  <si>
    <t>FERSON, S.A. DE C.V.</t>
  </si>
  <si>
    <t>FARMACEUTICOS EQUIVALENTES, S.A. DE C.V.</t>
  </si>
  <si>
    <t>MÁRTIR JOEL ESCOBAR RIVERA</t>
  </si>
  <si>
    <t>BEETHOVEN, S.A. DE C.V.</t>
  </si>
  <si>
    <t>INDUSTRIAS FARMACEUTICAS, S.A. DE C.V.</t>
  </si>
  <si>
    <t>DIMENYEX, S.A. DE C.V.</t>
  </si>
  <si>
    <t>DISTRIBUIDOR SANTA ROSA, S.A. DE C.V.</t>
  </si>
  <si>
    <t>UNIFERSA, S.A. DE C.V.</t>
  </si>
  <si>
    <t xml:space="preserve">MT 2005 INTEGRADORES Y CONSULTORES, S.A. DE C.V. </t>
  </si>
  <si>
    <t>DATUM, S.A. DE C.V.</t>
  </si>
  <si>
    <t>SISAP, S.A. DE C.V.</t>
  </si>
  <si>
    <t>DEVEL, S.A. DE C.V.</t>
  </si>
  <si>
    <t>José Edgardo Hernández Pineda</t>
  </si>
  <si>
    <t>MULTI INVERSIONES LA CIMA, S.A. DE C.V.</t>
  </si>
  <si>
    <t>PROBISEGE, S.A. DE C.V.</t>
  </si>
  <si>
    <t>FERRETERÍA GUARDADO, S.A. DE.C.V.</t>
  </si>
  <si>
    <t>IMPORTACIONES, DECORACIONES Y COMUNICACIONES, S.A. DE C.V.</t>
  </si>
  <si>
    <t>D´QUISA, S.A DE C.V.</t>
  </si>
  <si>
    <t>DEVEL SECURITY, SOCIEDAD ANONIMA DE CAPITAL VARIABLE</t>
  </si>
  <si>
    <t>CIRCULO MILITAR</t>
  </si>
  <si>
    <t>THINK AND SELL, S.A. DE C.V.</t>
  </si>
  <si>
    <t>ARTISTA LIVE, S.A. DE C.V.</t>
  </si>
  <si>
    <t>CAMINA PRODUCTIONS, S.A. DE C.V.</t>
  </si>
  <si>
    <t>GRUPO RENDEROS, S.A. DE C.V.</t>
  </si>
  <si>
    <t>ACP INTERNACIONAL, S.A. DE C.V.</t>
  </si>
  <si>
    <t>AMATECHAN, S.A DE C.V.</t>
  </si>
  <si>
    <t>GRÁFICA FENIX, S.A. DE C.V.</t>
  </si>
  <si>
    <t>COMERCIALIZACIÓN &amp; MARKETING, S.A. DE C.V.</t>
  </si>
  <si>
    <t>PREMIA, S.A. DE C.V.</t>
  </si>
  <si>
    <t>CÓDIGOS Y SISTEMAS, S.A. DE C.V.</t>
  </si>
  <si>
    <t>NOÉ AUGUSTO QUINTANILLA FLORES</t>
  </si>
  <si>
    <t>Extranjero</t>
  </si>
  <si>
    <t>0614-160277-001-5</t>
  </si>
  <si>
    <t>0614-150362-001-5</t>
  </si>
  <si>
    <t>0614-010998-103-4</t>
  </si>
  <si>
    <t>0614-210194-101-0</t>
  </si>
  <si>
    <t>00034761-4</t>
  </si>
  <si>
    <t>0614-091288-102-2</t>
  </si>
  <si>
    <t>0614-240298-105-0</t>
  </si>
  <si>
    <t>01526912-2</t>
  </si>
  <si>
    <t>0614-270400-106-2</t>
  </si>
  <si>
    <t>0614-081209-109-1</t>
  </si>
  <si>
    <t>1121-250848-001-7</t>
  </si>
  <si>
    <t>0614-270704-101-4</t>
  </si>
  <si>
    <t>02451558-0</t>
  </si>
  <si>
    <t>0614-231118-102-6</t>
  </si>
  <si>
    <t>0614-100491-101-0</t>
  </si>
  <si>
    <t>0204-160914-101-3</t>
  </si>
  <si>
    <t>0614-030217-105-8</t>
  </si>
  <si>
    <t>0614-250899-104-6</t>
  </si>
  <si>
    <t>0614-040518-101-9</t>
  </si>
  <si>
    <t>0614-091193-101-8</t>
  </si>
  <si>
    <t>0614-060114-102-5</t>
  </si>
  <si>
    <t>0614-250278-113-9</t>
  </si>
  <si>
    <t>0614-201214-102-6</t>
  </si>
  <si>
    <t>0614-150514-104-5</t>
  </si>
  <si>
    <t>0614-180215-101-7</t>
  </si>
  <si>
    <t>0614-020905-109-3</t>
  </si>
  <si>
    <t>0614-090684-002-0</t>
  </si>
  <si>
    <t>0614-151220-001-5</t>
  </si>
  <si>
    <t>0614-230713-1014-4</t>
  </si>
  <si>
    <t>0203-260211-101-2</t>
  </si>
  <si>
    <t>0614-090320-107-8</t>
  </si>
  <si>
    <t>0614-230713-101-4</t>
  </si>
  <si>
    <t>0614-020505-103-0</t>
  </si>
  <si>
    <t>0614-090197-103-8</t>
  </si>
  <si>
    <t>0614-200216-102-9</t>
  </si>
  <si>
    <t>0614-190511-102-1</t>
  </si>
  <si>
    <t>0614-010858001-7</t>
  </si>
  <si>
    <t>0614--010910-105-0</t>
  </si>
  <si>
    <t>0614-220402-101-6</t>
  </si>
  <si>
    <t>0614-300993-104-7</t>
  </si>
  <si>
    <t>CONTRATO Nº 84/2022</t>
  </si>
  <si>
    <t>CONTRATO Nº 80/2022</t>
  </si>
  <si>
    <t>CONTRATO Nº 81/2022</t>
  </si>
  <si>
    <t>CONTRATO Nº 78/2022</t>
  </si>
  <si>
    <t>CONTRATO Nº 79/2022</t>
  </si>
  <si>
    <t>CONTRATO Nº 83/2022</t>
  </si>
  <si>
    <t>CONTRATO Nº 82/2022</t>
  </si>
  <si>
    <t>MERCADO BURSÁTIL</t>
  </si>
  <si>
    <t>Mercado Bursátil</t>
  </si>
  <si>
    <t>MB 06/2022</t>
  </si>
  <si>
    <t>Renovación y adquisición de licencias Microsoft</t>
  </si>
  <si>
    <t>SEGACORP, S.A. DE C.V.</t>
  </si>
  <si>
    <t>0614-220404-101-7</t>
  </si>
  <si>
    <t>CONTRATO 29463</t>
  </si>
  <si>
    <t>MB 06-2022</t>
  </si>
  <si>
    <t>TOTAL PRÓRROGA LG AGOSTO 2022</t>
  </si>
  <si>
    <t>PRÓRROGA MERCADO BURSÁTIL</t>
  </si>
  <si>
    <t>TOTAL PRÓRROGA MB AGOSTO 2022</t>
  </si>
  <si>
    <t>PRÓRROGA CONTRATACIÓN DIRECTA</t>
  </si>
  <si>
    <t>TOTAL PRÓRROGA CD AGOSTO 2022</t>
  </si>
  <si>
    <t>PRORROGA Nº 5/2022 LG 328/2021</t>
  </si>
  <si>
    <t>Servicio de Asistencia y soporte tecnico de la plataforma Sun Microsystems</t>
  </si>
  <si>
    <t>SSA SISTEMAS EL SALVADOR, S.A. DE C.V.</t>
  </si>
  <si>
    <t>CONTRATO Nº 77/2022</t>
  </si>
  <si>
    <t>PROROGA Nº 4/2022 MB 07/2021</t>
  </si>
  <si>
    <t>OUTSOURGING DE LIMPIEZA, JARDINERIA, TRASLADO DE CORRESPONDENCIA INTERNA PARA EL BFA</t>
  </si>
  <si>
    <t>O &amp; M MANTENIMIENTO Y SERVICIOS, S.A. DE C.V.</t>
  </si>
  <si>
    <t>0614-150694-106-1</t>
  </si>
  <si>
    <t>Adenda 2 AL CONTRATO Nº 28328</t>
  </si>
  <si>
    <t>MB- 07/2021</t>
  </si>
  <si>
    <t>PRORROGA Nº 7/2022 CD  05/2022</t>
  </si>
  <si>
    <t>Servicios de asistencia y soporte técnico local del almacenamiento Hitachi AMS 2100</t>
  </si>
  <si>
    <t>CONTRATO Nº 85/2022</t>
  </si>
  <si>
    <t>CD 05-2021</t>
  </si>
  <si>
    <t>SEPTIEMBRE 2022</t>
  </si>
  <si>
    <t>TOTAL LIBRE GESTIÓN SEPTIEMBRE 2022</t>
  </si>
  <si>
    <t>Gerencia_de_Gobierno_Corporativo</t>
  </si>
  <si>
    <t>LG 414/2022</t>
  </si>
  <si>
    <t>Renovación de Licenciamiento TOAD</t>
  </si>
  <si>
    <t>LG 430/2022</t>
  </si>
  <si>
    <t>Suministro e Instalación de Mamparas de Acrílico</t>
  </si>
  <si>
    <t>LG 450/2022</t>
  </si>
  <si>
    <t>RENOVACIÓN DE LICENCIAMIENTO, GARANTIA DE FABRICA, MANTENIMIENTO PREVENTIVO, CORRECTIVO Y SOPORTE LOCAL PARA 39 NGFW INSTALADOS EN AGENCIAS y ATM DEL BFA</t>
  </si>
  <si>
    <t>LG 451/2022</t>
  </si>
  <si>
    <t>RENOVACIÓN DE LA GARANTIA DE FÁBRICA, MANTENIMIENTO Y SOPORTE LOCAL PARA CLÚSTER DE EQUIPOS DE SEGURIDAD PERIMETRAL DE OFICINA CENTRAL</t>
  </si>
  <si>
    <t>LG 452/2022</t>
  </si>
  <si>
    <t>RENOVACIÓN DE LICENCIAMIENTO DE ANTIVIRUS Y PREVENCIÓN DE PERDIDA DE INFORMACIÓN EN EQUIPOS INFORMÁTICOS DEL BFA.</t>
  </si>
  <si>
    <t>LG 480/2022</t>
  </si>
  <si>
    <t>Servicio de mantenimiento correctivo y preventivo para Librería Oracle LT07</t>
  </si>
  <si>
    <t>LG 486/2022</t>
  </si>
  <si>
    <t>Contratación de servicios de soporte técnico para atender herramientas de Ciberseguridad</t>
  </si>
  <si>
    <t>LG 502/2022</t>
  </si>
  <si>
    <t>Servicio de 2 edecanes femeninas por 4 horas activas de trabajo en evento</t>
  </si>
  <si>
    <t>LG 507/2022</t>
  </si>
  <si>
    <t>Suministro de equipo para uso en mantenimiento del  BFA</t>
  </si>
  <si>
    <t>LG 509/2022</t>
  </si>
  <si>
    <t>Reconocimiento por temporada agrícola 2022</t>
  </si>
  <si>
    <t>LG 510/2022</t>
  </si>
  <si>
    <t>Suministro e Instalación de Check de By pass del equipo de bombeo de la Cisterna en Oficina Central</t>
  </si>
  <si>
    <t>LG 511/2022</t>
  </si>
  <si>
    <t>Suministro e Instalación de canal metálico en Agencia San Martín</t>
  </si>
  <si>
    <t>LG 512/2022</t>
  </si>
  <si>
    <t>Impresión de stickers full color con logo BFA en medidas de 8x4, 4x2 y 2x1</t>
  </si>
  <si>
    <t>LG 513/2022</t>
  </si>
  <si>
    <t>Rótulos de pvc para señalización en kioskos informativos en Estados Unidos</t>
  </si>
  <si>
    <t>LG 516/2022</t>
  </si>
  <si>
    <t>Contratación de servicios de peritaje técnico para valúo de la Unidad productiva del Ingenio El Carmen</t>
  </si>
  <si>
    <t>LG 518/2022</t>
  </si>
  <si>
    <t>Adquisición de 5 diademas multimedia de dos auriculares y conectividad USB</t>
  </si>
  <si>
    <t>LG 519/2022</t>
  </si>
  <si>
    <t>Renovación de Software Maintenance IBM STORWIZE</t>
  </si>
  <si>
    <t>LG 520/2022</t>
  </si>
  <si>
    <t>Adquisición de 3 cajas fuertes, 3 extintores nuevos de 10 libras, 3 extintores nuevos de 5 libras.</t>
  </si>
  <si>
    <t>LG 521/2022</t>
  </si>
  <si>
    <t>Compra de material didáctico para actividades de gestión del cambio que contribuye a promover fla cultura con el personal del BFA</t>
  </si>
  <si>
    <t>LG 522/2022</t>
  </si>
  <si>
    <t>Alquiler de instalaciones y contrataciones de servicios de alimentación para certificación de formadores, embajadores de educación financiera</t>
  </si>
  <si>
    <t>LG 523/2022</t>
  </si>
  <si>
    <t>Monitoreo de medios</t>
  </si>
  <si>
    <t>LG 524/2022</t>
  </si>
  <si>
    <t>Adquisición de 30,000 dulces surtidos en bolsas de 200 unidades</t>
  </si>
  <si>
    <t>LG 527/2022</t>
  </si>
  <si>
    <t>Suministro e Instalación de un chimbo de presión para ser instalado en Agencia Santa Rosa de Lima</t>
  </si>
  <si>
    <t>LG 528/2022</t>
  </si>
  <si>
    <t>Adquisición de 1,000 squeeze transpartente con logo BFA  a una tinta y 250 squeez premium con logo BFA a una tinta</t>
  </si>
  <si>
    <t>LG 529/2022</t>
  </si>
  <si>
    <t>Traslado de ATM Mercado del Mar a Ciudad Barrios</t>
  </si>
  <si>
    <t>LG 530/2022</t>
  </si>
  <si>
    <t>Contratación de servicio de Alquiler y alimentación para el desarrollo de la Sesión de trabajo con Gerentes Zonales de Negocio</t>
  </si>
  <si>
    <t>LG 531/2022</t>
  </si>
  <si>
    <t>1,066 Refrigerios para el personal en conmemoración del día de Independencia.</t>
  </si>
  <si>
    <t>LG 533/2022</t>
  </si>
  <si>
    <t>Suministro de guantes y limpia vidrios para existencia Almacén de Suministros</t>
  </si>
  <si>
    <t>LG 534/2022</t>
  </si>
  <si>
    <t>Suministro de productos para jardinería en Oficina Central</t>
  </si>
  <si>
    <t>LG 537/2022</t>
  </si>
  <si>
    <t>Impresión e Instalación de vinyl full color en medida 1.45x1.02mts</t>
  </si>
  <si>
    <t>LG 543/2022</t>
  </si>
  <si>
    <t>Fabricación de rótulo en lámina de acero inoxidable de 1.5mm de espesor acabado rayón de pelo</t>
  </si>
  <si>
    <t>LG 544/2022</t>
  </si>
  <si>
    <t>Servicio de edecanes y personal para vestir botargas</t>
  </si>
  <si>
    <t>LG 545/2022</t>
  </si>
  <si>
    <t>Elaboración e instalación de rótulos para Centros de Servicio del BFA</t>
  </si>
  <si>
    <t>LG 546/2022</t>
  </si>
  <si>
    <t>Rótulos tipo boletinerascon doble acrílico y chapetones</t>
  </si>
  <si>
    <t>LG 547/2022</t>
  </si>
  <si>
    <t>Alquiler de Instalaciones y Contratación de servicio de alimentación para desarrollo de logística para Formación Técnica en Seguridad y Salud Ocupacional Parte 1</t>
  </si>
  <si>
    <t>LG 548/2022</t>
  </si>
  <si>
    <t>Adquisición de sorbetes artesanales</t>
  </si>
  <si>
    <t>LG 549/2022</t>
  </si>
  <si>
    <t>Servicio de alimentación para desarrollo de logística para Capacitación de Formación de cajeros de nuevo ingreso</t>
  </si>
  <si>
    <t>LG 555/2022</t>
  </si>
  <si>
    <t>Servicio de Levantamiento Topográfico en inmueble propiedad del BFA, ubicado en el Puerto de la Libertad</t>
  </si>
  <si>
    <t>LG 556/2022</t>
  </si>
  <si>
    <t>Suministro de materiales de ferretería para ser utilizado en mantenimiento en Oficina Central Central del BFA</t>
  </si>
  <si>
    <t>LG 557/2022</t>
  </si>
  <si>
    <t>LG 558/2022</t>
  </si>
  <si>
    <t>Apoyo logistico para ejecutar Formación Técnica en Seguridad Ocupacional parte 2</t>
  </si>
  <si>
    <t>LG 560/2022</t>
  </si>
  <si>
    <t>Contratación de 14 pruebas poligraficas (las cuales podrán ser de preempleo, especifica, control o seguimiento)</t>
  </si>
  <si>
    <t>LG 561/2022</t>
  </si>
  <si>
    <t>Compra de reconocimientos en conmemoración al día del empleado bancario 2022 para fortalecer el sentido de pertenencia del personal de la Institución</t>
  </si>
  <si>
    <t>LG 563/2022</t>
  </si>
  <si>
    <t>Contratación de servicio de alimentación para desarrollo de logísticas para Capacitación de Formación de cajeros de nuevo ingreso</t>
  </si>
  <si>
    <t>LG 565/2022</t>
  </si>
  <si>
    <t>Impresión de flyers publicitarios para promover las promociones de créditos</t>
  </si>
  <si>
    <t>LG 566/2022</t>
  </si>
  <si>
    <t>Impresión de afiches publicitarios</t>
  </si>
  <si>
    <t>LG 569/2022</t>
  </si>
  <si>
    <t>Adquisición de 1,000 delantales básicos, 400 delantales premium y 400 alcohol gel con stickers con logo del BFA a full color</t>
  </si>
  <si>
    <t>LG 571/2022</t>
  </si>
  <si>
    <t>Contratación de servicio de alimentación y alquiler de instalaciones para capacitación Fortalecimiento de Competencias Técnicas de Análisis de Crédito</t>
  </si>
  <si>
    <t>LG 575/2022</t>
  </si>
  <si>
    <t>Suministro de materiales de ferretería para ser utilizado en Centro de Servicio Ciudad Barrios</t>
  </si>
  <si>
    <t>LG 576/2022</t>
  </si>
  <si>
    <t>Contratación de 50 perifoneos con cobertuna a nivel nacional</t>
  </si>
  <si>
    <t>LG 577/2022</t>
  </si>
  <si>
    <t>Servicio de alquiler de instalaciones y servicio de alimentación para el desarrollo de logística para capacitación de Seguridad y Salud ocupacional 48 horas</t>
  </si>
  <si>
    <t>SOLUCIONES DE SEGURIDAD INFORMATICA, S.A. DE C.V. SDSI, S.A DE C.V. (NETWORK SECURE)</t>
  </si>
  <si>
    <t>JAIME ADALBERTO MONGE ARTIGA (IXCOYAN)</t>
  </si>
  <si>
    <t>ALBA SARAHI RODRIGUEZ RIVERA</t>
  </si>
  <si>
    <t>HIDROSERVICIOS, S.A. DE C.V.</t>
  </si>
  <si>
    <t>JOSÉ ALEJANDRO MORENO MARTÍNEZ</t>
  </si>
  <si>
    <t>CTIMPRIME, S.A. DE C.V.</t>
  </si>
  <si>
    <t>JUAN CARLOS QUIJADA CARRANZA</t>
  </si>
  <si>
    <t>GBM DE EL SALVADOR, S.A. DE C.V.</t>
  </si>
  <si>
    <t>ALEXANDER ERNESTO MAJANO(ANTI INCENDIO)</t>
  </si>
  <si>
    <t>SILVIA ARACELY GARCÍA REYES</t>
  </si>
  <si>
    <t>MONITOREO Y COMUNICACIÓN ESTRATEGICA DE EL SALVADOR, S.A. DE C.V.</t>
  </si>
  <si>
    <t>DISTRIBUIDORA DE DULCES, S.A. DE C.V.</t>
  </si>
  <si>
    <t>TANIA GABRIELA GARCÍA ROMERO</t>
  </si>
  <si>
    <t>MAURICIO ADALBERTO GOCHEZ MENJIVAR</t>
  </si>
  <si>
    <t>ALICE ELENA PLACIOS DE AYALA</t>
  </si>
  <si>
    <t>DISEÑO 14, S.A. DE C.V.</t>
  </si>
  <si>
    <t>INDUSTRIA DE MADERAS Y METALES, S.A. DE C.V.</t>
  </si>
  <si>
    <t>LASERTEC, SOCIEDAD ANONIMA DE CAPITAL VARIABLE</t>
  </si>
  <si>
    <t>KRISCIA STEPHANY GONZÁLEZ JOYA</t>
  </si>
  <si>
    <t>EDGARD SANTIADO GRANADOS MARTÍNEZ</t>
  </si>
  <si>
    <t>POLYGRAPH CENTER EL SALVADOR S.A.DE C.V</t>
  </si>
  <si>
    <t>FOOD AND TRANING, S.A. DE C.V.</t>
  </si>
  <si>
    <t>0614-090104-105-7</t>
  </si>
  <si>
    <t>0614-240285-109-1</t>
  </si>
  <si>
    <t>0614-271016-109-8</t>
  </si>
  <si>
    <t>0614-240220-107-0</t>
  </si>
  <si>
    <t>1627734-8</t>
  </si>
  <si>
    <t>0614-181191-101-6</t>
  </si>
  <si>
    <t>0614-140910-104-0</t>
  </si>
  <si>
    <t>0614-160986-003-4</t>
  </si>
  <si>
    <t>0614-010910-105-0</t>
  </si>
  <si>
    <t>0614-170787-108-8</t>
  </si>
  <si>
    <t>0614-280814-102-8</t>
  </si>
  <si>
    <t>064-291176-003-9</t>
  </si>
  <si>
    <t>0614-160519-101-5</t>
  </si>
  <si>
    <t>0614-160916-107-2</t>
  </si>
  <si>
    <t>0614-220817-103-9</t>
  </si>
  <si>
    <t>CONTRATO Nº 86/2022</t>
  </si>
  <si>
    <t>NA</t>
  </si>
  <si>
    <t>CONTRATO Nº 91/2022</t>
  </si>
  <si>
    <t>CONTRATO Nº 92/2022</t>
  </si>
  <si>
    <t>CONTRATO Nº 93/2022</t>
  </si>
  <si>
    <t>CONTRATO Nº 96/2022</t>
  </si>
  <si>
    <t>CONTRATO Nº 95/2022</t>
  </si>
  <si>
    <t>CONTRATACIÓN DIRECTA</t>
  </si>
  <si>
    <t>TOTAL CD SEPTIEMBRE 2022</t>
  </si>
  <si>
    <t>Contratación Directa</t>
  </si>
  <si>
    <t>CD 06-2022</t>
  </si>
  <si>
    <t>Adquisición de módulos complementarios al sistema evolution</t>
  </si>
  <si>
    <t>CD 07-2022</t>
  </si>
  <si>
    <t>Contratación  de abogados externos para juicio penal</t>
  </si>
  <si>
    <t xml:space="preserve">ASESORES  EN INFORMÁTICA, S.A. DE .C.V. </t>
  </si>
  <si>
    <t>GERARDO NAPOLEÓN CISNEROS JOVEL</t>
  </si>
  <si>
    <t>JACQUELINE XIOMARA AQUINO PALACIOS</t>
  </si>
  <si>
    <t>0614-080197-101-4</t>
  </si>
  <si>
    <t>00228905-8</t>
  </si>
  <si>
    <t>00907552-3</t>
  </si>
  <si>
    <t>CONTRATO Nº 94/2022</t>
  </si>
  <si>
    <t>CONTRATO N° 87/2022</t>
  </si>
  <si>
    <t>CONTRATO N° 88/2022</t>
  </si>
  <si>
    <t>CD 06/2022</t>
  </si>
  <si>
    <t>TOTAL MB SEPTIEMBRE 2022</t>
  </si>
  <si>
    <t>MB 07/2022</t>
  </si>
  <si>
    <t>Adquisición de equipos de comunicación para agencias y oficina central</t>
  </si>
  <si>
    <t>MB 08/2022</t>
  </si>
  <si>
    <t>Adquisición de almacenamiento estado solido para Core Bancario Sitio Principal</t>
  </si>
  <si>
    <t>SPC INTERNACIONAL, S.A. DE C.V.</t>
  </si>
  <si>
    <t>0614-170307-102-8</t>
  </si>
  <si>
    <t>CONTRATO 29580</t>
  </si>
  <si>
    <t>CONTRATO 29549</t>
  </si>
  <si>
    <t>MB 07-2022</t>
  </si>
  <si>
    <t>MB 08-2022</t>
  </si>
  <si>
    <t>PRÓRROGA LICITACIÓN PÚBLICA</t>
  </si>
  <si>
    <t>TOTAL PRÓRROGA LP SEPTIEMBRE 2022</t>
  </si>
  <si>
    <t>PRORROGA Nº8/2022 LP 04/2021</t>
  </si>
  <si>
    <t>Servicio de mensajeria y traslado de documentos interoficina del BFA</t>
  </si>
  <si>
    <t>SERVICIO SALVADOEÑO DE PROTECCION, S.A. DE C.V.</t>
  </si>
  <si>
    <t>CONTRATO Nº 90/2022</t>
  </si>
  <si>
    <t>LP 04/2021</t>
  </si>
  <si>
    <t>TOTAL AGOSTO 2022</t>
  </si>
  <si>
    <t>TOTAL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</si>
</sst>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0" fillId="0" borderId="3" xfId="0" applyBorder="1"/>
    <xf numFmtId="44" fontId="2" fillId="0" borderId="3" xfId="0" applyNumberFormat="1" applyFont="1" applyBorder="1"/>
    <xf numFmtId="0" fontId="0" fillId="0" borderId="4" xfId="0" applyBorder="1"/>
    <xf numFmtId="0" fontId="2" fillId="0" borderId="0" xfId="0" applyFont="1" applyBorder="1" applyAlignment="1"/>
    <xf numFmtId="0" fontId="0" fillId="0" borderId="0" xfId="0" applyBorder="1"/>
    <xf numFmtId="44" fontId="2" fillId="0" borderId="0" xfId="0" applyNumberFormat="1" applyFont="1" applyBorder="1"/>
    <xf numFmtId="8" fontId="6" fillId="0" borderId="1" xfId="1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/>
    <xf numFmtId="0" fontId="6" fillId="0" borderId="3" xfId="0" applyFont="1" applyBorder="1"/>
    <xf numFmtId="44" fontId="10" fillId="0" borderId="3" xfId="0" applyNumberFormat="1" applyFont="1" applyBorder="1"/>
    <xf numFmtId="0" fontId="6" fillId="0" borderId="4" xfId="0" applyFont="1" applyBorder="1"/>
    <xf numFmtId="8" fontId="2" fillId="0" borderId="3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1" xfId="2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0" borderId="0" xfId="0" applyNumberFormat="1"/>
    <xf numFmtId="0" fontId="5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UENTE"/>
      <sheetName val="CONTROL 2022"/>
      <sheetName val=" Correlativo OC"/>
      <sheetName val="CONTROL COMISIÓN BOLSA"/>
      <sheetName val="INFORMES"/>
      <sheetName val="EJECUTADO"/>
      <sheetName val="CUADRES TRIMESTRALES"/>
    </sheetNames>
    <sheetDataSet>
      <sheetData sheetId="0">
        <row r="2">
          <cell r="A2" t="str">
            <v>Administración_Superior</v>
          </cell>
        </row>
        <row r="3">
          <cell r="A3" t="str">
            <v>Fondo_de_Protección_de_Empleados</v>
          </cell>
        </row>
        <row r="4">
          <cell r="A4" t="str">
            <v>Gerencia de Gestión de Fondos y Cooperación</v>
          </cell>
        </row>
        <row r="5">
          <cell r="A5" t="str">
            <v>Gerencia_de_ Auditoría_Interna</v>
          </cell>
        </row>
        <row r="6">
          <cell r="A6" t="str">
            <v>Gerencia_de_Administración</v>
          </cell>
        </row>
        <row r="7">
          <cell r="A7" t="str">
            <v>Gerencia_de_Asuntos_Jurídicos</v>
          </cell>
        </row>
        <row r="8">
          <cell r="A8" t="str">
            <v>Gerencia_de_Cumplimiento</v>
          </cell>
        </row>
        <row r="9">
          <cell r="A9" t="str">
            <v>Gerencia_de_División_Comercial</v>
          </cell>
        </row>
        <row r="10">
          <cell r="A10" t="str">
            <v>Gerencia_de_Estrategia_y_Sostenibilidad</v>
          </cell>
        </row>
        <row r="11">
          <cell r="A11" t="str">
            <v>Gerencia_de_Finanzas</v>
          </cell>
        </row>
        <row r="12">
          <cell r="A12" t="str">
            <v>Gerencia_de_Gobierno_Corporativo</v>
          </cell>
        </row>
        <row r="13">
          <cell r="A13" t="str">
            <v>Gerencia_de_Operaciones</v>
          </cell>
        </row>
        <row r="14">
          <cell r="A14" t="str">
            <v>Gerencia_de_Riesgo_Integral</v>
          </cell>
        </row>
        <row r="15">
          <cell r="A15" t="str">
            <v>Gerencia_de_Talento_Humano</v>
          </cell>
        </row>
        <row r="16">
          <cell r="A16" t="str">
            <v>Gerencia_de_Tecnología_de_Información</v>
          </cell>
        </row>
        <row r="17">
          <cell r="A17" t="str">
            <v>Gerencia_Fiduciaria</v>
          </cell>
        </row>
        <row r="18">
          <cell r="A18" t="str">
            <v xml:space="preserve">Subgerencia_de_Canales_y_Servicios </v>
          </cell>
        </row>
        <row r="19">
          <cell r="A19" t="str">
            <v>UACI</v>
          </cell>
        </row>
        <row r="20">
          <cell r="A20" t="str">
            <v>Unidad de Experiencia al Cliente</v>
          </cell>
        </row>
        <row r="21">
          <cell r="A21" t="str">
            <v>Unidad de Monitoreo y Seguimiento Comercial</v>
          </cell>
        </row>
        <row r="22">
          <cell r="A22" t="str">
            <v>Unidad de Servicios no Financieros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76" zoomScale="106" zoomScaleNormal="106" workbookViewId="0">
      <selection activeCell="A82" sqref="A82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3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43" t="s">
        <v>80</v>
      </c>
      <c r="B1" s="43"/>
      <c r="C1" s="43"/>
    </row>
    <row r="3" spans="1:14" ht="21" x14ac:dyDescent="0.35">
      <c r="A3" s="2" t="s">
        <v>14</v>
      </c>
    </row>
    <row r="4" spans="1:14" ht="5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46</v>
      </c>
      <c r="K4" s="12" t="s">
        <v>45</v>
      </c>
      <c r="L4" s="12" t="s">
        <v>9</v>
      </c>
      <c r="M4" s="12" t="s">
        <v>10</v>
      </c>
      <c r="N4" s="12" t="s">
        <v>11</v>
      </c>
    </row>
    <row r="5" spans="1:14" s="3" customFormat="1" ht="33" x14ac:dyDescent="0.25">
      <c r="A5" s="13" t="s">
        <v>37</v>
      </c>
      <c r="B5" s="14">
        <v>44634</v>
      </c>
      <c r="C5" s="15" t="s">
        <v>15</v>
      </c>
      <c r="D5" s="15" t="s">
        <v>125</v>
      </c>
      <c r="E5" s="13" t="s">
        <v>126</v>
      </c>
      <c r="F5" s="16">
        <v>44736</v>
      </c>
      <c r="G5" s="15" t="s">
        <v>60</v>
      </c>
      <c r="H5" s="17" t="s">
        <v>211</v>
      </c>
      <c r="I5" s="17" t="s">
        <v>13</v>
      </c>
      <c r="J5" s="18" t="s">
        <v>225</v>
      </c>
      <c r="K5" s="20" t="s">
        <v>17</v>
      </c>
      <c r="L5" s="16">
        <v>44748</v>
      </c>
      <c r="M5" s="19">
        <v>8307.52</v>
      </c>
      <c r="N5" s="17">
        <v>20220114</v>
      </c>
    </row>
    <row r="6" spans="1:14" s="3" customFormat="1" ht="33" x14ac:dyDescent="0.25">
      <c r="A6" s="13" t="s">
        <v>37</v>
      </c>
      <c r="B6" s="14">
        <v>44634</v>
      </c>
      <c r="C6" s="15" t="s">
        <v>15</v>
      </c>
      <c r="D6" s="15" t="s">
        <v>125</v>
      </c>
      <c r="E6" s="13" t="s">
        <v>126</v>
      </c>
      <c r="F6" s="16">
        <v>44736</v>
      </c>
      <c r="G6" s="15" t="s">
        <v>189</v>
      </c>
      <c r="H6" s="17" t="s">
        <v>213</v>
      </c>
      <c r="I6" s="17" t="s">
        <v>13</v>
      </c>
      <c r="J6" s="18" t="s">
        <v>226</v>
      </c>
      <c r="K6" s="20" t="s">
        <v>17</v>
      </c>
      <c r="L6" s="16">
        <v>44748</v>
      </c>
      <c r="M6" s="19">
        <v>6329.06</v>
      </c>
      <c r="N6" s="17">
        <v>20220114</v>
      </c>
    </row>
    <row r="7" spans="1:14" s="3" customFormat="1" ht="49.5" x14ac:dyDescent="0.25">
      <c r="A7" s="13" t="s">
        <v>36</v>
      </c>
      <c r="B7" s="14">
        <v>44684</v>
      </c>
      <c r="C7" s="15" t="s">
        <v>15</v>
      </c>
      <c r="D7" s="15" t="s">
        <v>153</v>
      </c>
      <c r="E7" s="13" t="s">
        <v>154</v>
      </c>
      <c r="F7" s="16">
        <v>44741</v>
      </c>
      <c r="G7" s="15" t="s">
        <v>194</v>
      </c>
      <c r="H7" s="17" t="s">
        <v>218</v>
      </c>
      <c r="I7" s="17" t="s">
        <v>18</v>
      </c>
      <c r="J7" s="18" t="s">
        <v>227</v>
      </c>
      <c r="K7" s="20" t="s">
        <v>17</v>
      </c>
      <c r="L7" s="16">
        <v>44753</v>
      </c>
      <c r="M7" s="19">
        <v>4610.3999999999996</v>
      </c>
      <c r="N7" s="17">
        <v>20220178</v>
      </c>
    </row>
    <row r="8" spans="1:14" s="3" customFormat="1" ht="33" x14ac:dyDescent="0.25">
      <c r="A8" s="13" t="s">
        <v>36</v>
      </c>
      <c r="B8" s="14">
        <v>44686</v>
      </c>
      <c r="C8" s="15" t="s">
        <v>15</v>
      </c>
      <c r="D8" s="15" t="s">
        <v>161</v>
      </c>
      <c r="E8" s="13" t="s">
        <v>162</v>
      </c>
      <c r="F8" s="16">
        <v>44742</v>
      </c>
      <c r="G8" s="15" t="s">
        <v>40</v>
      </c>
      <c r="H8" s="17" t="s">
        <v>20</v>
      </c>
      <c r="I8" s="17" t="s">
        <v>19</v>
      </c>
      <c r="J8" s="18" t="s">
        <v>17</v>
      </c>
      <c r="K8" s="20" t="s">
        <v>228</v>
      </c>
      <c r="L8" s="16">
        <v>44747</v>
      </c>
      <c r="M8" s="19">
        <v>4722</v>
      </c>
      <c r="N8" s="17">
        <v>20220181</v>
      </c>
    </row>
    <row r="9" spans="1:14" s="3" customFormat="1" ht="49.5" x14ac:dyDescent="0.25">
      <c r="A9" s="13" t="s">
        <v>245</v>
      </c>
      <c r="B9" s="14">
        <v>44692</v>
      </c>
      <c r="C9" s="15" t="s">
        <v>15</v>
      </c>
      <c r="D9" s="15" t="s">
        <v>246</v>
      </c>
      <c r="E9" s="13" t="s">
        <v>247</v>
      </c>
      <c r="F9" s="16">
        <v>44740</v>
      </c>
      <c r="G9" s="15" t="s">
        <v>254</v>
      </c>
      <c r="H9" s="17" t="s">
        <v>258</v>
      </c>
      <c r="I9" s="17" t="s">
        <v>18</v>
      </c>
      <c r="J9" s="18" t="s">
        <v>261</v>
      </c>
      <c r="K9" s="20" t="s">
        <v>17</v>
      </c>
      <c r="L9" s="16">
        <v>44748</v>
      </c>
      <c r="M9" s="19">
        <v>10000</v>
      </c>
      <c r="N9" s="17">
        <v>20220182</v>
      </c>
    </row>
    <row r="10" spans="1:14" s="3" customFormat="1" ht="49.5" x14ac:dyDescent="0.25">
      <c r="A10" s="13" t="s">
        <v>68</v>
      </c>
      <c r="B10" s="14">
        <v>44704</v>
      </c>
      <c r="C10" s="15" t="s">
        <v>15</v>
      </c>
      <c r="D10" s="15" t="s">
        <v>163</v>
      </c>
      <c r="E10" s="13" t="s">
        <v>164</v>
      </c>
      <c r="F10" s="16">
        <v>44756</v>
      </c>
      <c r="G10" s="15" t="s">
        <v>197</v>
      </c>
      <c r="H10" s="17" t="s">
        <v>221</v>
      </c>
      <c r="I10" s="17" t="s">
        <v>13</v>
      </c>
      <c r="J10" s="20" t="s">
        <v>229</v>
      </c>
      <c r="K10" s="20" t="s">
        <v>17</v>
      </c>
      <c r="L10" s="16">
        <v>44767</v>
      </c>
      <c r="M10" s="19">
        <v>9463.75</v>
      </c>
      <c r="N10" s="17">
        <v>20220222</v>
      </c>
    </row>
    <row r="11" spans="1:14" s="3" customFormat="1" ht="82.5" x14ac:dyDescent="0.25">
      <c r="A11" s="13" t="s">
        <v>36</v>
      </c>
      <c r="B11" s="14">
        <v>44711</v>
      </c>
      <c r="C11" s="15" t="s">
        <v>15</v>
      </c>
      <c r="D11" s="15" t="s">
        <v>97</v>
      </c>
      <c r="E11" s="13" t="s">
        <v>98</v>
      </c>
      <c r="F11" s="16">
        <v>44742</v>
      </c>
      <c r="G11" s="15" t="s">
        <v>70</v>
      </c>
      <c r="H11" s="17" t="s">
        <v>71</v>
      </c>
      <c r="I11" s="17" t="s">
        <v>18</v>
      </c>
      <c r="J11" s="20" t="s">
        <v>223</v>
      </c>
      <c r="K11" s="20" t="s">
        <v>17</v>
      </c>
      <c r="L11" s="16">
        <v>44749</v>
      </c>
      <c r="M11" s="19">
        <v>41530.239999999998</v>
      </c>
      <c r="N11" s="17">
        <v>20220203</v>
      </c>
    </row>
    <row r="12" spans="1:14" s="3" customFormat="1" ht="49.5" x14ac:dyDescent="0.25">
      <c r="A12" s="13" t="s">
        <v>35</v>
      </c>
      <c r="B12" s="14">
        <v>44718</v>
      </c>
      <c r="C12" s="15" t="s">
        <v>16</v>
      </c>
      <c r="D12" s="15" t="s">
        <v>83</v>
      </c>
      <c r="E12" s="13" t="s">
        <v>84</v>
      </c>
      <c r="F12" s="16">
        <v>44754</v>
      </c>
      <c r="G12" s="15" t="s">
        <v>177</v>
      </c>
      <c r="H12" s="17" t="s">
        <v>201</v>
      </c>
      <c r="I12" s="17" t="s">
        <v>13</v>
      </c>
      <c r="J12" s="20" t="s">
        <v>17</v>
      </c>
      <c r="K12" s="20">
        <v>256</v>
      </c>
      <c r="L12" s="16">
        <v>44762</v>
      </c>
      <c r="M12" s="19">
        <v>1949.5</v>
      </c>
      <c r="N12" s="17">
        <v>20220214</v>
      </c>
    </row>
    <row r="13" spans="1:14" s="3" customFormat="1" ht="49.5" x14ac:dyDescent="0.25">
      <c r="A13" s="13" t="s">
        <v>35</v>
      </c>
      <c r="B13" s="14">
        <v>44718</v>
      </c>
      <c r="C13" s="15" t="s">
        <v>16</v>
      </c>
      <c r="D13" s="15" t="s">
        <v>83</v>
      </c>
      <c r="E13" s="13" t="s">
        <v>84</v>
      </c>
      <c r="F13" s="16">
        <v>44754</v>
      </c>
      <c r="G13" s="15" t="s">
        <v>54</v>
      </c>
      <c r="H13" s="17" t="s">
        <v>31</v>
      </c>
      <c r="I13" s="17" t="s">
        <v>13</v>
      </c>
      <c r="J13" s="20" t="s">
        <v>17</v>
      </c>
      <c r="K13" s="20">
        <v>253</v>
      </c>
      <c r="L13" s="16">
        <v>44762</v>
      </c>
      <c r="M13" s="19">
        <v>1524.5</v>
      </c>
      <c r="N13" s="17">
        <v>20220214</v>
      </c>
    </row>
    <row r="14" spans="1:14" s="3" customFormat="1" ht="49.5" x14ac:dyDescent="0.25">
      <c r="A14" s="13" t="s">
        <v>35</v>
      </c>
      <c r="B14" s="14">
        <v>44718</v>
      </c>
      <c r="C14" s="15" t="s">
        <v>16</v>
      </c>
      <c r="D14" s="15" t="s">
        <v>83</v>
      </c>
      <c r="E14" s="13" t="s">
        <v>84</v>
      </c>
      <c r="F14" s="16">
        <v>44754</v>
      </c>
      <c r="G14" s="15" t="s">
        <v>185</v>
      </c>
      <c r="H14" s="17" t="s">
        <v>209</v>
      </c>
      <c r="I14" s="17" t="s">
        <v>19</v>
      </c>
      <c r="J14" s="20" t="s">
        <v>17</v>
      </c>
      <c r="K14" s="20">
        <v>255</v>
      </c>
      <c r="L14" s="16">
        <v>44762</v>
      </c>
      <c r="M14" s="19">
        <v>1384.5</v>
      </c>
      <c r="N14" s="17">
        <v>20220214</v>
      </c>
    </row>
    <row r="15" spans="1:14" s="3" customFormat="1" ht="49.5" x14ac:dyDescent="0.25">
      <c r="A15" s="13" t="s">
        <v>35</v>
      </c>
      <c r="B15" s="14">
        <v>44718</v>
      </c>
      <c r="C15" s="15" t="s">
        <v>16</v>
      </c>
      <c r="D15" s="15" t="s">
        <v>83</v>
      </c>
      <c r="E15" s="13" t="s">
        <v>84</v>
      </c>
      <c r="F15" s="16">
        <v>44754</v>
      </c>
      <c r="G15" s="15" t="s">
        <v>57</v>
      </c>
      <c r="H15" s="17" t="s">
        <v>58</v>
      </c>
      <c r="I15" s="17" t="s">
        <v>13</v>
      </c>
      <c r="J15" s="20" t="s">
        <v>17</v>
      </c>
      <c r="K15" s="20">
        <v>254</v>
      </c>
      <c r="L15" s="16">
        <v>44762</v>
      </c>
      <c r="M15" s="19">
        <v>2704.05</v>
      </c>
      <c r="N15" s="17">
        <v>20220214</v>
      </c>
    </row>
    <row r="16" spans="1:14" s="3" customFormat="1" ht="49.5" x14ac:dyDescent="0.25">
      <c r="A16" s="13" t="s">
        <v>35</v>
      </c>
      <c r="B16" s="14">
        <v>44718</v>
      </c>
      <c r="C16" s="15" t="s">
        <v>16</v>
      </c>
      <c r="D16" s="15" t="s">
        <v>83</v>
      </c>
      <c r="E16" s="13" t="s">
        <v>84</v>
      </c>
      <c r="F16" s="16">
        <v>44754</v>
      </c>
      <c r="G16" s="15" t="s">
        <v>51</v>
      </c>
      <c r="H16" s="17" t="s">
        <v>21</v>
      </c>
      <c r="I16" s="17" t="s">
        <v>18</v>
      </c>
      <c r="J16" s="20" t="s">
        <v>17</v>
      </c>
      <c r="K16" s="20">
        <v>251</v>
      </c>
      <c r="L16" s="16">
        <v>44762</v>
      </c>
      <c r="M16" s="19">
        <v>895</v>
      </c>
      <c r="N16" s="17">
        <v>20220214</v>
      </c>
    </row>
    <row r="17" spans="1:14" s="3" customFormat="1" ht="49.5" x14ac:dyDescent="0.25">
      <c r="A17" s="13" t="s">
        <v>35</v>
      </c>
      <c r="B17" s="14">
        <v>44718</v>
      </c>
      <c r="C17" s="15" t="s">
        <v>16</v>
      </c>
      <c r="D17" s="15" t="s">
        <v>83</v>
      </c>
      <c r="E17" s="13" t="s">
        <v>84</v>
      </c>
      <c r="F17" s="16">
        <v>44754</v>
      </c>
      <c r="G17" s="15" t="s">
        <v>50</v>
      </c>
      <c r="H17" s="17" t="s">
        <v>25</v>
      </c>
      <c r="I17" s="17" t="s">
        <v>13</v>
      </c>
      <c r="J17" s="20" t="s">
        <v>17</v>
      </c>
      <c r="K17" s="20">
        <v>252</v>
      </c>
      <c r="L17" s="16">
        <v>44762</v>
      </c>
      <c r="M17" s="19">
        <v>2571</v>
      </c>
      <c r="N17" s="17">
        <v>20220214</v>
      </c>
    </row>
    <row r="18" spans="1:14" s="3" customFormat="1" ht="49.5" x14ac:dyDescent="0.25">
      <c r="A18" s="13" t="s">
        <v>37</v>
      </c>
      <c r="B18" s="14">
        <v>44719</v>
      </c>
      <c r="C18" s="15" t="s">
        <v>16</v>
      </c>
      <c r="D18" s="15" t="s">
        <v>85</v>
      </c>
      <c r="E18" s="13" t="s">
        <v>86</v>
      </c>
      <c r="F18" s="16">
        <v>44720</v>
      </c>
      <c r="G18" s="15" t="s">
        <v>73</v>
      </c>
      <c r="H18" s="17" t="s">
        <v>76</v>
      </c>
      <c r="I18" s="17" t="s">
        <v>13</v>
      </c>
      <c r="J18" s="20" t="s">
        <v>17</v>
      </c>
      <c r="K18" s="20">
        <v>257</v>
      </c>
      <c r="L18" s="16">
        <v>44761</v>
      </c>
      <c r="M18" s="19">
        <v>271.2</v>
      </c>
      <c r="N18" s="17">
        <v>20220213</v>
      </c>
    </row>
    <row r="19" spans="1:14" s="3" customFormat="1" ht="49.5" x14ac:dyDescent="0.25">
      <c r="A19" s="13" t="s">
        <v>37</v>
      </c>
      <c r="B19" s="14">
        <v>44719</v>
      </c>
      <c r="C19" s="15" t="s">
        <v>16</v>
      </c>
      <c r="D19" s="15" t="s">
        <v>103</v>
      </c>
      <c r="E19" s="13" t="s">
        <v>104</v>
      </c>
      <c r="F19" s="16">
        <v>44735</v>
      </c>
      <c r="G19" s="15" t="s">
        <v>52</v>
      </c>
      <c r="H19" s="17" t="s">
        <v>33</v>
      </c>
      <c r="I19" s="17" t="s">
        <v>12</v>
      </c>
      <c r="J19" s="20" t="s">
        <v>17</v>
      </c>
      <c r="K19" s="20">
        <v>223</v>
      </c>
      <c r="L19" s="16">
        <v>44743</v>
      </c>
      <c r="M19" s="19">
        <v>2275</v>
      </c>
      <c r="N19" s="17">
        <v>20220223</v>
      </c>
    </row>
    <row r="20" spans="1:14" s="3" customFormat="1" ht="49.5" x14ac:dyDescent="0.25">
      <c r="A20" s="13" t="s">
        <v>37</v>
      </c>
      <c r="B20" s="14">
        <v>44719</v>
      </c>
      <c r="C20" s="15" t="s">
        <v>16</v>
      </c>
      <c r="D20" s="15" t="s">
        <v>103</v>
      </c>
      <c r="E20" s="13" t="s">
        <v>104</v>
      </c>
      <c r="F20" s="16">
        <v>44735</v>
      </c>
      <c r="G20" s="15" t="s">
        <v>48</v>
      </c>
      <c r="H20" s="17" t="s">
        <v>22</v>
      </c>
      <c r="I20" s="17" t="s">
        <v>13</v>
      </c>
      <c r="J20" s="20" t="s">
        <v>17</v>
      </c>
      <c r="K20" s="20">
        <v>224</v>
      </c>
      <c r="L20" s="16">
        <v>44743</v>
      </c>
      <c r="M20" s="19">
        <v>1224.08</v>
      </c>
      <c r="N20" s="17">
        <v>20220223</v>
      </c>
    </row>
    <row r="21" spans="1:14" s="3" customFormat="1" ht="49.5" x14ac:dyDescent="0.25">
      <c r="A21" s="13" t="s">
        <v>36</v>
      </c>
      <c r="B21" s="14">
        <v>44726</v>
      </c>
      <c r="C21" s="15" t="s">
        <v>16</v>
      </c>
      <c r="D21" s="15" t="s">
        <v>248</v>
      </c>
      <c r="E21" s="13" t="s">
        <v>249</v>
      </c>
      <c r="F21" s="16">
        <v>44742</v>
      </c>
      <c r="G21" s="15" t="s">
        <v>255</v>
      </c>
      <c r="H21" s="17" t="s">
        <v>259</v>
      </c>
      <c r="I21" s="17" t="s">
        <v>12</v>
      </c>
      <c r="J21" s="20" t="s">
        <v>17</v>
      </c>
      <c r="K21" s="20">
        <v>237</v>
      </c>
      <c r="L21" s="16">
        <v>44750</v>
      </c>
      <c r="M21" s="19">
        <v>5350</v>
      </c>
      <c r="N21" s="17">
        <v>20220225</v>
      </c>
    </row>
    <row r="22" spans="1:14" s="3" customFormat="1" ht="33" x14ac:dyDescent="0.25">
      <c r="A22" s="13" t="s">
        <v>36</v>
      </c>
      <c r="B22" s="14">
        <v>44727</v>
      </c>
      <c r="C22" s="15" t="s">
        <v>15</v>
      </c>
      <c r="D22" s="15" t="s">
        <v>113</v>
      </c>
      <c r="E22" s="13" t="s">
        <v>114</v>
      </c>
      <c r="F22" s="16">
        <v>44748</v>
      </c>
      <c r="G22" s="15" t="s">
        <v>41</v>
      </c>
      <c r="H22" s="17" t="s">
        <v>30</v>
      </c>
      <c r="I22" s="17" t="s">
        <v>18</v>
      </c>
      <c r="J22" s="20" t="s">
        <v>224</v>
      </c>
      <c r="K22" s="20" t="s">
        <v>17</v>
      </c>
      <c r="L22" s="16">
        <v>44756</v>
      </c>
      <c r="M22" s="19">
        <v>22458.75</v>
      </c>
      <c r="N22" s="17">
        <v>20220230</v>
      </c>
    </row>
    <row r="23" spans="1:14" s="3" customFormat="1" ht="33" x14ac:dyDescent="0.25">
      <c r="A23" s="13" t="s">
        <v>36</v>
      </c>
      <c r="B23" s="14">
        <v>44728</v>
      </c>
      <c r="C23" s="15" t="s">
        <v>15</v>
      </c>
      <c r="D23" s="15" t="s">
        <v>165</v>
      </c>
      <c r="E23" s="13" t="s">
        <v>166</v>
      </c>
      <c r="F23" s="16">
        <v>44763</v>
      </c>
      <c r="G23" s="15" t="s">
        <v>198</v>
      </c>
      <c r="H23" s="17" t="s">
        <v>222</v>
      </c>
      <c r="I23" s="17" t="s">
        <v>12</v>
      </c>
      <c r="J23" s="20" t="s">
        <v>230</v>
      </c>
      <c r="K23" s="20" t="s">
        <v>17</v>
      </c>
      <c r="L23" s="16">
        <v>44771</v>
      </c>
      <c r="M23" s="19">
        <v>20879</v>
      </c>
      <c r="N23" s="17">
        <v>20220237</v>
      </c>
    </row>
    <row r="24" spans="1:14" s="3" customFormat="1" ht="99" x14ac:dyDescent="0.25">
      <c r="A24" s="13" t="s">
        <v>36</v>
      </c>
      <c r="B24" s="14">
        <v>44732</v>
      </c>
      <c r="C24" s="15" t="s">
        <v>16</v>
      </c>
      <c r="D24" s="15" t="s">
        <v>91</v>
      </c>
      <c r="E24" s="13" t="s">
        <v>92</v>
      </c>
      <c r="F24" s="16">
        <v>44756</v>
      </c>
      <c r="G24" s="15" t="s">
        <v>180</v>
      </c>
      <c r="H24" s="17" t="s">
        <v>204</v>
      </c>
      <c r="I24" s="17" t="s">
        <v>12</v>
      </c>
      <c r="J24" s="20" t="s">
        <v>17</v>
      </c>
      <c r="K24" s="20">
        <v>265</v>
      </c>
      <c r="L24" s="16">
        <v>44767</v>
      </c>
      <c r="M24" s="19">
        <v>3384.18</v>
      </c>
      <c r="N24" s="17">
        <v>20220238</v>
      </c>
    </row>
    <row r="25" spans="1:14" s="3" customFormat="1" ht="99" x14ac:dyDescent="0.25">
      <c r="A25" s="13" t="s">
        <v>36</v>
      </c>
      <c r="B25" s="14">
        <v>44732</v>
      </c>
      <c r="C25" s="15" t="s">
        <v>16</v>
      </c>
      <c r="D25" s="15" t="s">
        <v>91</v>
      </c>
      <c r="E25" s="13" t="s">
        <v>92</v>
      </c>
      <c r="F25" s="16">
        <v>44756</v>
      </c>
      <c r="G25" s="15" t="s">
        <v>47</v>
      </c>
      <c r="H25" s="17" t="s">
        <v>49</v>
      </c>
      <c r="I25" s="17" t="s">
        <v>12</v>
      </c>
      <c r="J25" s="20" t="s">
        <v>17</v>
      </c>
      <c r="K25" s="20">
        <v>266</v>
      </c>
      <c r="L25" s="16">
        <v>44767</v>
      </c>
      <c r="M25" s="19">
        <v>1090.73</v>
      </c>
      <c r="N25" s="17">
        <v>20220238</v>
      </c>
    </row>
    <row r="26" spans="1:14" s="3" customFormat="1" ht="49.5" x14ac:dyDescent="0.25">
      <c r="A26" s="13" t="s">
        <v>37</v>
      </c>
      <c r="B26" s="14">
        <v>44732</v>
      </c>
      <c r="C26" s="15" t="s">
        <v>16</v>
      </c>
      <c r="D26" s="15" t="s">
        <v>101</v>
      </c>
      <c r="E26" s="13" t="s">
        <v>102</v>
      </c>
      <c r="F26" s="16">
        <v>44746</v>
      </c>
      <c r="G26" s="15" t="s">
        <v>182</v>
      </c>
      <c r="H26" s="17" t="s">
        <v>207</v>
      </c>
      <c r="I26" s="17" t="s">
        <v>13</v>
      </c>
      <c r="J26" s="20" t="s">
        <v>17</v>
      </c>
      <c r="K26" s="20">
        <v>226</v>
      </c>
      <c r="L26" s="16">
        <v>44746</v>
      </c>
      <c r="M26" s="19">
        <v>69.7</v>
      </c>
      <c r="N26" s="17">
        <v>20220274</v>
      </c>
    </row>
    <row r="27" spans="1:14" s="3" customFormat="1" ht="49.5" x14ac:dyDescent="0.25">
      <c r="A27" s="13" t="s">
        <v>35</v>
      </c>
      <c r="B27" s="14">
        <v>44734</v>
      </c>
      <c r="C27" s="15" t="s">
        <v>16</v>
      </c>
      <c r="D27" s="15" t="s">
        <v>137</v>
      </c>
      <c r="E27" s="13" t="s">
        <v>138</v>
      </c>
      <c r="F27" s="16">
        <v>44748</v>
      </c>
      <c r="G27" s="15" t="s">
        <v>191</v>
      </c>
      <c r="H27" s="17" t="s">
        <v>215</v>
      </c>
      <c r="I27" s="17" t="s">
        <v>12</v>
      </c>
      <c r="J27" s="20" t="s">
        <v>17</v>
      </c>
      <c r="K27" s="20">
        <v>234</v>
      </c>
      <c r="L27" s="16">
        <v>44748</v>
      </c>
      <c r="M27" s="19">
        <v>2247.5700000000002</v>
      </c>
      <c r="N27" s="17">
        <v>20220281</v>
      </c>
    </row>
    <row r="28" spans="1:14" s="3" customFormat="1" ht="49.5" x14ac:dyDescent="0.25">
      <c r="A28" s="13" t="s">
        <v>35</v>
      </c>
      <c r="B28" s="14">
        <v>44734</v>
      </c>
      <c r="C28" s="15" t="s">
        <v>16</v>
      </c>
      <c r="D28" s="15" t="s">
        <v>137</v>
      </c>
      <c r="E28" s="13" t="s">
        <v>138</v>
      </c>
      <c r="F28" s="16">
        <v>44748</v>
      </c>
      <c r="G28" s="15" t="s">
        <v>74</v>
      </c>
      <c r="H28" s="17" t="s">
        <v>77</v>
      </c>
      <c r="I28" s="17" t="s">
        <v>18</v>
      </c>
      <c r="J28" s="20" t="s">
        <v>17</v>
      </c>
      <c r="K28" s="20">
        <v>235</v>
      </c>
      <c r="L28" s="16">
        <v>44748</v>
      </c>
      <c r="M28" s="19">
        <v>547</v>
      </c>
      <c r="N28" s="28">
        <v>20220281</v>
      </c>
    </row>
    <row r="29" spans="1:14" s="3" customFormat="1" ht="49.5" x14ac:dyDescent="0.25">
      <c r="A29" s="13" t="s">
        <v>81</v>
      </c>
      <c r="B29" s="14">
        <v>44739</v>
      </c>
      <c r="C29" s="15" t="s">
        <v>16</v>
      </c>
      <c r="D29" s="15" t="s">
        <v>127</v>
      </c>
      <c r="E29" s="13" t="s">
        <v>128</v>
      </c>
      <c r="F29" s="16">
        <v>44763</v>
      </c>
      <c r="G29" s="15" t="s">
        <v>187</v>
      </c>
      <c r="H29" s="17" t="s">
        <v>212</v>
      </c>
      <c r="I29" s="17" t="s">
        <v>13</v>
      </c>
      <c r="J29" s="20" t="s">
        <v>17</v>
      </c>
      <c r="K29" s="20">
        <v>270</v>
      </c>
      <c r="L29" s="16">
        <v>44768</v>
      </c>
      <c r="M29" s="19">
        <v>16840</v>
      </c>
      <c r="N29" s="17">
        <v>20220268</v>
      </c>
    </row>
    <row r="30" spans="1:14" s="3" customFormat="1" ht="49.5" x14ac:dyDescent="0.25">
      <c r="A30" s="13" t="s">
        <v>36</v>
      </c>
      <c r="B30" s="14">
        <v>44742</v>
      </c>
      <c r="C30" s="15" t="s">
        <v>16</v>
      </c>
      <c r="D30" s="15" t="s">
        <v>115</v>
      </c>
      <c r="E30" s="13" t="s">
        <v>116</v>
      </c>
      <c r="F30" s="16">
        <v>44747</v>
      </c>
      <c r="G30" s="15" t="s">
        <v>41</v>
      </c>
      <c r="H30" s="17" t="s">
        <v>30</v>
      </c>
      <c r="I30" s="17" t="s">
        <v>18</v>
      </c>
      <c r="J30" s="20" t="s">
        <v>17</v>
      </c>
      <c r="K30" s="20">
        <v>229</v>
      </c>
      <c r="L30" s="16">
        <v>44747</v>
      </c>
      <c r="M30" s="19">
        <v>2067.9</v>
      </c>
      <c r="N30" s="17">
        <v>20220280</v>
      </c>
    </row>
    <row r="31" spans="1:14" s="3" customFormat="1" ht="49.5" x14ac:dyDescent="0.25">
      <c r="A31" s="13" t="s">
        <v>38</v>
      </c>
      <c r="B31" s="14">
        <v>44742</v>
      </c>
      <c r="C31" s="15" t="s">
        <v>16</v>
      </c>
      <c r="D31" s="15" t="s">
        <v>95</v>
      </c>
      <c r="E31" s="13" t="s">
        <v>96</v>
      </c>
      <c r="F31" s="16">
        <v>44747</v>
      </c>
      <c r="G31" s="15" t="s">
        <v>181</v>
      </c>
      <c r="H31" s="17" t="s">
        <v>206</v>
      </c>
      <c r="I31" s="17" t="s">
        <v>18</v>
      </c>
      <c r="J31" s="20" t="s">
        <v>17</v>
      </c>
      <c r="K31" s="20">
        <v>228</v>
      </c>
      <c r="L31" s="16">
        <v>44747</v>
      </c>
      <c r="M31" s="19">
        <v>4000</v>
      </c>
      <c r="N31" s="17">
        <v>20220288</v>
      </c>
    </row>
    <row r="32" spans="1:14" s="3" customFormat="1" ht="49.5" x14ac:dyDescent="0.25">
      <c r="A32" s="13" t="s">
        <v>38</v>
      </c>
      <c r="B32" s="14">
        <v>44742</v>
      </c>
      <c r="C32" s="15" t="s">
        <v>16</v>
      </c>
      <c r="D32" s="15" t="s">
        <v>109</v>
      </c>
      <c r="E32" s="13" t="s">
        <v>110</v>
      </c>
      <c r="F32" s="16">
        <v>44748</v>
      </c>
      <c r="G32" s="15" t="s">
        <v>75</v>
      </c>
      <c r="H32" s="17" t="s">
        <v>78</v>
      </c>
      <c r="I32" s="17" t="s">
        <v>12</v>
      </c>
      <c r="J32" s="20" t="s">
        <v>17</v>
      </c>
      <c r="K32" s="20">
        <v>231</v>
      </c>
      <c r="L32" s="16">
        <v>44748</v>
      </c>
      <c r="M32" s="19">
        <v>4000</v>
      </c>
      <c r="N32" s="17">
        <v>20220283</v>
      </c>
    </row>
    <row r="33" spans="1:14" s="3" customFormat="1" ht="49.5" x14ac:dyDescent="0.25">
      <c r="A33" s="13" t="s">
        <v>36</v>
      </c>
      <c r="B33" s="14">
        <v>44742</v>
      </c>
      <c r="C33" s="15" t="s">
        <v>16</v>
      </c>
      <c r="D33" s="15" t="s">
        <v>105</v>
      </c>
      <c r="E33" s="13" t="s">
        <v>106</v>
      </c>
      <c r="F33" s="16">
        <v>44747</v>
      </c>
      <c r="G33" s="15" t="s">
        <v>43</v>
      </c>
      <c r="H33" s="17" t="s">
        <v>34</v>
      </c>
      <c r="I33" s="17" t="s">
        <v>13</v>
      </c>
      <c r="J33" s="20" t="s">
        <v>17</v>
      </c>
      <c r="K33" s="20">
        <v>210</v>
      </c>
      <c r="L33" s="16">
        <v>44747</v>
      </c>
      <c r="M33" s="19">
        <v>2011.4</v>
      </c>
      <c r="N33" s="17">
        <v>20220287</v>
      </c>
    </row>
    <row r="34" spans="1:14" s="3" customFormat="1" ht="49.5" x14ac:dyDescent="0.25">
      <c r="A34" s="13" t="s">
        <v>35</v>
      </c>
      <c r="B34" s="14">
        <v>44746</v>
      </c>
      <c r="C34" s="15" t="s">
        <v>16</v>
      </c>
      <c r="D34" s="15" t="s">
        <v>149</v>
      </c>
      <c r="E34" s="13" t="s">
        <v>150</v>
      </c>
      <c r="F34" s="16">
        <v>44746</v>
      </c>
      <c r="G34" s="15" t="s">
        <v>62</v>
      </c>
      <c r="H34" s="17" t="s">
        <v>65</v>
      </c>
      <c r="I34" s="17" t="s">
        <v>79</v>
      </c>
      <c r="J34" s="20" t="s">
        <v>17</v>
      </c>
      <c r="K34" s="20">
        <v>227</v>
      </c>
      <c r="L34" s="16">
        <v>44746</v>
      </c>
      <c r="M34" s="19">
        <v>270.2</v>
      </c>
      <c r="N34" s="17">
        <v>20220279</v>
      </c>
    </row>
    <row r="35" spans="1:14" s="3" customFormat="1" ht="49.5" x14ac:dyDescent="0.25">
      <c r="A35" s="13" t="s">
        <v>35</v>
      </c>
      <c r="B35" s="14">
        <v>44746</v>
      </c>
      <c r="C35" s="15" t="s">
        <v>16</v>
      </c>
      <c r="D35" s="15" t="s">
        <v>117</v>
      </c>
      <c r="E35" s="13" t="s">
        <v>118</v>
      </c>
      <c r="F35" s="16">
        <v>44748</v>
      </c>
      <c r="G35" s="15" t="s">
        <v>183</v>
      </c>
      <c r="H35" s="17" t="s">
        <v>208</v>
      </c>
      <c r="I35" s="17" t="s">
        <v>12</v>
      </c>
      <c r="J35" s="20" t="s">
        <v>17</v>
      </c>
      <c r="K35" s="20">
        <v>232</v>
      </c>
      <c r="L35" s="16">
        <v>44748</v>
      </c>
      <c r="M35" s="19">
        <v>1487</v>
      </c>
      <c r="N35" s="17">
        <v>20220284</v>
      </c>
    </row>
    <row r="36" spans="1:14" s="3" customFormat="1" ht="49.5" x14ac:dyDescent="0.25">
      <c r="A36" s="13" t="s">
        <v>35</v>
      </c>
      <c r="B36" s="14">
        <v>44746</v>
      </c>
      <c r="C36" s="15" t="s">
        <v>16</v>
      </c>
      <c r="D36" s="15" t="s">
        <v>147</v>
      </c>
      <c r="E36" s="13" t="s">
        <v>148</v>
      </c>
      <c r="F36" s="16">
        <v>44748</v>
      </c>
      <c r="G36" s="15" t="s">
        <v>193</v>
      </c>
      <c r="H36" s="17" t="s">
        <v>217</v>
      </c>
      <c r="I36" s="17" t="s">
        <v>13</v>
      </c>
      <c r="J36" s="20" t="s">
        <v>17</v>
      </c>
      <c r="K36" s="20">
        <v>233</v>
      </c>
      <c r="L36" s="16">
        <v>44748</v>
      </c>
      <c r="M36" s="19">
        <v>4825</v>
      </c>
      <c r="N36" s="17">
        <v>20220285</v>
      </c>
    </row>
    <row r="37" spans="1:14" s="3" customFormat="1" ht="49.5" x14ac:dyDescent="0.25">
      <c r="A37" s="13" t="s">
        <v>35</v>
      </c>
      <c r="B37" s="14">
        <v>44749</v>
      </c>
      <c r="C37" s="15" t="s">
        <v>16</v>
      </c>
      <c r="D37" s="15" t="s">
        <v>135</v>
      </c>
      <c r="E37" s="13" t="s">
        <v>136</v>
      </c>
      <c r="F37" s="16">
        <v>44749</v>
      </c>
      <c r="G37" s="15" t="s">
        <v>190</v>
      </c>
      <c r="H37" s="17" t="s">
        <v>214</v>
      </c>
      <c r="I37" s="17" t="s">
        <v>12</v>
      </c>
      <c r="J37" s="20" t="s">
        <v>17</v>
      </c>
      <c r="K37" s="20">
        <v>236</v>
      </c>
      <c r="L37" s="16">
        <v>44749</v>
      </c>
      <c r="M37" s="19">
        <v>1202</v>
      </c>
      <c r="N37" s="17">
        <v>20220303</v>
      </c>
    </row>
    <row r="38" spans="1:14" s="3" customFormat="1" ht="49.5" x14ac:dyDescent="0.25">
      <c r="A38" s="13" t="s">
        <v>38</v>
      </c>
      <c r="B38" s="14">
        <v>44749</v>
      </c>
      <c r="C38" s="15" t="s">
        <v>16</v>
      </c>
      <c r="D38" s="15" t="s">
        <v>111</v>
      </c>
      <c r="E38" s="13" t="s">
        <v>112</v>
      </c>
      <c r="F38" s="16">
        <v>44753</v>
      </c>
      <c r="G38" s="15" t="s">
        <v>75</v>
      </c>
      <c r="H38" s="17" t="s">
        <v>78</v>
      </c>
      <c r="I38" s="17" t="s">
        <v>12</v>
      </c>
      <c r="J38" s="20" t="s">
        <v>17</v>
      </c>
      <c r="K38" s="20">
        <v>241</v>
      </c>
      <c r="L38" s="16">
        <v>44753</v>
      </c>
      <c r="M38" s="19">
        <v>4000</v>
      </c>
      <c r="N38" s="17">
        <v>20220304</v>
      </c>
    </row>
    <row r="39" spans="1:14" s="3" customFormat="1" ht="49.5" x14ac:dyDescent="0.25">
      <c r="A39" s="13" t="s">
        <v>38</v>
      </c>
      <c r="B39" s="14">
        <v>44749</v>
      </c>
      <c r="C39" s="15" t="s">
        <v>16</v>
      </c>
      <c r="D39" s="15" t="s">
        <v>93</v>
      </c>
      <c r="E39" s="13" t="s">
        <v>94</v>
      </c>
      <c r="F39" s="16">
        <v>44753</v>
      </c>
      <c r="G39" s="15" t="s">
        <v>72</v>
      </c>
      <c r="H39" s="17" t="s">
        <v>205</v>
      </c>
      <c r="I39" s="17" t="s">
        <v>18</v>
      </c>
      <c r="J39" s="20" t="s">
        <v>17</v>
      </c>
      <c r="K39" s="20">
        <v>242</v>
      </c>
      <c r="L39" s="16">
        <v>44753</v>
      </c>
      <c r="M39" s="19">
        <v>5000</v>
      </c>
      <c r="N39" s="17">
        <v>20220302</v>
      </c>
    </row>
    <row r="40" spans="1:14" s="3" customFormat="1" ht="49.5" x14ac:dyDescent="0.25">
      <c r="A40" s="13" t="s">
        <v>38</v>
      </c>
      <c r="B40" s="14">
        <v>44750</v>
      </c>
      <c r="C40" s="15" t="s">
        <v>16</v>
      </c>
      <c r="D40" s="15" t="s">
        <v>155</v>
      </c>
      <c r="E40" s="13" t="s">
        <v>156</v>
      </c>
      <c r="F40" s="16">
        <v>44754</v>
      </c>
      <c r="G40" s="15" t="s">
        <v>195</v>
      </c>
      <c r="H40" s="17" t="s">
        <v>219</v>
      </c>
      <c r="I40" s="17" t="s">
        <v>19</v>
      </c>
      <c r="J40" s="20" t="s">
        <v>17</v>
      </c>
      <c r="K40" s="20">
        <v>246</v>
      </c>
      <c r="L40" s="16">
        <v>44754</v>
      </c>
      <c r="M40" s="19">
        <v>1300</v>
      </c>
      <c r="N40" s="17">
        <v>20220311</v>
      </c>
    </row>
    <row r="41" spans="1:14" s="3" customFormat="1" ht="49.5" x14ac:dyDescent="0.25">
      <c r="A41" s="13" t="s">
        <v>37</v>
      </c>
      <c r="B41" s="14">
        <v>44749</v>
      </c>
      <c r="C41" s="15" t="s">
        <v>16</v>
      </c>
      <c r="D41" s="15" t="s">
        <v>139</v>
      </c>
      <c r="E41" s="13" t="s">
        <v>140</v>
      </c>
      <c r="F41" s="16">
        <v>44750</v>
      </c>
      <c r="G41" s="15" t="s">
        <v>44</v>
      </c>
      <c r="H41" s="17" t="s">
        <v>24</v>
      </c>
      <c r="I41" s="17" t="s">
        <v>18</v>
      </c>
      <c r="J41" s="20" t="s">
        <v>17</v>
      </c>
      <c r="K41" s="20">
        <v>238</v>
      </c>
      <c r="L41" s="16">
        <v>44750</v>
      </c>
      <c r="M41" s="19">
        <v>155</v>
      </c>
      <c r="N41" s="17">
        <v>20220306</v>
      </c>
    </row>
    <row r="42" spans="1:14" s="3" customFormat="1" ht="49.5" x14ac:dyDescent="0.25">
      <c r="A42" s="13" t="s">
        <v>37</v>
      </c>
      <c r="B42" s="14">
        <v>44749</v>
      </c>
      <c r="C42" s="15" t="s">
        <v>16</v>
      </c>
      <c r="D42" s="15" t="s">
        <v>129</v>
      </c>
      <c r="E42" s="13" t="s">
        <v>130</v>
      </c>
      <c r="F42" s="16">
        <v>44750</v>
      </c>
      <c r="G42" s="15" t="s">
        <v>188</v>
      </c>
      <c r="H42" s="17">
        <v>8516827</v>
      </c>
      <c r="I42" s="17" t="s">
        <v>13</v>
      </c>
      <c r="J42" s="20" t="s">
        <v>17</v>
      </c>
      <c r="K42" s="20">
        <v>239</v>
      </c>
      <c r="L42" s="16">
        <v>44750</v>
      </c>
      <c r="M42" s="19">
        <v>1868</v>
      </c>
      <c r="N42" s="17">
        <v>20220307</v>
      </c>
    </row>
    <row r="43" spans="1:14" s="3" customFormat="1" ht="49.5" x14ac:dyDescent="0.25">
      <c r="A43" s="13" t="s">
        <v>37</v>
      </c>
      <c r="B43" s="14">
        <v>44749</v>
      </c>
      <c r="C43" s="15" t="s">
        <v>16</v>
      </c>
      <c r="D43" s="15" t="s">
        <v>121</v>
      </c>
      <c r="E43" s="13" t="s">
        <v>122</v>
      </c>
      <c r="F43" s="16">
        <v>44756</v>
      </c>
      <c r="G43" s="15" t="s">
        <v>186</v>
      </c>
      <c r="H43" s="17" t="s">
        <v>210</v>
      </c>
      <c r="I43" s="17" t="s">
        <v>13</v>
      </c>
      <c r="J43" s="20" t="s">
        <v>17</v>
      </c>
      <c r="K43" s="20">
        <v>240</v>
      </c>
      <c r="L43" s="16">
        <v>44756</v>
      </c>
      <c r="M43" s="19">
        <v>500</v>
      </c>
      <c r="N43" s="17">
        <v>20220310</v>
      </c>
    </row>
    <row r="44" spans="1:14" s="3" customFormat="1" ht="99" x14ac:dyDescent="0.25">
      <c r="A44" s="13" t="s">
        <v>69</v>
      </c>
      <c r="B44" s="14">
        <v>44750</v>
      </c>
      <c r="C44" s="15" t="s">
        <v>16</v>
      </c>
      <c r="D44" s="15" t="s">
        <v>89</v>
      </c>
      <c r="E44" s="13" t="s">
        <v>90</v>
      </c>
      <c r="F44" s="16">
        <v>44753</v>
      </c>
      <c r="G44" s="15" t="s">
        <v>179</v>
      </c>
      <c r="H44" s="17" t="s">
        <v>203</v>
      </c>
      <c r="I44" s="17" t="s">
        <v>19</v>
      </c>
      <c r="J44" s="20" t="s">
        <v>17</v>
      </c>
      <c r="K44" s="20">
        <v>243</v>
      </c>
      <c r="L44" s="16">
        <v>44753</v>
      </c>
      <c r="M44" s="19">
        <v>150</v>
      </c>
      <c r="N44" s="17">
        <v>20220305</v>
      </c>
    </row>
    <row r="45" spans="1:14" s="3" customFormat="1" ht="49.5" x14ac:dyDescent="0.25">
      <c r="A45" s="13" t="s">
        <v>35</v>
      </c>
      <c r="B45" s="14">
        <v>44750</v>
      </c>
      <c r="C45" s="15" t="s">
        <v>16</v>
      </c>
      <c r="D45" s="15" t="s">
        <v>151</v>
      </c>
      <c r="E45" s="13" t="s">
        <v>152</v>
      </c>
      <c r="F45" s="16">
        <v>44754</v>
      </c>
      <c r="G45" s="15" t="s">
        <v>62</v>
      </c>
      <c r="H45" s="17" t="s">
        <v>65</v>
      </c>
      <c r="I45" s="17" t="s">
        <v>79</v>
      </c>
      <c r="J45" s="20" t="s">
        <v>17</v>
      </c>
      <c r="K45" s="20">
        <v>244</v>
      </c>
      <c r="L45" s="16">
        <v>44754</v>
      </c>
      <c r="M45" s="19">
        <v>783.54</v>
      </c>
      <c r="N45" s="17">
        <v>20220309</v>
      </c>
    </row>
    <row r="46" spans="1:14" s="3" customFormat="1" ht="49.5" x14ac:dyDescent="0.25">
      <c r="A46" s="13" t="s">
        <v>38</v>
      </c>
      <c r="B46" s="14">
        <v>44753</v>
      </c>
      <c r="C46" s="15" t="s">
        <v>16</v>
      </c>
      <c r="D46" s="15" t="s">
        <v>157</v>
      </c>
      <c r="E46" s="13" t="s">
        <v>158</v>
      </c>
      <c r="F46" s="16">
        <v>44754</v>
      </c>
      <c r="G46" s="15" t="s">
        <v>196</v>
      </c>
      <c r="H46" s="17" t="s">
        <v>220</v>
      </c>
      <c r="I46" s="17" t="s">
        <v>19</v>
      </c>
      <c r="J46" s="20" t="s">
        <v>17</v>
      </c>
      <c r="K46" s="20">
        <v>245</v>
      </c>
      <c r="L46" s="16">
        <v>44754</v>
      </c>
      <c r="M46" s="19">
        <v>5000</v>
      </c>
      <c r="N46" s="17">
        <v>20220308</v>
      </c>
    </row>
    <row r="47" spans="1:14" s="3" customFormat="1" ht="49.5" x14ac:dyDescent="0.25">
      <c r="A47" s="13" t="s">
        <v>37</v>
      </c>
      <c r="B47" s="14">
        <v>44754</v>
      </c>
      <c r="C47" s="15" t="s">
        <v>16</v>
      </c>
      <c r="D47" s="15" t="s">
        <v>141</v>
      </c>
      <c r="E47" s="13" t="s">
        <v>142</v>
      </c>
      <c r="F47" s="16">
        <v>44756</v>
      </c>
      <c r="G47" s="15" t="s">
        <v>44</v>
      </c>
      <c r="H47" s="17" t="s">
        <v>24</v>
      </c>
      <c r="I47" s="17" t="s">
        <v>18</v>
      </c>
      <c r="J47" s="20" t="s">
        <v>17</v>
      </c>
      <c r="K47" s="20">
        <v>249</v>
      </c>
      <c r="L47" s="16">
        <v>44756</v>
      </c>
      <c r="M47" s="19">
        <v>817.04</v>
      </c>
      <c r="N47" s="17">
        <v>20220314</v>
      </c>
    </row>
    <row r="48" spans="1:14" s="3" customFormat="1" ht="49.5" x14ac:dyDescent="0.25">
      <c r="A48" s="13" t="s">
        <v>37</v>
      </c>
      <c r="B48" s="14">
        <v>44754</v>
      </c>
      <c r="C48" s="15" t="s">
        <v>16</v>
      </c>
      <c r="D48" s="15" t="s">
        <v>159</v>
      </c>
      <c r="E48" s="13" t="s">
        <v>160</v>
      </c>
      <c r="F48" s="16">
        <v>44756</v>
      </c>
      <c r="G48" s="15" t="s">
        <v>63</v>
      </c>
      <c r="H48" s="17" t="s">
        <v>66</v>
      </c>
      <c r="I48" s="17" t="s">
        <v>13</v>
      </c>
      <c r="J48" s="20" t="s">
        <v>17</v>
      </c>
      <c r="K48" s="20">
        <v>247</v>
      </c>
      <c r="L48" s="16">
        <v>44756</v>
      </c>
      <c r="M48" s="19">
        <v>266</v>
      </c>
      <c r="N48" s="17">
        <v>20220312</v>
      </c>
    </row>
    <row r="49" spans="1:14" s="3" customFormat="1" ht="49.5" x14ac:dyDescent="0.25">
      <c r="A49" s="13" t="s">
        <v>37</v>
      </c>
      <c r="B49" s="14">
        <v>44760</v>
      </c>
      <c r="C49" s="15" t="s">
        <v>16</v>
      </c>
      <c r="D49" s="15" t="s">
        <v>143</v>
      </c>
      <c r="E49" s="13" t="s">
        <v>144</v>
      </c>
      <c r="F49" s="16">
        <v>44761</v>
      </c>
      <c r="G49" s="15" t="s">
        <v>44</v>
      </c>
      <c r="H49" s="17" t="s">
        <v>24</v>
      </c>
      <c r="I49" s="17" t="s">
        <v>18</v>
      </c>
      <c r="J49" s="20" t="s">
        <v>17</v>
      </c>
      <c r="K49" s="20">
        <v>250</v>
      </c>
      <c r="L49" s="16">
        <v>44761</v>
      </c>
      <c r="M49" s="19">
        <v>245</v>
      </c>
      <c r="N49" s="17">
        <v>20220315</v>
      </c>
    </row>
    <row r="50" spans="1:14" s="3" customFormat="1" ht="49.5" x14ac:dyDescent="0.25">
      <c r="A50" s="13" t="s">
        <v>38</v>
      </c>
      <c r="B50" s="14">
        <v>44761</v>
      </c>
      <c r="C50" s="15" t="s">
        <v>16</v>
      </c>
      <c r="D50" s="15" t="s">
        <v>250</v>
      </c>
      <c r="E50" s="13" t="s">
        <v>251</v>
      </c>
      <c r="F50" s="16">
        <v>44762</v>
      </c>
      <c r="G50" s="15" t="s">
        <v>256</v>
      </c>
      <c r="H50" s="17">
        <v>18685319</v>
      </c>
      <c r="I50" s="17" t="s">
        <v>13</v>
      </c>
      <c r="J50" s="20" t="s">
        <v>17</v>
      </c>
      <c r="K50" s="20">
        <v>258</v>
      </c>
      <c r="L50" s="16">
        <v>44762</v>
      </c>
      <c r="M50" s="19">
        <v>904</v>
      </c>
      <c r="N50" s="17">
        <v>20220316</v>
      </c>
    </row>
    <row r="51" spans="1:14" s="3" customFormat="1" ht="49.5" x14ac:dyDescent="0.25">
      <c r="A51" s="13" t="s">
        <v>38</v>
      </c>
      <c r="B51" s="14">
        <v>44761</v>
      </c>
      <c r="C51" s="15" t="s">
        <v>16</v>
      </c>
      <c r="D51" s="15" t="s">
        <v>252</v>
      </c>
      <c r="E51" s="13" t="s">
        <v>253</v>
      </c>
      <c r="F51" s="16">
        <v>44763</v>
      </c>
      <c r="G51" s="15" t="s">
        <v>257</v>
      </c>
      <c r="H51" s="17" t="s">
        <v>260</v>
      </c>
      <c r="I51" s="17" t="s">
        <v>19</v>
      </c>
      <c r="J51" s="20" t="s">
        <v>17</v>
      </c>
      <c r="K51" s="20">
        <v>259</v>
      </c>
      <c r="L51" s="16">
        <v>44763</v>
      </c>
      <c r="M51" s="19">
        <v>4000</v>
      </c>
      <c r="N51" s="17">
        <v>20220317</v>
      </c>
    </row>
    <row r="52" spans="1:14" s="3" customFormat="1" ht="49.5" x14ac:dyDescent="0.25">
      <c r="A52" s="13" t="s">
        <v>38</v>
      </c>
      <c r="B52" s="14">
        <v>44761</v>
      </c>
      <c r="C52" s="15" t="s">
        <v>16</v>
      </c>
      <c r="D52" s="15" t="s">
        <v>119</v>
      </c>
      <c r="E52" s="13" t="s">
        <v>120</v>
      </c>
      <c r="F52" s="16">
        <v>44762</v>
      </c>
      <c r="G52" s="15" t="s">
        <v>184</v>
      </c>
      <c r="H52" s="17">
        <v>17352442</v>
      </c>
      <c r="I52" s="17" t="s">
        <v>13</v>
      </c>
      <c r="J52" s="20" t="s">
        <v>17</v>
      </c>
      <c r="K52" s="20">
        <v>260</v>
      </c>
      <c r="L52" s="16">
        <v>44762</v>
      </c>
      <c r="M52" s="19">
        <v>570</v>
      </c>
      <c r="N52" s="17">
        <v>20220318</v>
      </c>
    </row>
    <row r="53" spans="1:14" s="3" customFormat="1" ht="49.5" x14ac:dyDescent="0.25">
      <c r="A53" s="13" t="s">
        <v>37</v>
      </c>
      <c r="B53" s="14">
        <v>44762</v>
      </c>
      <c r="C53" s="15" t="s">
        <v>16</v>
      </c>
      <c r="D53" s="15" t="s">
        <v>131</v>
      </c>
      <c r="E53" s="13" t="s">
        <v>132</v>
      </c>
      <c r="F53" s="16">
        <v>44763</v>
      </c>
      <c r="G53" s="15" t="s">
        <v>42</v>
      </c>
      <c r="H53" s="17" t="s">
        <v>23</v>
      </c>
      <c r="I53" s="17" t="s">
        <v>19</v>
      </c>
      <c r="J53" s="20" t="s">
        <v>17</v>
      </c>
      <c r="K53" s="20">
        <v>261</v>
      </c>
      <c r="L53" s="16">
        <v>44763</v>
      </c>
      <c r="M53" s="19">
        <v>1909.7</v>
      </c>
      <c r="N53" s="17">
        <v>20220319</v>
      </c>
    </row>
    <row r="54" spans="1:14" s="3" customFormat="1" ht="49.5" x14ac:dyDescent="0.25">
      <c r="A54" s="13" t="s">
        <v>38</v>
      </c>
      <c r="B54" s="14">
        <v>44762</v>
      </c>
      <c r="C54" s="15" t="s">
        <v>16</v>
      </c>
      <c r="D54" s="15" t="s">
        <v>123</v>
      </c>
      <c r="E54" s="13" t="s">
        <v>124</v>
      </c>
      <c r="F54" s="16">
        <v>44763</v>
      </c>
      <c r="G54" s="15" t="s">
        <v>55</v>
      </c>
      <c r="H54" s="17" t="s">
        <v>27</v>
      </c>
      <c r="I54" s="17" t="s">
        <v>13</v>
      </c>
      <c r="J54" s="20" t="s">
        <v>17</v>
      </c>
      <c r="K54" s="20">
        <v>262</v>
      </c>
      <c r="L54" s="16">
        <v>44763</v>
      </c>
      <c r="M54" s="19">
        <v>2864.8</v>
      </c>
      <c r="N54" s="17">
        <v>20220320</v>
      </c>
    </row>
    <row r="55" spans="1:14" s="3" customFormat="1" ht="49.5" x14ac:dyDescent="0.25">
      <c r="A55" s="13" t="s">
        <v>39</v>
      </c>
      <c r="B55" s="14">
        <v>44763</v>
      </c>
      <c r="C55" s="15" t="s">
        <v>16</v>
      </c>
      <c r="D55" s="15" t="s">
        <v>107</v>
      </c>
      <c r="E55" s="13" t="s">
        <v>108</v>
      </c>
      <c r="F55" s="16">
        <v>44767</v>
      </c>
      <c r="G55" s="15" t="s">
        <v>56</v>
      </c>
      <c r="H55" s="17" t="s">
        <v>32</v>
      </c>
      <c r="I55" s="17" t="s">
        <v>19</v>
      </c>
      <c r="J55" s="20" t="s">
        <v>17</v>
      </c>
      <c r="K55" s="20">
        <v>264</v>
      </c>
      <c r="L55" s="16">
        <v>44767</v>
      </c>
      <c r="M55" s="19">
        <v>1714.78</v>
      </c>
      <c r="N55" s="17">
        <v>20220325</v>
      </c>
    </row>
    <row r="56" spans="1:14" s="3" customFormat="1" ht="49.5" x14ac:dyDescent="0.25">
      <c r="A56" s="13" t="s">
        <v>35</v>
      </c>
      <c r="B56" s="14">
        <v>44764</v>
      </c>
      <c r="C56" s="15" t="s">
        <v>16</v>
      </c>
      <c r="D56" s="15" t="s">
        <v>99</v>
      </c>
      <c r="E56" s="13" t="s">
        <v>100</v>
      </c>
      <c r="F56" s="16">
        <v>44767</v>
      </c>
      <c r="G56" s="15" t="s">
        <v>53</v>
      </c>
      <c r="H56" s="17" t="s">
        <v>26</v>
      </c>
      <c r="I56" s="17" t="s">
        <v>13</v>
      </c>
      <c r="J56" s="20" t="s">
        <v>17</v>
      </c>
      <c r="K56" s="20">
        <v>263</v>
      </c>
      <c r="L56" s="16">
        <v>44767</v>
      </c>
      <c r="M56" s="19">
        <v>258.04000000000002</v>
      </c>
      <c r="N56" s="17">
        <v>20220322</v>
      </c>
    </row>
    <row r="57" spans="1:14" s="3" customFormat="1" ht="49.5" x14ac:dyDescent="0.25">
      <c r="A57" s="13" t="s">
        <v>37</v>
      </c>
      <c r="B57" s="14">
        <v>44767</v>
      </c>
      <c r="C57" s="15" t="s">
        <v>16</v>
      </c>
      <c r="D57" s="15" t="s">
        <v>145</v>
      </c>
      <c r="E57" s="13" t="s">
        <v>146</v>
      </c>
      <c r="F57" s="16">
        <v>44767</v>
      </c>
      <c r="G57" s="15" t="s">
        <v>44</v>
      </c>
      <c r="H57" s="17" t="s">
        <v>24</v>
      </c>
      <c r="I57" s="17" t="s">
        <v>18</v>
      </c>
      <c r="J57" s="20" t="s">
        <v>17</v>
      </c>
      <c r="K57" s="20">
        <v>268</v>
      </c>
      <c r="L57" s="16">
        <v>44767</v>
      </c>
      <c r="M57" s="19">
        <v>2105.83</v>
      </c>
      <c r="N57" s="17">
        <v>20220324</v>
      </c>
    </row>
    <row r="58" spans="1:14" s="3" customFormat="1" ht="49.5" x14ac:dyDescent="0.25">
      <c r="A58" s="13" t="s">
        <v>37</v>
      </c>
      <c r="B58" s="14">
        <v>44767</v>
      </c>
      <c r="C58" s="15" t="s">
        <v>16</v>
      </c>
      <c r="D58" s="15" t="s">
        <v>145</v>
      </c>
      <c r="E58" s="13" t="s">
        <v>146</v>
      </c>
      <c r="F58" s="16">
        <v>44767</v>
      </c>
      <c r="G58" s="15" t="s">
        <v>192</v>
      </c>
      <c r="H58" s="17" t="s">
        <v>216</v>
      </c>
      <c r="I58" s="17" t="s">
        <v>19</v>
      </c>
      <c r="J58" s="20" t="s">
        <v>17</v>
      </c>
      <c r="K58" s="20">
        <v>267</v>
      </c>
      <c r="L58" s="16">
        <v>44767</v>
      </c>
      <c r="M58" s="19">
        <v>830.55</v>
      </c>
      <c r="N58" s="17">
        <v>20220324</v>
      </c>
    </row>
    <row r="59" spans="1:14" s="3" customFormat="1" ht="49.5" x14ac:dyDescent="0.25">
      <c r="A59" s="13" t="s">
        <v>35</v>
      </c>
      <c r="B59" s="14">
        <v>44767</v>
      </c>
      <c r="C59" s="15" t="s">
        <v>16</v>
      </c>
      <c r="D59" s="15" t="s">
        <v>87</v>
      </c>
      <c r="E59" s="13" t="s">
        <v>88</v>
      </c>
      <c r="F59" s="16">
        <v>44767</v>
      </c>
      <c r="G59" s="15" t="s">
        <v>178</v>
      </c>
      <c r="H59" s="17" t="s">
        <v>202</v>
      </c>
      <c r="I59" s="17" t="s">
        <v>18</v>
      </c>
      <c r="J59" s="20" t="s">
        <v>17</v>
      </c>
      <c r="K59" s="20">
        <v>269</v>
      </c>
      <c r="L59" s="16">
        <v>44767</v>
      </c>
      <c r="M59" s="19">
        <v>604</v>
      </c>
      <c r="N59" s="17">
        <v>20220321</v>
      </c>
    </row>
    <row r="60" spans="1:14" s="3" customFormat="1" ht="66" x14ac:dyDescent="0.25">
      <c r="A60" s="13" t="s">
        <v>38</v>
      </c>
      <c r="B60" s="14">
        <v>44767</v>
      </c>
      <c r="C60" s="15" t="s">
        <v>16</v>
      </c>
      <c r="D60" s="15" t="s">
        <v>133</v>
      </c>
      <c r="E60" s="13" t="s">
        <v>134</v>
      </c>
      <c r="F60" s="16">
        <v>44768</v>
      </c>
      <c r="G60" s="15" t="s">
        <v>61</v>
      </c>
      <c r="H60" s="17" t="s">
        <v>64</v>
      </c>
      <c r="I60" s="17" t="s">
        <v>12</v>
      </c>
      <c r="J60" s="20" t="s">
        <v>17</v>
      </c>
      <c r="K60" s="20">
        <v>271</v>
      </c>
      <c r="L60" s="16">
        <v>44768</v>
      </c>
      <c r="M60" s="19">
        <v>5650</v>
      </c>
      <c r="N60" s="17">
        <v>20220323</v>
      </c>
    </row>
    <row r="61" spans="1:14" s="3" customFormat="1" ht="49.5" x14ac:dyDescent="0.25">
      <c r="A61" s="13" t="s">
        <v>38</v>
      </c>
      <c r="B61" s="14">
        <v>44768</v>
      </c>
      <c r="C61" s="15" t="s">
        <v>16</v>
      </c>
      <c r="D61" s="15" t="s">
        <v>167</v>
      </c>
      <c r="E61" s="13" t="s">
        <v>168</v>
      </c>
      <c r="F61" s="16">
        <v>44768</v>
      </c>
      <c r="G61" s="15" t="s">
        <v>50</v>
      </c>
      <c r="H61" s="17" t="s">
        <v>25</v>
      </c>
      <c r="I61" s="17" t="s">
        <v>13</v>
      </c>
      <c r="J61" s="20" t="s">
        <v>17</v>
      </c>
      <c r="K61" s="20">
        <v>272</v>
      </c>
      <c r="L61" s="16">
        <v>44768</v>
      </c>
      <c r="M61" s="19">
        <v>179.5</v>
      </c>
      <c r="N61" s="17">
        <v>20220333</v>
      </c>
    </row>
    <row r="62" spans="1:14" s="3" customFormat="1" ht="49.5" x14ac:dyDescent="0.25">
      <c r="A62" s="13" t="s">
        <v>38</v>
      </c>
      <c r="B62" s="14">
        <v>44768</v>
      </c>
      <c r="C62" s="15" t="s">
        <v>16</v>
      </c>
      <c r="D62" s="15" t="s">
        <v>169</v>
      </c>
      <c r="E62" s="13" t="s">
        <v>170</v>
      </c>
      <c r="F62" s="16">
        <v>44769</v>
      </c>
      <c r="G62" s="15" t="s">
        <v>199</v>
      </c>
      <c r="H62" s="17">
        <v>26128795</v>
      </c>
      <c r="I62" s="17" t="s">
        <v>13</v>
      </c>
      <c r="J62" s="20" t="s">
        <v>17</v>
      </c>
      <c r="K62" s="20">
        <v>273</v>
      </c>
      <c r="L62" s="16">
        <v>44769</v>
      </c>
      <c r="M62" s="19">
        <v>505</v>
      </c>
      <c r="N62" s="17">
        <v>20220330</v>
      </c>
    </row>
    <row r="63" spans="1:14" s="3" customFormat="1" ht="49.5" x14ac:dyDescent="0.25">
      <c r="A63" s="13" t="s">
        <v>38</v>
      </c>
      <c r="B63" s="14">
        <v>44768</v>
      </c>
      <c r="C63" s="15" t="s">
        <v>16</v>
      </c>
      <c r="D63" s="15" t="s">
        <v>171</v>
      </c>
      <c r="E63" s="13" t="s">
        <v>172</v>
      </c>
      <c r="F63" s="16">
        <v>44769</v>
      </c>
      <c r="G63" s="15" t="s">
        <v>200</v>
      </c>
      <c r="H63" s="17">
        <v>21829477</v>
      </c>
      <c r="I63" s="17" t="s">
        <v>13</v>
      </c>
      <c r="J63" s="20" t="s">
        <v>17</v>
      </c>
      <c r="K63" s="20">
        <v>274</v>
      </c>
      <c r="L63" s="16">
        <v>44769</v>
      </c>
      <c r="M63" s="19">
        <v>819.25</v>
      </c>
      <c r="N63" s="17">
        <v>20220331</v>
      </c>
    </row>
    <row r="64" spans="1:14" s="3" customFormat="1" ht="49.5" x14ac:dyDescent="0.25">
      <c r="A64" s="13" t="s">
        <v>38</v>
      </c>
      <c r="B64" s="14">
        <v>44768</v>
      </c>
      <c r="C64" s="15" t="s">
        <v>16</v>
      </c>
      <c r="D64" s="15" t="s">
        <v>173</v>
      </c>
      <c r="E64" s="13" t="s">
        <v>174</v>
      </c>
      <c r="F64" s="16">
        <v>44769</v>
      </c>
      <c r="G64" s="15" t="s">
        <v>200</v>
      </c>
      <c r="H64" s="17">
        <v>21829477</v>
      </c>
      <c r="I64" s="17" t="s">
        <v>13</v>
      </c>
      <c r="J64" s="20" t="s">
        <v>17</v>
      </c>
      <c r="K64" s="20">
        <v>275</v>
      </c>
      <c r="L64" s="16">
        <v>44769</v>
      </c>
      <c r="M64" s="19">
        <v>423.75</v>
      </c>
      <c r="N64" s="17">
        <v>20220332</v>
      </c>
    </row>
    <row r="65" spans="1:14" s="3" customFormat="1" ht="49.5" x14ac:dyDescent="0.25">
      <c r="A65" s="13" t="s">
        <v>38</v>
      </c>
      <c r="B65" s="16">
        <v>44769</v>
      </c>
      <c r="C65" s="15" t="s">
        <v>16</v>
      </c>
      <c r="D65" s="17" t="s">
        <v>175</v>
      </c>
      <c r="E65" s="13" t="s">
        <v>176</v>
      </c>
      <c r="F65" s="16">
        <v>44770</v>
      </c>
      <c r="G65" s="15" t="s">
        <v>56</v>
      </c>
      <c r="H65" s="17" t="s">
        <v>32</v>
      </c>
      <c r="I65" s="17" t="s">
        <v>19</v>
      </c>
      <c r="J65" s="21" t="s">
        <v>17</v>
      </c>
      <c r="K65" s="21">
        <v>276</v>
      </c>
      <c r="L65" s="16">
        <v>44770</v>
      </c>
      <c r="M65" s="19">
        <v>1337.3</v>
      </c>
      <c r="N65" s="17">
        <v>20220334</v>
      </c>
    </row>
    <row r="66" spans="1:14" ht="16.5" x14ac:dyDescent="0.3">
      <c r="A66" s="22" t="s">
        <v>82</v>
      </c>
      <c r="B66" s="23"/>
      <c r="C66" s="23"/>
      <c r="D66" s="23"/>
      <c r="E66" s="34"/>
      <c r="F66" s="23"/>
      <c r="G66" s="23"/>
      <c r="H66" s="23"/>
      <c r="I66" s="23"/>
      <c r="J66" s="23"/>
      <c r="K66" s="23"/>
      <c r="L66" s="23"/>
      <c r="M66" s="24">
        <f>SUM(M5:M65)</f>
        <v>237253.31</v>
      </c>
      <c r="N66" s="25"/>
    </row>
    <row r="68" spans="1:14" ht="21" x14ac:dyDescent="0.35">
      <c r="A68" s="2" t="s">
        <v>28</v>
      </c>
    </row>
    <row r="69" spans="1:14" ht="51" x14ac:dyDescent="0.25">
      <c r="A69" s="1" t="s">
        <v>0</v>
      </c>
      <c r="B69" s="1" t="s">
        <v>1</v>
      </c>
      <c r="C69" s="1" t="s">
        <v>2</v>
      </c>
      <c r="D69" s="1" t="s">
        <v>3</v>
      </c>
      <c r="E69" s="35" t="s">
        <v>4</v>
      </c>
      <c r="F69" s="1" t="s">
        <v>5</v>
      </c>
      <c r="G69" s="1" t="s">
        <v>6</v>
      </c>
      <c r="H69" s="1" t="s">
        <v>7</v>
      </c>
      <c r="I69" s="1" t="s">
        <v>8</v>
      </c>
      <c r="J69" s="1" t="s">
        <v>46</v>
      </c>
      <c r="K69" s="1" t="s">
        <v>45</v>
      </c>
      <c r="L69" s="1" t="s">
        <v>9</v>
      </c>
      <c r="M69" s="1" t="s">
        <v>10</v>
      </c>
      <c r="N69" s="1" t="s">
        <v>11</v>
      </c>
    </row>
    <row r="70" spans="1:14" ht="38.25" x14ac:dyDescent="0.25">
      <c r="A70" s="11" t="s">
        <v>59</v>
      </c>
      <c r="B70" s="27">
        <v>44676</v>
      </c>
      <c r="C70" s="30" t="s">
        <v>29</v>
      </c>
      <c r="D70" s="28" t="s">
        <v>231</v>
      </c>
      <c r="E70" s="31" t="s">
        <v>232</v>
      </c>
      <c r="F70" s="27">
        <v>44753</v>
      </c>
      <c r="G70" s="32" t="s">
        <v>233</v>
      </c>
      <c r="H70" s="28" t="s">
        <v>234</v>
      </c>
      <c r="I70" s="11" t="s">
        <v>18</v>
      </c>
      <c r="J70" s="38" t="s">
        <v>235</v>
      </c>
      <c r="K70" s="28" t="s">
        <v>17</v>
      </c>
      <c r="L70" s="27">
        <v>44768</v>
      </c>
      <c r="M70" s="29">
        <v>252000</v>
      </c>
      <c r="N70" s="28" t="s">
        <v>236</v>
      </c>
    </row>
    <row r="71" spans="1:14" ht="16.5" x14ac:dyDescent="0.3">
      <c r="A71" s="22" t="s">
        <v>262</v>
      </c>
      <c r="B71" s="4"/>
      <c r="C71" s="4"/>
      <c r="D71" s="4"/>
      <c r="E71" s="36"/>
      <c r="F71" s="4"/>
      <c r="G71" s="4"/>
      <c r="H71" s="4"/>
      <c r="I71" s="4"/>
      <c r="J71" s="4"/>
      <c r="K71" s="4"/>
      <c r="L71" s="4"/>
      <c r="M71" s="5">
        <f>SUM(M70)</f>
        <v>252000</v>
      </c>
      <c r="N71" s="6"/>
    </row>
    <row r="72" spans="1:14" x14ac:dyDescent="0.25">
      <c r="A72" s="7"/>
      <c r="B72" s="8"/>
      <c r="C72" s="8"/>
      <c r="D72" s="8"/>
      <c r="E72" s="37"/>
      <c r="F72" s="8"/>
      <c r="G72" s="8"/>
      <c r="H72" s="8"/>
      <c r="I72" s="8"/>
      <c r="J72" s="8"/>
      <c r="K72" s="8"/>
      <c r="L72" s="8"/>
      <c r="M72" s="9"/>
      <c r="N72" s="8"/>
    </row>
    <row r="73" spans="1:14" ht="21" x14ac:dyDescent="0.35">
      <c r="A73" s="2" t="s">
        <v>237</v>
      </c>
    </row>
    <row r="74" spans="1:14" ht="51" x14ac:dyDescent="0.25">
      <c r="A74" s="1" t="s">
        <v>0</v>
      </c>
      <c r="B74" s="1" t="s">
        <v>1</v>
      </c>
      <c r="C74" s="1" t="s">
        <v>2</v>
      </c>
      <c r="D74" s="1" t="s">
        <v>3</v>
      </c>
      <c r="E74" s="35" t="s">
        <v>4</v>
      </c>
      <c r="F74" s="1" t="s">
        <v>5</v>
      </c>
      <c r="G74" s="1" t="s">
        <v>6</v>
      </c>
      <c r="H74" s="1" t="s">
        <v>7</v>
      </c>
      <c r="I74" s="1" t="s">
        <v>8</v>
      </c>
      <c r="J74" s="1" t="s">
        <v>46</v>
      </c>
      <c r="K74" s="1" t="s">
        <v>45</v>
      </c>
      <c r="L74" s="1" t="s">
        <v>9</v>
      </c>
      <c r="M74" s="1" t="s">
        <v>10</v>
      </c>
      <c r="N74" s="1" t="s">
        <v>11</v>
      </c>
    </row>
    <row r="75" spans="1:14" ht="49.5" x14ac:dyDescent="0.25">
      <c r="A75" s="11" t="s">
        <v>37</v>
      </c>
      <c r="B75" s="16">
        <v>44744</v>
      </c>
      <c r="C75" s="15" t="s">
        <v>239</v>
      </c>
      <c r="D75" s="15" t="s">
        <v>240</v>
      </c>
      <c r="E75" s="13" t="s">
        <v>241</v>
      </c>
      <c r="F75" s="16">
        <v>44761</v>
      </c>
      <c r="G75" s="15" t="s">
        <v>242</v>
      </c>
      <c r="H75" s="17" t="s">
        <v>243</v>
      </c>
      <c r="I75" s="17" t="s">
        <v>13</v>
      </c>
      <c r="J75" s="15" t="s">
        <v>244</v>
      </c>
      <c r="K75" s="17" t="s">
        <v>17</v>
      </c>
      <c r="L75" s="16">
        <v>44767</v>
      </c>
      <c r="M75" s="10">
        <v>9852</v>
      </c>
      <c r="N75" s="17">
        <v>20210183</v>
      </c>
    </row>
    <row r="76" spans="1:14" ht="16.5" x14ac:dyDescent="0.3">
      <c r="A76" s="22" t="s">
        <v>238</v>
      </c>
      <c r="B76" s="4"/>
      <c r="C76" s="4"/>
      <c r="D76" s="4"/>
      <c r="E76" s="36"/>
      <c r="F76" s="4"/>
      <c r="G76" s="4"/>
      <c r="H76" s="4"/>
      <c r="I76" s="4"/>
      <c r="J76" s="4"/>
      <c r="K76" s="4"/>
      <c r="L76" s="4"/>
      <c r="M76" s="26">
        <f>SUM(M75:M75)</f>
        <v>9852</v>
      </c>
      <c r="N76" s="6"/>
    </row>
    <row r="77" spans="1:14" x14ac:dyDescent="0.25">
      <c r="A77" s="7"/>
      <c r="B77" s="8"/>
      <c r="C77" s="8"/>
      <c r="D77" s="8"/>
      <c r="E77" s="37"/>
      <c r="F77" s="8"/>
      <c r="G77" s="8"/>
      <c r="H77" s="8"/>
      <c r="I77" s="8"/>
      <c r="J77" s="8"/>
      <c r="K77" s="8"/>
      <c r="L77" s="8"/>
      <c r="M77" s="9"/>
      <c r="N77" s="8"/>
    </row>
    <row r="78" spans="1:14" ht="16.5" x14ac:dyDescent="0.3">
      <c r="A78" s="22" t="s">
        <v>663</v>
      </c>
      <c r="B78" s="4"/>
      <c r="C78" s="4"/>
      <c r="D78" s="4"/>
      <c r="E78" s="36"/>
      <c r="F78" s="4"/>
      <c r="G78" s="4"/>
      <c r="H78" s="4"/>
      <c r="I78" s="4"/>
      <c r="J78" s="4"/>
      <c r="K78" s="4"/>
      <c r="L78" s="4"/>
      <c r="M78" s="5">
        <f>M66+M71+M76</f>
        <v>499105.31</v>
      </c>
      <c r="N78" s="6"/>
    </row>
  </sheetData>
  <mergeCells count="1">
    <mergeCell ref="A1:C1"/>
  </mergeCells>
  <dataValidations count="3">
    <dataValidation type="list" allowBlank="1" showInputMessage="1" showErrorMessage="1" error="Favor elegir una opción válida de tipo de proceso de contratación" sqref="C5:C65 C70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65 I70">
      <formula1>"Pequeño, Mediano, Grande, Otro"</formula1>
    </dataValidation>
    <dataValidation type="list" allowBlank="1" showInputMessage="1" showErrorMessage="1" sqref="A70 A75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D1" workbookViewId="0">
      <selection activeCell="M94" sqref="M94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3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43" t="s">
        <v>263</v>
      </c>
      <c r="B1" s="43"/>
      <c r="C1" s="43"/>
    </row>
    <row r="3" spans="1:14" ht="21" x14ac:dyDescent="0.35">
      <c r="A3" s="2" t="s">
        <v>14</v>
      </c>
    </row>
    <row r="4" spans="1:14" ht="5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46</v>
      </c>
      <c r="K4" s="12" t="s">
        <v>45</v>
      </c>
      <c r="L4" s="12" t="s">
        <v>9</v>
      </c>
      <c r="M4" s="12" t="s">
        <v>10</v>
      </c>
      <c r="N4" s="12" t="s">
        <v>11</v>
      </c>
    </row>
    <row r="5" spans="1:14" s="3" customFormat="1" ht="33" x14ac:dyDescent="0.25">
      <c r="A5" s="13" t="s">
        <v>36</v>
      </c>
      <c r="B5" s="14">
        <v>44727</v>
      </c>
      <c r="C5" s="15" t="s">
        <v>15</v>
      </c>
      <c r="D5" s="15" t="s">
        <v>265</v>
      </c>
      <c r="E5" s="13" t="s">
        <v>266</v>
      </c>
      <c r="F5" s="16">
        <v>44783</v>
      </c>
      <c r="G5" s="15" t="s">
        <v>361</v>
      </c>
      <c r="H5" s="17" t="s">
        <v>404</v>
      </c>
      <c r="I5" s="17"/>
      <c r="J5" s="18" t="s">
        <v>445</v>
      </c>
      <c r="K5" s="20" t="s">
        <v>17</v>
      </c>
      <c r="L5" s="16">
        <v>44797</v>
      </c>
      <c r="M5" s="19">
        <v>49155</v>
      </c>
      <c r="N5" s="17">
        <v>20220231</v>
      </c>
    </row>
    <row r="6" spans="1:14" s="3" customFormat="1" ht="49.5" x14ac:dyDescent="0.25">
      <c r="A6" s="13" t="s">
        <v>36</v>
      </c>
      <c r="B6" s="14">
        <v>44735</v>
      </c>
      <c r="C6" s="15" t="s">
        <v>16</v>
      </c>
      <c r="D6" s="15" t="s">
        <v>267</v>
      </c>
      <c r="E6" s="13" t="s">
        <v>268</v>
      </c>
      <c r="F6" s="16">
        <v>44768</v>
      </c>
      <c r="G6" s="15" t="s">
        <v>362</v>
      </c>
      <c r="H6" s="17" t="s">
        <v>405</v>
      </c>
      <c r="I6" s="17" t="s">
        <v>12</v>
      </c>
      <c r="J6" s="18" t="s">
        <v>17</v>
      </c>
      <c r="K6" s="20">
        <v>280</v>
      </c>
      <c r="L6" s="16">
        <v>44781</v>
      </c>
      <c r="M6" s="19">
        <v>21865.5</v>
      </c>
      <c r="N6" s="17">
        <v>20220294</v>
      </c>
    </row>
    <row r="7" spans="1:14" s="3" customFormat="1" ht="49.5" x14ac:dyDescent="0.25">
      <c r="A7" s="13" t="s">
        <v>37</v>
      </c>
      <c r="B7" s="14">
        <v>44739</v>
      </c>
      <c r="C7" s="15" t="s">
        <v>16</v>
      </c>
      <c r="D7" s="15" t="s">
        <v>269</v>
      </c>
      <c r="E7" s="13" t="s">
        <v>270</v>
      </c>
      <c r="F7" s="16">
        <v>44782</v>
      </c>
      <c r="G7" s="15" t="s">
        <v>363</v>
      </c>
      <c r="H7" s="17" t="s">
        <v>406</v>
      </c>
      <c r="I7" s="17" t="s">
        <v>12</v>
      </c>
      <c r="J7" s="18" t="s">
        <v>17</v>
      </c>
      <c r="K7" s="20">
        <v>293</v>
      </c>
      <c r="L7" s="16">
        <v>44788</v>
      </c>
      <c r="M7" s="19">
        <v>10316</v>
      </c>
      <c r="N7" s="17">
        <v>20220266</v>
      </c>
    </row>
    <row r="8" spans="1:14" s="3" customFormat="1" ht="66" x14ac:dyDescent="0.25">
      <c r="A8" s="13" t="s">
        <v>81</v>
      </c>
      <c r="B8" s="14">
        <v>44739</v>
      </c>
      <c r="C8" s="15" t="s">
        <v>16</v>
      </c>
      <c r="D8" s="15" t="s">
        <v>271</v>
      </c>
      <c r="E8" s="13" t="s">
        <v>272</v>
      </c>
      <c r="F8" s="16">
        <v>44783</v>
      </c>
      <c r="G8" s="15" t="s">
        <v>364</v>
      </c>
      <c r="H8" s="17" t="s">
        <v>407</v>
      </c>
      <c r="I8" s="17" t="s">
        <v>19</v>
      </c>
      <c r="J8" s="18" t="s">
        <v>17</v>
      </c>
      <c r="K8" s="20">
        <v>297</v>
      </c>
      <c r="L8" s="16">
        <v>44791</v>
      </c>
      <c r="M8" s="19">
        <v>8143.12</v>
      </c>
      <c r="N8" s="17">
        <v>20220276</v>
      </c>
    </row>
    <row r="9" spans="1:14" s="3" customFormat="1" ht="66" x14ac:dyDescent="0.25">
      <c r="A9" s="13" t="s">
        <v>81</v>
      </c>
      <c r="B9" s="14">
        <v>44739</v>
      </c>
      <c r="C9" s="15" t="s">
        <v>16</v>
      </c>
      <c r="D9" s="15" t="s">
        <v>271</v>
      </c>
      <c r="E9" s="13" t="s">
        <v>272</v>
      </c>
      <c r="F9" s="16">
        <v>44783</v>
      </c>
      <c r="G9" s="15" t="s">
        <v>365</v>
      </c>
      <c r="H9" s="17" t="s">
        <v>408</v>
      </c>
      <c r="I9" s="17" t="s">
        <v>12</v>
      </c>
      <c r="J9" s="18" t="s">
        <v>17</v>
      </c>
      <c r="K9" s="20">
        <v>298</v>
      </c>
      <c r="L9" s="16">
        <v>44791</v>
      </c>
      <c r="M9" s="19">
        <v>671.97</v>
      </c>
      <c r="N9" s="17">
        <v>20220276</v>
      </c>
    </row>
    <row r="10" spans="1:14" s="3" customFormat="1" ht="49.5" x14ac:dyDescent="0.25">
      <c r="A10" s="13" t="s">
        <v>81</v>
      </c>
      <c r="B10" s="14">
        <v>44739</v>
      </c>
      <c r="C10" s="15" t="s">
        <v>16</v>
      </c>
      <c r="D10" s="15" t="s">
        <v>273</v>
      </c>
      <c r="E10" s="13" t="s">
        <v>274</v>
      </c>
      <c r="F10" s="16">
        <v>44770</v>
      </c>
      <c r="G10" s="15" t="s">
        <v>366</v>
      </c>
      <c r="H10" s="17" t="s">
        <v>409</v>
      </c>
      <c r="I10" s="17" t="s">
        <v>19</v>
      </c>
      <c r="J10" s="18" t="s">
        <v>17</v>
      </c>
      <c r="K10" s="20">
        <v>282</v>
      </c>
      <c r="L10" s="16">
        <v>44782</v>
      </c>
      <c r="M10" s="19">
        <v>6366</v>
      </c>
      <c r="N10" s="17">
        <v>20220296</v>
      </c>
    </row>
    <row r="11" spans="1:14" s="3" customFormat="1" ht="66" x14ac:dyDescent="0.25">
      <c r="A11" s="13" t="s">
        <v>37</v>
      </c>
      <c r="B11" s="14">
        <v>44741</v>
      </c>
      <c r="C11" s="15" t="s">
        <v>16</v>
      </c>
      <c r="D11" s="15" t="s">
        <v>275</v>
      </c>
      <c r="E11" s="13" t="s">
        <v>276</v>
      </c>
      <c r="F11" s="16">
        <v>44784</v>
      </c>
      <c r="G11" s="15" t="s">
        <v>364</v>
      </c>
      <c r="H11" s="17" t="s">
        <v>407</v>
      </c>
      <c r="I11" s="17" t="s">
        <v>19</v>
      </c>
      <c r="J11" s="18" t="s">
        <v>17</v>
      </c>
      <c r="K11" s="20">
        <v>320</v>
      </c>
      <c r="L11" s="16">
        <v>44796</v>
      </c>
      <c r="M11" s="19">
        <v>10500</v>
      </c>
      <c r="N11" s="17">
        <v>20220298</v>
      </c>
    </row>
    <row r="12" spans="1:14" s="3" customFormat="1" ht="49.5" x14ac:dyDescent="0.25">
      <c r="A12" s="13" t="s">
        <v>37</v>
      </c>
      <c r="B12" s="14">
        <v>44741</v>
      </c>
      <c r="C12" s="15" t="s">
        <v>16</v>
      </c>
      <c r="D12" s="15" t="s">
        <v>277</v>
      </c>
      <c r="E12" s="13" t="s">
        <v>278</v>
      </c>
      <c r="F12" s="16">
        <v>44782</v>
      </c>
      <c r="G12" s="15" t="s">
        <v>367</v>
      </c>
      <c r="H12" s="17" t="s">
        <v>410</v>
      </c>
      <c r="I12" s="17" t="s">
        <v>12</v>
      </c>
      <c r="J12" s="20" t="s">
        <v>17</v>
      </c>
      <c r="K12" s="20">
        <v>295</v>
      </c>
      <c r="L12" s="16">
        <v>44788</v>
      </c>
      <c r="M12" s="19">
        <v>6104.94</v>
      </c>
      <c r="N12" s="17">
        <v>20220297</v>
      </c>
    </row>
    <row r="13" spans="1:14" s="3" customFormat="1" ht="33" x14ac:dyDescent="0.25">
      <c r="A13" s="13" t="s">
        <v>36</v>
      </c>
      <c r="B13" s="14">
        <v>44741</v>
      </c>
      <c r="C13" s="15" t="s">
        <v>15</v>
      </c>
      <c r="D13" s="15" t="s">
        <v>279</v>
      </c>
      <c r="E13" s="13" t="s">
        <v>280</v>
      </c>
      <c r="F13" s="16">
        <v>44782</v>
      </c>
      <c r="G13" s="15" t="s">
        <v>368</v>
      </c>
      <c r="H13" s="17" t="s">
        <v>71</v>
      </c>
      <c r="I13" s="17" t="s">
        <v>18</v>
      </c>
      <c r="J13" s="20" t="s">
        <v>446</v>
      </c>
      <c r="K13" s="20" t="s">
        <v>17</v>
      </c>
      <c r="L13" s="16">
        <v>44791</v>
      </c>
      <c r="M13" s="19">
        <v>34973.56</v>
      </c>
      <c r="N13" s="17">
        <v>20220277</v>
      </c>
    </row>
    <row r="14" spans="1:14" s="3" customFormat="1" ht="66" x14ac:dyDescent="0.25">
      <c r="A14" s="13" t="s">
        <v>35</v>
      </c>
      <c r="B14" s="14">
        <v>44741</v>
      </c>
      <c r="C14" s="15" t="s">
        <v>16</v>
      </c>
      <c r="D14" s="15" t="s">
        <v>281</v>
      </c>
      <c r="E14" s="13" t="s">
        <v>282</v>
      </c>
      <c r="F14" s="16">
        <v>44784</v>
      </c>
      <c r="G14" s="15" t="s">
        <v>369</v>
      </c>
      <c r="H14" s="17" t="s">
        <v>411</v>
      </c>
      <c r="I14" s="17" t="s">
        <v>12</v>
      </c>
      <c r="J14" s="20" t="s">
        <v>17</v>
      </c>
      <c r="K14" s="20">
        <v>315</v>
      </c>
      <c r="L14" s="16">
        <v>44795</v>
      </c>
      <c r="M14" s="19">
        <v>282.5</v>
      </c>
      <c r="N14" s="17">
        <v>20220286</v>
      </c>
    </row>
    <row r="15" spans="1:14" s="3" customFormat="1" ht="66" x14ac:dyDescent="0.25">
      <c r="A15" s="13" t="s">
        <v>35</v>
      </c>
      <c r="B15" s="14">
        <v>44741</v>
      </c>
      <c r="C15" s="15" t="s">
        <v>16</v>
      </c>
      <c r="D15" s="15" t="s">
        <v>281</v>
      </c>
      <c r="E15" s="13" t="s">
        <v>282</v>
      </c>
      <c r="F15" s="16">
        <v>44784</v>
      </c>
      <c r="G15" s="15" t="s">
        <v>370</v>
      </c>
      <c r="H15" s="17" t="s">
        <v>412</v>
      </c>
      <c r="I15" s="17" t="s">
        <v>19</v>
      </c>
      <c r="J15" s="20" t="s">
        <v>17</v>
      </c>
      <c r="K15" s="20">
        <v>307</v>
      </c>
      <c r="L15" s="16">
        <v>44795</v>
      </c>
      <c r="M15" s="19">
        <v>1390</v>
      </c>
      <c r="N15" s="17">
        <v>20220286</v>
      </c>
    </row>
    <row r="16" spans="1:14" s="3" customFormat="1" ht="66" x14ac:dyDescent="0.25">
      <c r="A16" s="13" t="s">
        <v>35</v>
      </c>
      <c r="B16" s="14">
        <v>44741</v>
      </c>
      <c r="C16" s="15" t="s">
        <v>16</v>
      </c>
      <c r="D16" s="15" t="s">
        <v>281</v>
      </c>
      <c r="E16" s="13" t="s">
        <v>282</v>
      </c>
      <c r="F16" s="16">
        <v>44784</v>
      </c>
      <c r="G16" s="15" t="s">
        <v>371</v>
      </c>
      <c r="H16" s="17" t="s">
        <v>413</v>
      </c>
      <c r="I16" s="17" t="s">
        <v>18</v>
      </c>
      <c r="J16" s="20" t="s">
        <v>17</v>
      </c>
      <c r="K16" s="20">
        <v>317</v>
      </c>
      <c r="L16" s="16">
        <v>44795</v>
      </c>
      <c r="M16" s="19">
        <v>1938.28</v>
      </c>
      <c r="N16" s="17">
        <v>20220286</v>
      </c>
    </row>
    <row r="17" spans="1:14" s="3" customFormat="1" ht="66" x14ac:dyDescent="0.25">
      <c r="A17" s="13" t="s">
        <v>35</v>
      </c>
      <c r="B17" s="14">
        <v>44741</v>
      </c>
      <c r="C17" s="15" t="s">
        <v>16</v>
      </c>
      <c r="D17" s="15" t="s">
        <v>281</v>
      </c>
      <c r="E17" s="13" t="s">
        <v>282</v>
      </c>
      <c r="F17" s="16">
        <v>44784</v>
      </c>
      <c r="G17" s="15" t="s">
        <v>372</v>
      </c>
      <c r="H17" s="17" t="s">
        <v>414</v>
      </c>
      <c r="I17" s="17" t="s">
        <v>13</v>
      </c>
      <c r="J17" s="20" t="s">
        <v>17</v>
      </c>
      <c r="K17" s="20">
        <v>312</v>
      </c>
      <c r="L17" s="16">
        <v>44795</v>
      </c>
      <c r="M17" s="19">
        <v>2738.72</v>
      </c>
      <c r="N17" s="17">
        <v>20220286</v>
      </c>
    </row>
    <row r="18" spans="1:14" s="3" customFormat="1" ht="66" x14ac:dyDescent="0.25">
      <c r="A18" s="13" t="s">
        <v>35</v>
      </c>
      <c r="B18" s="14">
        <v>44741</v>
      </c>
      <c r="C18" s="15" t="s">
        <v>16</v>
      </c>
      <c r="D18" s="15" t="s">
        <v>281</v>
      </c>
      <c r="E18" s="13" t="s">
        <v>282</v>
      </c>
      <c r="F18" s="16">
        <v>44784</v>
      </c>
      <c r="G18" s="15" t="s">
        <v>373</v>
      </c>
      <c r="H18" s="17" t="s">
        <v>415</v>
      </c>
      <c r="I18" s="17" t="s">
        <v>12</v>
      </c>
      <c r="J18" s="20" t="s">
        <v>17</v>
      </c>
      <c r="K18" s="20">
        <v>319</v>
      </c>
      <c r="L18" s="16">
        <v>44795</v>
      </c>
      <c r="M18" s="19">
        <v>1033.3399999999999</v>
      </c>
      <c r="N18" s="17">
        <v>20220286</v>
      </c>
    </row>
    <row r="19" spans="1:14" s="3" customFormat="1" ht="66" x14ac:dyDescent="0.25">
      <c r="A19" s="13" t="s">
        <v>35</v>
      </c>
      <c r="B19" s="14">
        <v>44741</v>
      </c>
      <c r="C19" s="15" t="s">
        <v>16</v>
      </c>
      <c r="D19" s="15" t="s">
        <v>281</v>
      </c>
      <c r="E19" s="13" t="s">
        <v>282</v>
      </c>
      <c r="F19" s="16">
        <v>44784</v>
      </c>
      <c r="G19" s="15" t="s">
        <v>374</v>
      </c>
      <c r="H19" s="17" t="s">
        <v>416</v>
      </c>
      <c r="I19" s="17" t="s">
        <v>18</v>
      </c>
      <c r="J19" s="20" t="s">
        <v>17</v>
      </c>
      <c r="K19" s="20">
        <v>318</v>
      </c>
      <c r="L19" s="16">
        <v>44795</v>
      </c>
      <c r="M19" s="19">
        <v>506.88</v>
      </c>
      <c r="N19" s="17">
        <v>20220286</v>
      </c>
    </row>
    <row r="20" spans="1:14" s="3" customFormat="1" ht="66" x14ac:dyDescent="0.25">
      <c r="A20" s="13" t="s">
        <v>35</v>
      </c>
      <c r="B20" s="14">
        <v>44741</v>
      </c>
      <c r="C20" s="15" t="s">
        <v>16</v>
      </c>
      <c r="D20" s="15" t="s">
        <v>281</v>
      </c>
      <c r="E20" s="13" t="s">
        <v>282</v>
      </c>
      <c r="F20" s="16">
        <v>44784</v>
      </c>
      <c r="G20" s="15" t="s">
        <v>375</v>
      </c>
      <c r="H20" s="17" t="s">
        <v>417</v>
      </c>
      <c r="I20" s="17" t="s">
        <v>12</v>
      </c>
      <c r="J20" s="20" t="s">
        <v>17</v>
      </c>
      <c r="K20" s="20">
        <v>309</v>
      </c>
      <c r="L20" s="16">
        <v>44795</v>
      </c>
      <c r="M20" s="19">
        <v>1103.2</v>
      </c>
      <c r="N20" s="17">
        <v>20220286</v>
      </c>
    </row>
    <row r="21" spans="1:14" s="3" customFormat="1" ht="66" x14ac:dyDescent="0.25">
      <c r="A21" s="13" t="s">
        <v>35</v>
      </c>
      <c r="B21" s="14">
        <v>44741</v>
      </c>
      <c r="C21" s="15" t="s">
        <v>16</v>
      </c>
      <c r="D21" s="15" t="s">
        <v>281</v>
      </c>
      <c r="E21" s="13" t="s">
        <v>282</v>
      </c>
      <c r="F21" s="16">
        <v>44784</v>
      </c>
      <c r="G21" s="15" t="s">
        <v>376</v>
      </c>
      <c r="H21" s="17" t="s">
        <v>418</v>
      </c>
      <c r="I21" s="17" t="s">
        <v>19</v>
      </c>
      <c r="J21" s="20" t="s">
        <v>17</v>
      </c>
      <c r="K21" s="20">
        <v>314</v>
      </c>
      <c r="L21" s="16">
        <v>44795</v>
      </c>
      <c r="M21" s="19">
        <v>265</v>
      </c>
      <c r="N21" s="17">
        <v>20220286</v>
      </c>
    </row>
    <row r="22" spans="1:14" s="3" customFormat="1" ht="66" x14ac:dyDescent="0.25">
      <c r="A22" s="13" t="s">
        <v>35</v>
      </c>
      <c r="B22" s="14">
        <v>44741</v>
      </c>
      <c r="C22" s="15" t="s">
        <v>16</v>
      </c>
      <c r="D22" s="15" t="s">
        <v>281</v>
      </c>
      <c r="E22" s="13" t="s">
        <v>282</v>
      </c>
      <c r="F22" s="16">
        <v>44784</v>
      </c>
      <c r="G22" s="15" t="s">
        <v>377</v>
      </c>
      <c r="H22" s="17" t="s">
        <v>419</v>
      </c>
      <c r="I22" s="17" t="s">
        <v>13</v>
      </c>
      <c r="J22" s="20" t="s">
        <v>17</v>
      </c>
      <c r="K22" s="20">
        <v>316</v>
      </c>
      <c r="L22" s="16">
        <v>44795</v>
      </c>
      <c r="M22" s="19">
        <v>1569.06</v>
      </c>
      <c r="N22" s="17">
        <v>20220286</v>
      </c>
    </row>
    <row r="23" spans="1:14" s="3" customFormat="1" ht="66" x14ac:dyDescent="0.25">
      <c r="A23" s="13" t="s">
        <v>35</v>
      </c>
      <c r="B23" s="14">
        <v>44741</v>
      </c>
      <c r="C23" s="15" t="s">
        <v>16</v>
      </c>
      <c r="D23" s="15" t="s">
        <v>281</v>
      </c>
      <c r="E23" s="13" t="s">
        <v>282</v>
      </c>
      <c r="F23" s="16">
        <v>44784</v>
      </c>
      <c r="G23" s="15" t="s">
        <v>378</v>
      </c>
      <c r="H23" s="17" t="s">
        <v>420</v>
      </c>
      <c r="I23" s="17" t="s">
        <v>19</v>
      </c>
      <c r="J23" s="20" t="s">
        <v>17</v>
      </c>
      <c r="K23" s="20">
        <v>308</v>
      </c>
      <c r="L23" s="16">
        <v>44795</v>
      </c>
      <c r="M23" s="19">
        <v>810</v>
      </c>
      <c r="N23" s="17">
        <v>20220286</v>
      </c>
    </row>
    <row r="24" spans="1:14" s="3" customFormat="1" ht="66" x14ac:dyDescent="0.25">
      <c r="A24" s="13" t="s">
        <v>35</v>
      </c>
      <c r="B24" s="14">
        <v>44741</v>
      </c>
      <c r="C24" s="15" t="s">
        <v>16</v>
      </c>
      <c r="D24" s="15" t="s">
        <v>281</v>
      </c>
      <c r="E24" s="13" t="s">
        <v>282</v>
      </c>
      <c r="F24" s="16">
        <v>44784</v>
      </c>
      <c r="G24" s="15" t="s">
        <v>379</v>
      </c>
      <c r="H24" s="17" t="s">
        <v>421</v>
      </c>
      <c r="I24" s="17" t="s">
        <v>19</v>
      </c>
      <c r="J24" s="20" t="s">
        <v>17</v>
      </c>
      <c r="K24" s="20">
        <v>311</v>
      </c>
      <c r="L24" s="16">
        <v>44795</v>
      </c>
      <c r="M24" s="19">
        <v>224.62</v>
      </c>
      <c r="N24" s="17">
        <v>20220286</v>
      </c>
    </row>
    <row r="25" spans="1:14" s="3" customFormat="1" ht="66" x14ac:dyDescent="0.25">
      <c r="A25" s="13" t="s">
        <v>35</v>
      </c>
      <c r="B25" s="14">
        <v>44741</v>
      </c>
      <c r="C25" s="15" t="s">
        <v>16</v>
      </c>
      <c r="D25" s="15" t="s">
        <v>281</v>
      </c>
      <c r="E25" s="13" t="s">
        <v>282</v>
      </c>
      <c r="F25" s="16">
        <v>44784</v>
      </c>
      <c r="G25" s="15" t="s">
        <v>380</v>
      </c>
      <c r="H25" s="17" t="s">
        <v>422</v>
      </c>
      <c r="I25" s="17" t="s">
        <v>19</v>
      </c>
      <c r="J25" s="20" t="s">
        <v>17</v>
      </c>
      <c r="K25" s="20">
        <v>316</v>
      </c>
      <c r="L25" s="16">
        <v>44795</v>
      </c>
      <c r="M25" s="19">
        <v>5673.6</v>
      </c>
      <c r="N25" s="17">
        <v>20220286</v>
      </c>
    </row>
    <row r="26" spans="1:14" s="3" customFormat="1" ht="49.5" x14ac:dyDescent="0.25">
      <c r="A26" s="13" t="s">
        <v>37</v>
      </c>
      <c r="B26" s="14">
        <v>44742</v>
      </c>
      <c r="C26" s="15" t="s">
        <v>16</v>
      </c>
      <c r="D26" s="15" t="s">
        <v>283</v>
      </c>
      <c r="E26" s="13" t="s">
        <v>284</v>
      </c>
      <c r="F26" s="16">
        <v>44782</v>
      </c>
      <c r="G26" s="15" t="s">
        <v>47</v>
      </c>
      <c r="H26" s="17" t="s">
        <v>49</v>
      </c>
      <c r="I26" s="17" t="s">
        <v>13</v>
      </c>
      <c r="J26" s="20" t="s">
        <v>17</v>
      </c>
      <c r="K26" s="20">
        <v>294</v>
      </c>
      <c r="L26" s="16">
        <v>44788</v>
      </c>
      <c r="M26" s="19">
        <v>2254.35</v>
      </c>
      <c r="N26" s="17">
        <v>20220275</v>
      </c>
    </row>
    <row r="27" spans="1:14" s="3" customFormat="1" ht="33" x14ac:dyDescent="0.25">
      <c r="A27" s="13" t="s">
        <v>36</v>
      </c>
      <c r="B27" s="14">
        <v>44742</v>
      </c>
      <c r="C27" s="15" t="s">
        <v>15</v>
      </c>
      <c r="D27" s="15" t="s">
        <v>285</v>
      </c>
      <c r="E27" s="13" t="s">
        <v>286</v>
      </c>
      <c r="F27" s="16">
        <v>44782</v>
      </c>
      <c r="G27" s="15" t="s">
        <v>381</v>
      </c>
      <c r="H27" s="17" t="s">
        <v>423</v>
      </c>
      <c r="I27" s="17" t="s">
        <v>19</v>
      </c>
      <c r="J27" s="20" t="s">
        <v>447</v>
      </c>
      <c r="K27" s="20" t="s">
        <v>17</v>
      </c>
      <c r="L27" s="16">
        <v>44791</v>
      </c>
      <c r="M27" s="19">
        <v>43625</v>
      </c>
      <c r="N27" s="17">
        <v>20220278</v>
      </c>
    </row>
    <row r="28" spans="1:14" s="3" customFormat="1" ht="49.5" x14ac:dyDescent="0.25">
      <c r="A28" s="13" t="s">
        <v>36</v>
      </c>
      <c r="B28" s="14">
        <v>44742</v>
      </c>
      <c r="C28" s="15" t="s">
        <v>15</v>
      </c>
      <c r="D28" s="15" t="s">
        <v>287</v>
      </c>
      <c r="E28" s="13" t="s">
        <v>288</v>
      </c>
      <c r="F28" s="16">
        <v>44782</v>
      </c>
      <c r="G28" s="15" t="s">
        <v>367</v>
      </c>
      <c r="H28" s="17" t="s">
        <v>410</v>
      </c>
      <c r="I28" s="17" t="s">
        <v>12</v>
      </c>
      <c r="J28" s="20" t="s">
        <v>448</v>
      </c>
      <c r="K28" s="20" t="s">
        <v>17</v>
      </c>
      <c r="L28" s="16">
        <v>44790</v>
      </c>
      <c r="M28" s="19">
        <v>2347.9699999999998</v>
      </c>
      <c r="N28" s="17">
        <v>20220295</v>
      </c>
    </row>
    <row r="29" spans="1:14" s="3" customFormat="1" ht="33" x14ac:dyDescent="0.25">
      <c r="A29" s="13" t="s">
        <v>36</v>
      </c>
      <c r="B29" s="14">
        <v>44742</v>
      </c>
      <c r="C29" s="15" t="s">
        <v>15</v>
      </c>
      <c r="D29" s="15" t="s">
        <v>289</v>
      </c>
      <c r="E29" s="13" t="s">
        <v>290</v>
      </c>
      <c r="F29" s="16">
        <v>44782</v>
      </c>
      <c r="G29" s="15" t="s">
        <v>382</v>
      </c>
      <c r="H29" s="17" t="s">
        <v>424</v>
      </c>
      <c r="I29" s="17" t="s">
        <v>12</v>
      </c>
      <c r="J29" s="20" t="s">
        <v>449</v>
      </c>
      <c r="K29" s="20" t="s">
        <v>17</v>
      </c>
      <c r="L29" s="16">
        <v>44790</v>
      </c>
      <c r="M29" s="19">
        <v>11074</v>
      </c>
      <c r="N29" s="17">
        <v>20220301</v>
      </c>
    </row>
    <row r="30" spans="1:14" s="3" customFormat="1" ht="33" x14ac:dyDescent="0.25">
      <c r="A30" s="13" t="s">
        <v>36</v>
      </c>
      <c r="B30" s="14">
        <v>44749</v>
      </c>
      <c r="C30" s="15" t="s">
        <v>15</v>
      </c>
      <c r="D30" s="15" t="s">
        <v>291</v>
      </c>
      <c r="E30" s="13" t="s">
        <v>292</v>
      </c>
      <c r="F30" s="16">
        <v>44782</v>
      </c>
      <c r="G30" s="15" t="s">
        <v>383</v>
      </c>
      <c r="H30" s="17" t="s">
        <v>222</v>
      </c>
      <c r="I30" s="17" t="s">
        <v>12</v>
      </c>
      <c r="J30" s="20" t="s">
        <v>450</v>
      </c>
      <c r="K30" s="20" t="s">
        <v>17</v>
      </c>
      <c r="L30" s="16">
        <v>44791</v>
      </c>
      <c r="M30" s="19">
        <v>14016.64</v>
      </c>
      <c r="N30" s="28">
        <v>20220299</v>
      </c>
    </row>
    <row r="31" spans="1:14" s="3" customFormat="1" ht="33" x14ac:dyDescent="0.25">
      <c r="A31" s="13" t="s">
        <v>36</v>
      </c>
      <c r="B31" s="14">
        <v>44749</v>
      </c>
      <c r="C31" s="15" t="s">
        <v>15</v>
      </c>
      <c r="D31" s="15" t="s">
        <v>291</v>
      </c>
      <c r="E31" s="13" t="s">
        <v>292</v>
      </c>
      <c r="F31" s="16">
        <v>44782</v>
      </c>
      <c r="G31" s="15" t="s">
        <v>384</v>
      </c>
      <c r="H31" s="17" t="s">
        <v>425</v>
      </c>
      <c r="I31" s="17" t="s">
        <v>13</v>
      </c>
      <c r="J31" s="20" t="s">
        <v>451</v>
      </c>
      <c r="K31" s="20" t="s">
        <v>17</v>
      </c>
      <c r="L31" s="16">
        <v>44791</v>
      </c>
      <c r="M31" s="19">
        <v>21752.5</v>
      </c>
      <c r="N31" s="17">
        <v>20220299</v>
      </c>
    </row>
    <row r="32" spans="1:14" s="3" customFormat="1" ht="49.5" x14ac:dyDescent="0.25">
      <c r="A32" s="13" t="s">
        <v>37</v>
      </c>
      <c r="B32" s="14">
        <v>44754</v>
      </c>
      <c r="C32" s="15" t="s">
        <v>16</v>
      </c>
      <c r="D32" s="15" t="s">
        <v>293</v>
      </c>
      <c r="E32" s="13" t="s">
        <v>294</v>
      </c>
      <c r="F32" s="16">
        <v>44771</v>
      </c>
      <c r="G32" s="15" t="s">
        <v>385</v>
      </c>
      <c r="H32" s="17" t="s">
        <v>426</v>
      </c>
      <c r="I32" s="17" t="s">
        <v>13</v>
      </c>
      <c r="J32" s="20" t="s">
        <v>17</v>
      </c>
      <c r="K32" s="20">
        <v>281</v>
      </c>
      <c r="L32" s="16">
        <v>44781</v>
      </c>
      <c r="M32" s="19">
        <v>4519.8999999999996</v>
      </c>
      <c r="N32" s="17">
        <v>20220313</v>
      </c>
    </row>
    <row r="33" spans="1:14" s="3" customFormat="1" ht="82.5" x14ac:dyDescent="0.25">
      <c r="A33" s="13" t="s">
        <v>37</v>
      </c>
      <c r="B33" s="14">
        <v>44763</v>
      </c>
      <c r="C33" s="15" t="s">
        <v>16</v>
      </c>
      <c r="D33" s="15" t="s">
        <v>295</v>
      </c>
      <c r="E33" s="13" t="s">
        <v>296</v>
      </c>
      <c r="F33" s="16">
        <v>44789</v>
      </c>
      <c r="G33" s="15" t="s">
        <v>386</v>
      </c>
      <c r="H33" s="17" t="s">
        <v>427</v>
      </c>
      <c r="I33" s="17" t="s">
        <v>19</v>
      </c>
      <c r="J33" s="20" t="s">
        <v>17</v>
      </c>
      <c r="K33" s="20">
        <v>322</v>
      </c>
      <c r="L33" s="16">
        <v>44797</v>
      </c>
      <c r="M33" s="19">
        <v>2043.32</v>
      </c>
      <c r="N33" s="17">
        <v>20220328</v>
      </c>
    </row>
    <row r="34" spans="1:14" s="3" customFormat="1" ht="82.5" x14ac:dyDescent="0.25">
      <c r="A34" s="13" t="s">
        <v>37</v>
      </c>
      <c r="B34" s="14">
        <v>44763</v>
      </c>
      <c r="C34" s="15" t="s">
        <v>16</v>
      </c>
      <c r="D34" s="15" t="s">
        <v>295</v>
      </c>
      <c r="E34" s="13" t="s">
        <v>296</v>
      </c>
      <c r="F34" s="16">
        <v>44789</v>
      </c>
      <c r="G34" s="15" t="s">
        <v>387</v>
      </c>
      <c r="H34" s="17" t="s">
        <v>428</v>
      </c>
      <c r="I34" s="17" t="s">
        <v>13</v>
      </c>
      <c r="J34" s="20" t="s">
        <v>17</v>
      </c>
      <c r="K34" s="20">
        <v>323</v>
      </c>
      <c r="L34" s="16">
        <v>44797</v>
      </c>
      <c r="M34" s="19">
        <v>365.94</v>
      </c>
      <c r="N34" s="17">
        <v>20220328</v>
      </c>
    </row>
    <row r="35" spans="1:14" s="3" customFormat="1" ht="82.5" x14ac:dyDescent="0.25">
      <c r="A35" s="13" t="s">
        <v>37</v>
      </c>
      <c r="B35" s="14">
        <v>44763</v>
      </c>
      <c r="C35" s="15" t="s">
        <v>16</v>
      </c>
      <c r="D35" s="15" t="s">
        <v>295</v>
      </c>
      <c r="E35" s="13" t="s">
        <v>296</v>
      </c>
      <c r="F35" s="16">
        <v>44789</v>
      </c>
      <c r="G35" s="15" t="s">
        <v>388</v>
      </c>
      <c r="H35" s="17" t="s">
        <v>429</v>
      </c>
      <c r="I35" s="17" t="s">
        <v>19</v>
      </c>
      <c r="J35" s="20" t="s">
        <v>17</v>
      </c>
      <c r="K35" s="20">
        <v>324</v>
      </c>
      <c r="L35" s="16">
        <v>44797</v>
      </c>
      <c r="M35" s="19">
        <v>111</v>
      </c>
      <c r="N35" s="17">
        <v>20220328</v>
      </c>
    </row>
    <row r="36" spans="1:14" s="3" customFormat="1" ht="49.5" x14ac:dyDescent="0.25">
      <c r="A36" s="13" t="s">
        <v>36</v>
      </c>
      <c r="B36" s="14">
        <v>44767</v>
      </c>
      <c r="C36" s="15" t="s">
        <v>16</v>
      </c>
      <c r="D36" s="15" t="s">
        <v>297</v>
      </c>
      <c r="E36" s="13" t="s">
        <v>298</v>
      </c>
      <c r="F36" s="16">
        <v>44795</v>
      </c>
      <c r="G36" s="15" t="s">
        <v>389</v>
      </c>
      <c r="H36" s="17" t="s">
        <v>430</v>
      </c>
      <c r="I36" s="17" t="s">
        <v>12</v>
      </c>
      <c r="J36" s="20" t="s">
        <v>17</v>
      </c>
      <c r="K36" s="20">
        <v>331</v>
      </c>
      <c r="L36" s="16">
        <v>44802</v>
      </c>
      <c r="M36" s="19">
        <v>5790</v>
      </c>
      <c r="N36" s="17">
        <v>20220327</v>
      </c>
    </row>
    <row r="37" spans="1:14" s="3" customFormat="1" ht="49.5" x14ac:dyDescent="0.25">
      <c r="A37" s="13" t="s">
        <v>35</v>
      </c>
      <c r="B37" s="14">
        <v>44769</v>
      </c>
      <c r="C37" s="15" t="s">
        <v>16</v>
      </c>
      <c r="D37" s="15" t="s">
        <v>299</v>
      </c>
      <c r="E37" s="13" t="s">
        <v>300</v>
      </c>
      <c r="F37" s="16">
        <v>44774</v>
      </c>
      <c r="G37" s="15" t="s">
        <v>390</v>
      </c>
      <c r="H37" s="17" t="s">
        <v>431</v>
      </c>
      <c r="I37" s="17" t="s">
        <v>12</v>
      </c>
      <c r="J37" s="20" t="s">
        <v>17</v>
      </c>
      <c r="K37" s="20">
        <v>278</v>
      </c>
      <c r="L37" s="16">
        <v>44774</v>
      </c>
      <c r="M37" s="19">
        <v>791</v>
      </c>
      <c r="N37" s="17">
        <v>20220335</v>
      </c>
    </row>
    <row r="38" spans="1:14" s="3" customFormat="1" ht="49.5" x14ac:dyDescent="0.25">
      <c r="A38" s="13" t="s">
        <v>36</v>
      </c>
      <c r="B38" s="14">
        <v>44769</v>
      </c>
      <c r="C38" s="15" t="s">
        <v>16</v>
      </c>
      <c r="D38" s="15" t="s">
        <v>301</v>
      </c>
      <c r="E38" s="13" t="s">
        <v>302</v>
      </c>
      <c r="F38" s="16">
        <v>44783</v>
      </c>
      <c r="G38" s="15" t="s">
        <v>198</v>
      </c>
      <c r="H38" s="17" t="s">
        <v>222</v>
      </c>
      <c r="I38" s="17" t="s">
        <v>12</v>
      </c>
      <c r="J38" s="20" t="s">
        <v>17</v>
      </c>
      <c r="K38" s="20">
        <v>289</v>
      </c>
      <c r="L38" s="16">
        <v>44783</v>
      </c>
      <c r="M38" s="19">
        <v>5334</v>
      </c>
      <c r="N38" s="17">
        <v>20220329</v>
      </c>
    </row>
    <row r="39" spans="1:14" s="3" customFormat="1" ht="49.5" x14ac:dyDescent="0.25">
      <c r="A39" s="13" t="s">
        <v>38</v>
      </c>
      <c r="B39" s="14">
        <v>44770</v>
      </c>
      <c r="C39" s="15" t="s">
        <v>16</v>
      </c>
      <c r="D39" s="15" t="s">
        <v>303</v>
      </c>
      <c r="E39" s="13" t="s">
        <v>304</v>
      </c>
      <c r="F39" s="16">
        <v>44774</v>
      </c>
      <c r="G39" s="15" t="s">
        <v>50</v>
      </c>
      <c r="H39" s="17" t="s">
        <v>25</v>
      </c>
      <c r="I39" s="17" t="s">
        <v>13</v>
      </c>
      <c r="J39" s="20" t="s">
        <v>17</v>
      </c>
      <c r="K39" s="20" t="s">
        <v>17</v>
      </c>
      <c r="L39" s="16">
        <v>44774</v>
      </c>
      <c r="M39" s="19">
        <v>2260</v>
      </c>
      <c r="N39" s="17">
        <v>20220336</v>
      </c>
    </row>
    <row r="40" spans="1:14" s="3" customFormat="1" ht="49.5" x14ac:dyDescent="0.25">
      <c r="A40" s="13" t="s">
        <v>37</v>
      </c>
      <c r="B40" s="14">
        <v>44775</v>
      </c>
      <c r="C40" s="15" t="s">
        <v>16</v>
      </c>
      <c r="D40" s="15" t="s">
        <v>305</v>
      </c>
      <c r="E40" s="13" t="s">
        <v>306</v>
      </c>
      <c r="F40" s="16">
        <v>44781</v>
      </c>
      <c r="G40" s="15" t="s">
        <v>186</v>
      </c>
      <c r="H40" s="17" t="s">
        <v>210</v>
      </c>
      <c r="I40" s="17" t="s">
        <v>13</v>
      </c>
      <c r="J40" s="20" t="s">
        <v>17</v>
      </c>
      <c r="K40" s="20">
        <v>279</v>
      </c>
      <c r="L40" s="16">
        <v>44781</v>
      </c>
      <c r="M40" s="19">
        <v>440</v>
      </c>
      <c r="N40" s="17">
        <v>20220337</v>
      </c>
    </row>
    <row r="41" spans="1:14" s="3" customFormat="1" ht="49.5" x14ac:dyDescent="0.25">
      <c r="A41" s="13" t="s">
        <v>36</v>
      </c>
      <c r="B41" s="14">
        <v>44782</v>
      </c>
      <c r="C41" s="15" t="s">
        <v>16</v>
      </c>
      <c r="D41" s="15" t="s">
        <v>307</v>
      </c>
      <c r="E41" s="13" t="s">
        <v>308</v>
      </c>
      <c r="F41" s="16">
        <v>44783</v>
      </c>
      <c r="G41" s="15" t="s">
        <v>391</v>
      </c>
      <c r="H41" s="17" t="s">
        <v>425</v>
      </c>
      <c r="I41" s="17" t="s">
        <v>19</v>
      </c>
      <c r="J41" s="20" t="s">
        <v>17</v>
      </c>
      <c r="K41" s="20">
        <v>283</v>
      </c>
      <c r="L41" s="16">
        <v>44783</v>
      </c>
      <c r="M41" s="19">
        <v>1356</v>
      </c>
      <c r="N41" s="17">
        <v>20220340</v>
      </c>
    </row>
    <row r="42" spans="1:14" s="3" customFormat="1" ht="49.5" x14ac:dyDescent="0.25">
      <c r="A42" s="13" t="s">
        <v>37</v>
      </c>
      <c r="B42" s="14">
        <v>44782</v>
      </c>
      <c r="C42" s="15" t="s">
        <v>16</v>
      </c>
      <c r="D42" s="15" t="s">
        <v>309</v>
      </c>
      <c r="E42" s="13" t="s">
        <v>310</v>
      </c>
      <c r="F42" s="16">
        <v>44783</v>
      </c>
      <c r="G42" s="15" t="s">
        <v>44</v>
      </c>
      <c r="H42" s="17" t="s">
        <v>24</v>
      </c>
      <c r="I42" s="17" t="s">
        <v>18</v>
      </c>
      <c r="J42" s="20" t="s">
        <v>17</v>
      </c>
      <c r="K42" s="20">
        <v>284</v>
      </c>
      <c r="L42" s="16">
        <v>44783</v>
      </c>
      <c r="M42" s="19">
        <v>283.27999999999997</v>
      </c>
      <c r="N42" s="17">
        <v>20220341</v>
      </c>
    </row>
    <row r="43" spans="1:14" s="3" customFormat="1" ht="49.5" x14ac:dyDescent="0.25">
      <c r="A43" s="13" t="s">
        <v>37</v>
      </c>
      <c r="B43" s="14">
        <v>44782</v>
      </c>
      <c r="C43" s="15" t="s">
        <v>16</v>
      </c>
      <c r="D43" s="15" t="s">
        <v>311</v>
      </c>
      <c r="E43" s="13" t="s">
        <v>312</v>
      </c>
      <c r="F43" s="16">
        <v>44783</v>
      </c>
      <c r="G43" s="15" t="s">
        <v>44</v>
      </c>
      <c r="H43" s="17" t="s">
        <v>24</v>
      </c>
      <c r="I43" s="17" t="s">
        <v>18</v>
      </c>
      <c r="J43" s="20" t="s">
        <v>17</v>
      </c>
      <c r="K43" s="20">
        <v>285</v>
      </c>
      <c r="L43" s="16">
        <v>44783</v>
      </c>
      <c r="M43" s="19">
        <v>2052</v>
      </c>
      <c r="N43" s="17">
        <v>20220342</v>
      </c>
    </row>
    <row r="44" spans="1:14" s="3" customFormat="1" ht="49.5" x14ac:dyDescent="0.25">
      <c r="A44" s="13" t="s">
        <v>37</v>
      </c>
      <c r="B44" s="14">
        <v>44782</v>
      </c>
      <c r="C44" s="15" t="s">
        <v>16</v>
      </c>
      <c r="D44" s="15" t="s">
        <v>313</v>
      </c>
      <c r="E44" s="13" t="s">
        <v>314</v>
      </c>
      <c r="F44" s="16">
        <v>44783</v>
      </c>
      <c r="G44" s="15" t="s">
        <v>44</v>
      </c>
      <c r="H44" s="17" t="s">
        <v>24</v>
      </c>
      <c r="I44" s="17" t="s">
        <v>18</v>
      </c>
      <c r="J44" s="20" t="s">
        <v>17</v>
      </c>
      <c r="K44" s="20">
        <v>286</v>
      </c>
      <c r="L44" s="16">
        <v>44783</v>
      </c>
      <c r="M44" s="19">
        <v>214.2</v>
      </c>
      <c r="N44" s="17">
        <v>20220343</v>
      </c>
    </row>
    <row r="45" spans="1:14" s="3" customFormat="1" ht="49.5" x14ac:dyDescent="0.25">
      <c r="A45" s="13" t="s">
        <v>37</v>
      </c>
      <c r="B45" s="14">
        <v>44782</v>
      </c>
      <c r="C45" s="15" t="s">
        <v>16</v>
      </c>
      <c r="D45" s="15" t="s">
        <v>315</v>
      </c>
      <c r="E45" s="13" t="s">
        <v>316</v>
      </c>
      <c r="F45" s="16">
        <v>44783</v>
      </c>
      <c r="G45" s="15" t="s">
        <v>44</v>
      </c>
      <c r="H45" s="17" t="s">
        <v>24</v>
      </c>
      <c r="I45" s="17" t="s">
        <v>18</v>
      </c>
      <c r="J45" s="20" t="s">
        <v>17</v>
      </c>
      <c r="K45" s="20">
        <v>287</v>
      </c>
      <c r="L45" s="16">
        <v>44783</v>
      </c>
      <c r="M45" s="19">
        <v>914.38</v>
      </c>
      <c r="N45" s="17">
        <v>20220344</v>
      </c>
    </row>
    <row r="46" spans="1:14" s="3" customFormat="1" ht="49.5" x14ac:dyDescent="0.25">
      <c r="A46" s="13" t="s">
        <v>37</v>
      </c>
      <c r="B46" s="14">
        <v>44782</v>
      </c>
      <c r="C46" s="15" t="s">
        <v>16</v>
      </c>
      <c r="D46" s="15" t="s">
        <v>317</v>
      </c>
      <c r="E46" s="13" t="s">
        <v>318</v>
      </c>
      <c r="F46" s="16">
        <v>44783</v>
      </c>
      <c r="G46" s="15" t="s">
        <v>44</v>
      </c>
      <c r="H46" s="17" t="s">
        <v>24</v>
      </c>
      <c r="I46" s="17" t="s">
        <v>18</v>
      </c>
      <c r="J46" s="20" t="s">
        <v>17</v>
      </c>
      <c r="K46" s="20">
        <v>288</v>
      </c>
      <c r="L46" s="16">
        <v>44783</v>
      </c>
      <c r="M46" s="19">
        <v>756.26</v>
      </c>
      <c r="N46" s="17">
        <v>20220345</v>
      </c>
    </row>
    <row r="47" spans="1:14" s="3" customFormat="1" ht="66" x14ac:dyDescent="0.25">
      <c r="A47" s="13" t="s">
        <v>69</v>
      </c>
      <c r="B47" s="14">
        <v>44783</v>
      </c>
      <c r="C47" s="15" t="s">
        <v>16</v>
      </c>
      <c r="D47" s="15" t="s">
        <v>319</v>
      </c>
      <c r="E47" s="13" t="s">
        <v>320</v>
      </c>
      <c r="F47" s="16">
        <v>44784</v>
      </c>
      <c r="G47" s="15" t="s">
        <v>179</v>
      </c>
      <c r="H47" s="17" t="s">
        <v>203</v>
      </c>
      <c r="I47" s="17" t="s">
        <v>13</v>
      </c>
      <c r="J47" s="20" t="s">
        <v>17</v>
      </c>
      <c r="K47" s="20">
        <v>290</v>
      </c>
      <c r="L47" s="16">
        <v>44784</v>
      </c>
      <c r="M47" s="19">
        <v>310</v>
      </c>
      <c r="N47" s="17">
        <v>20220346</v>
      </c>
    </row>
    <row r="48" spans="1:14" s="3" customFormat="1" ht="49.5" x14ac:dyDescent="0.25">
      <c r="A48" s="13" t="s">
        <v>35</v>
      </c>
      <c r="B48" s="14">
        <v>44783</v>
      </c>
      <c r="C48" s="15" t="s">
        <v>16</v>
      </c>
      <c r="D48" s="15" t="s">
        <v>321</v>
      </c>
      <c r="E48" s="13" t="s">
        <v>322</v>
      </c>
      <c r="F48" s="16">
        <v>44784</v>
      </c>
      <c r="G48" s="15" t="s">
        <v>392</v>
      </c>
      <c r="H48" s="17" t="s">
        <v>432</v>
      </c>
      <c r="I48" s="17" t="s">
        <v>12</v>
      </c>
      <c r="J48" s="20" t="s">
        <v>17</v>
      </c>
      <c r="K48" s="20">
        <v>291</v>
      </c>
      <c r="L48" s="16">
        <v>44784</v>
      </c>
      <c r="M48" s="19">
        <v>4253.5</v>
      </c>
      <c r="N48" s="17">
        <v>20220347</v>
      </c>
    </row>
    <row r="49" spans="1:14" s="3" customFormat="1" ht="49.5" x14ac:dyDescent="0.25">
      <c r="A49" s="13" t="s">
        <v>35</v>
      </c>
      <c r="B49" s="14">
        <v>44788</v>
      </c>
      <c r="C49" s="15" t="s">
        <v>16</v>
      </c>
      <c r="D49" s="15" t="s">
        <v>323</v>
      </c>
      <c r="E49" s="13" t="s">
        <v>324</v>
      </c>
      <c r="F49" s="16">
        <v>44785</v>
      </c>
      <c r="G49" s="15" t="s">
        <v>179</v>
      </c>
      <c r="H49" s="17" t="s">
        <v>203</v>
      </c>
      <c r="I49" s="17" t="s">
        <v>13</v>
      </c>
      <c r="J49" s="20" t="s">
        <v>17</v>
      </c>
      <c r="K49" s="20">
        <v>292</v>
      </c>
      <c r="L49" s="16">
        <v>44785</v>
      </c>
      <c r="M49" s="19">
        <v>120</v>
      </c>
      <c r="N49" s="17">
        <v>20220351</v>
      </c>
    </row>
    <row r="50" spans="1:14" s="3" customFormat="1" ht="49.5" x14ac:dyDescent="0.25">
      <c r="A50" s="13" t="s">
        <v>38</v>
      </c>
      <c r="B50" s="14">
        <v>44790</v>
      </c>
      <c r="C50" s="15" t="s">
        <v>16</v>
      </c>
      <c r="D50" s="15" t="s">
        <v>325</v>
      </c>
      <c r="E50" s="13" t="s">
        <v>326</v>
      </c>
      <c r="F50" s="16">
        <v>44791</v>
      </c>
      <c r="G50" s="15" t="s">
        <v>393</v>
      </c>
      <c r="H50" s="17" t="s">
        <v>433</v>
      </c>
      <c r="I50" s="17" t="s">
        <v>19</v>
      </c>
      <c r="J50" s="20" t="s">
        <v>17</v>
      </c>
      <c r="K50" s="20">
        <v>296</v>
      </c>
      <c r="L50" s="16">
        <v>44791</v>
      </c>
      <c r="M50" s="19">
        <v>819.25</v>
      </c>
      <c r="N50" s="17">
        <v>20220352</v>
      </c>
    </row>
    <row r="51" spans="1:14" s="3" customFormat="1" ht="49.5" x14ac:dyDescent="0.25">
      <c r="A51" s="13" t="s">
        <v>38</v>
      </c>
      <c r="B51" s="14">
        <v>44791</v>
      </c>
      <c r="C51" s="15" t="s">
        <v>16</v>
      </c>
      <c r="D51" s="15" t="s">
        <v>327</v>
      </c>
      <c r="E51" s="13" t="s">
        <v>328</v>
      </c>
      <c r="F51" s="16">
        <v>44792</v>
      </c>
      <c r="G51" s="15" t="s">
        <v>55</v>
      </c>
      <c r="H51" s="17" t="s">
        <v>27</v>
      </c>
      <c r="I51" s="17" t="s">
        <v>13</v>
      </c>
      <c r="J51" s="20" t="s">
        <v>17</v>
      </c>
      <c r="K51" s="20">
        <v>300</v>
      </c>
      <c r="L51" s="16">
        <v>44792</v>
      </c>
      <c r="M51" s="19">
        <v>424</v>
      </c>
      <c r="N51" s="17">
        <v>20220353</v>
      </c>
    </row>
    <row r="52" spans="1:14" s="3" customFormat="1" ht="49.5" x14ac:dyDescent="0.25">
      <c r="A52" s="13" t="s">
        <v>38</v>
      </c>
      <c r="B52" s="14">
        <v>44791</v>
      </c>
      <c r="C52" s="15" t="s">
        <v>16</v>
      </c>
      <c r="D52" s="15" t="s">
        <v>329</v>
      </c>
      <c r="E52" s="13" t="s">
        <v>330</v>
      </c>
      <c r="F52" s="16">
        <v>44792</v>
      </c>
      <c r="G52" s="15" t="s">
        <v>394</v>
      </c>
      <c r="H52" s="17" t="s">
        <v>434</v>
      </c>
      <c r="I52" s="17" t="s">
        <v>19</v>
      </c>
      <c r="J52" s="20" t="s">
        <v>17</v>
      </c>
      <c r="K52" s="20">
        <v>301</v>
      </c>
      <c r="L52" s="16">
        <v>44792</v>
      </c>
      <c r="M52" s="19">
        <v>1695</v>
      </c>
      <c r="N52" s="17">
        <v>20220354</v>
      </c>
    </row>
    <row r="53" spans="1:14" s="3" customFormat="1" ht="49.5" x14ac:dyDescent="0.25">
      <c r="A53" s="13" t="s">
        <v>38</v>
      </c>
      <c r="B53" s="14">
        <v>44791</v>
      </c>
      <c r="C53" s="15" t="s">
        <v>16</v>
      </c>
      <c r="D53" s="15" t="s">
        <v>331</v>
      </c>
      <c r="E53" s="13" t="s">
        <v>332</v>
      </c>
      <c r="F53" s="16">
        <v>44795</v>
      </c>
      <c r="G53" s="15" t="s">
        <v>395</v>
      </c>
      <c r="H53" s="17" t="s">
        <v>435</v>
      </c>
      <c r="I53" s="17" t="s">
        <v>19</v>
      </c>
      <c r="J53" s="20" t="s">
        <v>17</v>
      </c>
      <c r="K53" s="20">
        <v>305</v>
      </c>
      <c r="L53" s="16">
        <v>44795</v>
      </c>
      <c r="M53" s="19">
        <v>7298.75</v>
      </c>
      <c r="N53" s="17">
        <v>20220359</v>
      </c>
    </row>
    <row r="54" spans="1:14" s="3" customFormat="1" ht="49.5" x14ac:dyDescent="0.25">
      <c r="A54" s="13" t="s">
        <v>39</v>
      </c>
      <c r="B54" s="14">
        <v>44791</v>
      </c>
      <c r="C54" s="15" t="s">
        <v>16</v>
      </c>
      <c r="D54" s="15" t="s">
        <v>333</v>
      </c>
      <c r="E54" s="13" t="s">
        <v>334</v>
      </c>
      <c r="F54" s="16">
        <v>44792</v>
      </c>
      <c r="G54" s="15" t="s">
        <v>56</v>
      </c>
      <c r="H54" s="17" t="s">
        <v>32</v>
      </c>
      <c r="I54" s="17" t="s">
        <v>19</v>
      </c>
      <c r="J54" s="20" t="s">
        <v>17</v>
      </c>
      <c r="K54" s="20">
        <v>299</v>
      </c>
      <c r="L54" s="16">
        <v>44792</v>
      </c>
      <c r="M54" s="19">
        <v>1011.35</v>
      </c>
      <c r="N54" s="17">
        <v>20220355</v>
      </c>
    </row>
    <row r="55" spans="1:14" s="3" customFormat="1" ht="49.5" x14ac:dyDescent="0.25">
      <c r="A55" s="13" t="s">
        <v>38</v>
      </c>
      <c r="B55" s="14">
        <v>44791</v>
      </c>
      <c r="C55" s="15" t="s">
        <v>16</v>
      </c>
      <c r="D55" s="15" t="s">
        <v>335</v>
      </c>
      <c r="E55" s="13" t="s">
        <v>336</v>
      </c>
      <c r="F55" s="16">
        <v>44792</v>
      </c>
      <c r="G55" s="15" t="s">
        <v>393</v>
      </c>
      <c r="H55" s="17" t="s">
        <v>436</v>
      </c>
      <c r="I55" s="17" t="s">
        <v>19</v>
      </c>
      <c r="J55" s="20" t="s">
        <v>17</v>
      </c>
      <c r="K55" s="20">
        <v>303</v>
      </c>
      <c r="L55" s="16">
        <v>44792</v>
      </c>
      <c r="M55" s="19">
        <v>678</v>
      </c>
      <c r="N55" s="17">
        <v>20220357</v>
      </c>
    </row>
    <row r="56" spans="1:14" s="3" customFormat="1" ht="49.5" x14ac:dyDescent="0.25">
      <c r="A56" s="13" t="s">
        <v>38</v>
      </c>
      <c r="B56" s="14">
        <v>44791</v>
      </c>
      <c r="C56" s="15" t="s">
        <v>16</v>
      </c>
      <c r="D56" s="15" t="s">
        <v>337</v>
      </c>
      <c r="E56" s="13" t="s">
        <v>338</v>
      </c>
      <c r="F56" s="16">
        <v>44795</v>
      </c>
      <c r="G56" s="15" t="s">
        <v>396</v>
      </c>
      <c r="H56" s="17" t="s">
        <v>437</v>
      </c>
      <c r="I56" s="17" t="s">
        <v>13</v>
      </c>
      <c r="J56" s="20" t="s">
        <v>17</v>
      </c>
      <c r="K56" s="20">
        <v>306</v>
      </c>
      <c r="L56" s="16">
        <v>44795</v>
      </c>
      <c r="M56" s="19">
        <v>1030.2</v>
      </c>
      <c r="N56" s="17">
        <v>20220360</v>
      </c>
    </row>
    <row r="57" spans="1:14" s="3" customFormat="1" ht="49.5" x14ac:dyDescent="0.25">
      <c r="A57" s="13" t="s">
        <v>35</v>
      </c>
      <c r="B57" s="14">
        <v>44792</v>
      </c>
      <c r="C57" s="15" t="s">
        <v>16</v>
      </c>
      <c r="D57" s="15" t="s">
        <v>339</v>
      </c>
      <c r="E57" s="13" t="s">
        <v>340</v>
      </c>
      <c r="F57" s="16">
        <v>44792</v>
      </c>
      <c r="G57" s="15" t="s">
        <v>397</v>
      </c>
      <c r="H57" s="17" t="s">
        <v>438</v>
      </c>
      <c r="I57" s="17" t="s">
        <v>19</v>
      </c>
      <c r="J57" s="20" t="s">
        <v>17</v>
      </c>
      <c r="K57" s="20">
        <v>302</v>
      </c>
      <c r="L57" s="16">
        <v>44792</v>
      </c>
      <c r="M57" s="19">
        <v>931</v>
      </c>
      <c r="N57" s="17">
        <v>20220358</v>
      </c>
    </row>
    <row r="58" spans="1:14" s="3" customFormat="1" ht="66" x14ac:dyDescent="0.25">
      <c r="A58" s="13" t="s">
        <v>35</v>
      </c>
      <c r="B58" s="14">
        <v>44795</v>
      </c>
      <c r="C58" s="15" t="s">
        <v>16</v>
      </c>
      <c r="D58" s="15" t="s">
        <v>341</v>
      </c>
      <c r="E58" s="13" t="s">
        <v>342</v>
      </c>
      <c r="F58" s="16">
        <v>44795</v>
      </c>
      <c r="G58" s="15" t="s">
        <v>398</v>
      </c>
      <c r="H58" s="17" t="s">
        <v>439</v>
      </c>
      <c r="I58" s="17" t="s">
        <v>19</v>
      </c>
      <c r="J58" s="20" t="s">
        <v>17</v>
      </c>
      <c r="K58" s="20">
        <v>321</v>
      </c>
      <c r="L58" s="16">
        <v>44795</v>
      </c>
      <c r="M58" s="19">
        <v>2020.89</v>
      </c>
      <c r="N58" s="17">
        <v>20220361</v>
      </c>
    </row>
    <row r="59" spans="1:14" s="3" customFormat="1" ht="49.5" x14ac:dyDescent="0.25">
      <c r="A59" s="13" t="s">
        <v>69</v>
      </c>
      <c r="B59" s="14">
        <v>44796</v>
      </c>
      <c r="C59" s="15" t="s">
        <v>16</v>
      </c>
      <c r="D59" s="15" t="s">
        <v>343</v>
      </c>
      <c r="E59" s="13" t="s">
        <v>344</v>
      </c>
      <c r="F59" s="16">
        <v>44797</v>
      </c>
      <c r="G59" s="15" t="s">
        <v>399</v>
      </c>
      <c r="H59" s="17" t="s">
        <v>440</v>
      </c>
      <c r="I59" s="17" t="s">
        <v>13</v>
      </c>
      <c r="J59" s="20" t="s">
        <v>17</v>
      </c>
      <c r="K59" s="20">
        <v>325</v>
      </c>
      <c r="L59" s="16">
        <v>44797</v>
      </c>
      <c r="M59" s="19">
        <v>400.74</v>
      </c>
      <c r="N59" s="17">
        <v>20220363</v>
      </c>
    </row>
    <row r="60" spans="1:14" s="3" customFormat="1" ht="66" x14ac:dyDescent="0.25">
      <c r="A60" s="13" t="s">
        <v>37</v>
      </c>
      <c r="B60" s="14">
        <v>44797</v>
      </c>
      <c r="C60" s="15" t="s">
        <v>16</v>
      </c>
      <c r="D60" s="15" t="s">
        <v>345</v>
      </c>
      <c r="E60" s="13" t="s">
        <v>346</v>
      </c>
      <c r="F60" s="16">
        <v>44799</v>
      </c>
      <c r="G60" s="15" t="s">
        <v>44</v>
      </c>
      <c r="H60" s="17" t="s">
        <v>441</v>
      </c>
      <c r="I60" s="17" t="s">
        <v>18</v>
      </c>
      <c r="J60" s="20" t="s">
        <v>17</v>
      </c>
      <c r="K60" s="20">
        <v>327</v>
      </c>
      <c r="L60" s="16">
        <v>44799</v>
      </c>
      <c r="M60" s="19">
        <v>122</v>
      </c>
      <c r="N60" s="17">
        <v>20220366</v>
      </c>
    </row>
    <row r="61" spans="1:14" s="3" customFormat="1" ht="49.5" x14ac:dyDescent="0.25">
      <c r="A61" s="13" t="s">
        <v>35</v>
      </c>
      <c r="B61" s="14">
        <v>44797</v>
      </c>
      <c r="C61" s="15" t="s">
        <v>16</v>
      </c>
      <c r="D61" s="15" t="s">
        <v>347</v>
      </c>
      <c r="E61" s="13" t="s">
        <v>348</v>
      </c>
      <c r="F61" s="16">
        <v>44799</v>
      </c>
      <c r="G61" s="15" t="s">
        <v>54</v>
      </c>
      <c r="H61" s="17">
        <v>26455223</v>
      </c>
      <c r="I61" s="17" t="s">
        <v>13</v>
      </c>
      <c r="J61" s="20" t="s">
        <v>17</v>
      </c>
      <c r="K61" s="20">
        <v>328</v>
      </c>
      <c r="L61" s="16">
        <v>44799</v>
      </c>
      <c r="M61" s="19">
        <v>607.5</v>
      </c>
      <c r="N61" s="17">
        <v>20220368</v>
      </c>
    </row>
    <row r="62" spans="1:14" s="3" customFormat="1" ht="49.5" x14ac:dyDescent="0.25">
      <c r="A62" s="13" t="s">
        <v>38</v>
      </c>
      <c r="B62" s="14">
        <v>44797</v>
      </c>
      <c r="C62" s="15" t="s">
        <v>16</v>
      </c>
      <c r="D62" s="15" t="s">
        <v>349</v>
      </c>
      <c r="E62" s="13" t="s">
        <v>350</v>
      </c>
      <c r="F62" s="16">
        <v>44799</v>
      </c>
      <c r="G62" s="15" t="s">
        <v>400</v>
      </c>
      <c r="H62" s="17" t="s">
        <v>442</v>
      </c>
      <c r="I62" s="17" t="s">
        <v>13</v>
      </c>
      <c r="J62" s="20" t="s">
        <v>17</v>
      </c>
      <c r="K62" s="20">
        <v>329</v>
      </c>
      <c r="L62" s="16">
        <v>44799</v>
      </c>
      <c r="M62" s="19">
        <v>3593.4</v>
      </c>
      <c r="N62" s="17">
        <v>20220369</v>
      </c>
    </row>
    <row r="63" spans="1:14" s="3" customFormat="1" ht="49.5" x14ac:dyDescent="0.25">
      <c r="A63" s="13" t="s">
        <v>38</v>
      </c>
      <c r="B63" s="14">
        <v>44797</v>
      </c>
      <c r="C63" s="15" t="s">
        <v>16</v>
      </c>
      <c r="D63" s="15" t="s">
        <v>351</v>
      </c>
      <c r="E63" s="13" t="s">
        <v>352</v>
      </c>
      <c r="F63" s="16">
        <v>44799</v>
      </c>
      <c r="G63" s="15" t="s">
        <v>401</v>
      </c>
      <c r="H63" s="17" t="s">
        <v>443</v>
      </c>
      <c r="I63" s="17" t="s">
        <v>13</v>
      </c>
      <c r="J63" s="20" t="s">
        <v>17</v>
      </c>
      <c r="K63" s="20">
        <v>330</v>
      </c>
      <c r="L63" s="16">
        <v>44799</v>
      </c>
      <c r="M63" s="19">
        <v>625</v>
      </c>
      <c r="N63" s="17">
        <v>20220370</v>
      </c>
    </row>
    <row r="64" spans="1:14" s="3" customFormat="1" ht="66" x14ac:dyDescent="0.25">
      <c r="A64" s="13" t="s">
        <v>35</v>
      </c>
      <c r="B64" s="14">
        <v>44798</v>
      </c>
      <c r="C64" s="15" t="s">
        <v>16</v>
      </c>
      <c r="D64" s="15" t="s">
        <v>353</v>
      </c>
      <c r="E64" s="13" t="s">
        <v>354</v>
      </c>
      <c r="F64" s="16">
        <v>44799</v>
      </c>
      <c r="G64" s="15" t="s">
        <v>398</v>
      </c>
      <c r="H64" s="17" t="s">
        <v>439</v>
      </c>
      <c r="I64" s="17" t="s">
        <v>19</v>
      </c>
      <c r="J64" s="20" t="s">
        <v>17</v>
      </c>
      <c r="K64" s="20">
        <v>326</v>
      </c>
      <c r="L64" s="16">
        <v>44799</v>
      </c>
      <c r="M64" s="19">
        <v>2702.31</v>
      </c>
      <c r="N64" s="17">
        <v>20220371</v>
      </c>
    </row>
    <row r="65" spans="1:14" s="3" customFormat="1" ht="49.5" x14ac:dyDescent="0.25">
      <c r="A65" s="13" t="s">
        <v>245</v>
      </c>
      <c r="B65" s="14">
        <v>44798</v>
      </c>
      <c r="C65" s="15" t="s">
        <v>16</v>
      </c>
      <c r="D65" s="15" t="s">
        <v>355</v>
      </c>
      <c r="E65" s="13" t="s">
        <v>356</v>
      </c>
      <c r="F65" s="16">
        <v>44802</v>
      </c>
      <c r="G65" s="15" t="s">
        <v>402</v>
      </c>
      <c r="H65" s="17" t="s">
        <v>444</v>
      </c>
      <c r="I65" s="17" t="s">
        <v>19</v>
      </c>
      <c r="J65" s="20" t="s">
        <v>17</v>
      </c>
      <c r="K65" s="20">
        <v>332</v>
      </c>
      <c r="L65" s="16">
        <v>44802</v>
      </c>
      <c r="M65" s="19">
        <v>522.63</v>
      </c>
      <c r="N65" s="17">
        <v>20220372</v>
      </c>
    </row>
    <row r="66" spans="1:14" s="3" customFormat="1" ht="49.5" x14ac:dyDescent="0.25">
      <c r="A66" s="13" t="s">
        <v>37</v>
      </c>
      <c r="B66" s="14">
        <v>44799</v>
      </c>
      <c r="C66" s="15" t="s">
        <v>16</v>
      </c>
      <c r="D66" s="15" t="s">
        <v>357</v>
      </c>
      <c r="E66" s="13" t="s">
        <v>358</v>
      </c>
      <c r="F66" s="16">
        <v>44802</v>
      </c>
      <c r="G66" s="15" t="s">
        <v>403</v>
      </c>
      <c r="H66" s="17">
        <v>23033501</v>
      </c>
      <c r="I66" s="17" t="s">
        <v>13</v>
      </c>
      <c r="J66" s="20" t="s">
        <v>17</v>
      </c>
      <c r="K66" s="20">
        <v>334</v>
      </c>
      <c r="L66" s="16">
        <v>44802</v>
      </c>
      <c r="M66" s="19">
        <v>175</v>
      </c>
      <c r="N66" s="17">
        <v>20220374</v>
      </c>
    </row>
    <row r="67" spans="1:14" s="3" customFormat="1" ht="49.5" x14ac:dyDescent="0.25">
      <c r="A67" s="13" t="s">
        <v>245</v>
      </c>
      <c r="B67" s="16">
        <v>44799</v>
      </c>
      <c r="C67" s="15" t="s">
        <v>16</v>
      </c>
      <c r="D67" s="17" t="s">
        <v>359</v>
      </c>
      <c r="E67" s="13" t="s">
        <v>360</v>
      </c>
      <c r="F67" s="16">
        <v>44802</v>
      </c>
      <c r="G67" s="15" t="s">
        <v>53</v>
      </c>
      <c r="H67" s="17" t="s">
        <v>26</v>
      </c>
      <c r="I67" s="17" t="s">
        <v>19</v>
      </c>
      <c r="J67" s="21" t="s">
        <v>17</v>
      </c>
      <c r="K67" s="21">
        <v>333</v>
      </c>
      <c r="L67" s="16">
        <v>44802</v>
      </c>
      <c r="M67" s="19">
        <v>340.02</v>
      </c>
      <c r="N67" s="17">
        <v>20220375</v>
      </c>
    </row>
    <row r="68" spans="1:14" ht="16.5" x14ac:dyDescent="0.3">
      <c r="A68" s="22" t="s">
        <v>264</v>
      </c>
      <c r="B68" s="23"/>
      <c r="C68" s="23"/>
      <c r="D68" s="23"/>
      <c r="E68" s="34"/>
      <c r="F68" s="23"/>
      <c r="G68" s="23"/>
      <c r="H68" s="23"/>
      <c r="I68" s="23"/>
      <c r="J68" s="23"/>
      <c r="K68" s="23"/>
      <c r="L68" s="23"/>
      <c r="M68" s="24">
        <f>SUM(M5:M67)</f>
        <v>317613.57000000012</v>
      </c>
      <c r="N68" s="25"/>
    </row>
    <row r="70" spans="1:14" ht="21" x14ac:dyDescent="0.35">
      <c r="A70" s="2" t="s">
        <v>452</v>
      </c>
    </row>
    <row r="71" spans="1:14" ht="51" x14ac:dyDescent="0.25">
      <c r="A71" s="1" t="s">
        <v>0</v>
      </c>
      <c r="B71" s="1" t="s">
        <v>1</v>
      </c>
      <c r="C71" s="1" t="s">
        <v>2</v>
      </c>
      <c r="D71" s="1" t="s">
        <v>3</v>
      </c>
      <c r="E71" s="35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46</v>
      </c>
      <c r="K71" s="1" t="s">
        <v>45</v>
      </c>
      <c r="L71" s="1" t="s">
        <v>9</v>
      </c>
      <c r="M71" s="1" t="s">
        <v>10</v>
      </c>
      <c r="N71" s="1" t="s">
        <v>11</v>
      </c>
    </row>
    <row r="72" spans="1:14" ht="25.5" x14ac:dyDescent="0.25">
      <c r="A72" s="11" t="s">
        <v>36</v>
      </c>
      <c r="B72" s="27">
        <v>44735</v>
      </c>
      <c r="C72" s="30" t="s">
        <v>453</v>
      </c>
      <c r="D72" s="28" t="s">
        <v>454</v>
      </c>
      <c r="E72" s="31" t="s">
        <v>455</v>
      </c>
      <c r="F72" s="27">
        <v>44796</v>
      </c>
      <c r="G72" s="32" t="s">
        <v>456</v>
      </c>
      <c r="H72" s="28" t="s">
        <v>457</v>
      </c>
      <c r="I72" s="11" t="s">
        <v>12</v>
      </c>
      <c r="J72" s="38" t="s">
        <v>458</v>
      </c>
      <c r="K72" s="28" t="s">
        <v>17</v>
      </c>
      <c r="L72" s="27">
        <v>44796</v>
      </c>
      <c r="M72" s="29">
        <v>378098</v>
      </c>
      <c r="N72" s="28" t="s">
        <v>459</v>
      </c>
    </row>
    <row r="73" spans="1:14" ht="16.5" x14ac:dyDescent="0.3">
      <c r="A73" s="22" t="s">
        <v>262</v>
      </c>
      <c r="B73" s="4"/>
      <c r="C73" s="4"/>
      <c r="D73" s="4"/>
      <c r="E73" s="36"/>
      <c r="F73" s="4"/>
      <c r="G73" s="4"/>
      <c r="H73" s="4"/>
      <c r="I73" s="4"/>
      <c r="J73" s="4"/>
      <c r="K73" s="4"/>
      <c r="L73" s="4"/>
      <c r="M73" s="5">
        <f>SUM(M72)</f>
        <v>378098</v>
      </c>
      <c r="N73" s="6"/>
    </row>
    <row r="74" spans="1:14" x14ac:dyDescent="0.25">
      <c r="A74" s="7"/>
      <c r="B74" s="8"/>
      <c r="C74" s="8"/>
      <c r="D74" s="8"/>
      <c r="E74" s="37"/>
      <c r="F74" s="8"/>
      <c r="G74" s="8"/>
      <c r="H74" s="8"/>
      <c r="I74" s="8"/>
      <c r="J74" s="8"/>
      <c r="K74" s="8"/>
      <c r="L74" s="8"/>
      <c r="M74" s="9"/>
      <c r="N74" s="8"/>
    </row>
    <row r="75" spans="1:14" ht="21" x14ac:dyDescent="0.35">
      <c r="A75" s="2" t="s">
        <v>237</v>
      </c>
    </row>
    <row r="76" spans="1:14" ht="51" x14ac:dyDescent="0.25">
      <c r="A76" s="1" t="s">
        <v>0</v>
      </c>
      <c r="B76" s="1" t="s">
        <v>1</v>
      </c>
      <c r="C76" s="1" t="s">
        <v>2</v>
      </c>
      <c r="D76" s="1" t="s">
        <v>3</v>
      </c>
      <c r="E76" s="35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46</v>
      </c>
      <c r="K76" s="1" t="s">
        <v>45</v>
      </c>
      <c r="L76" s="1" t="s">
        <v>9</v>
      </c>
      <c r="M76" s="1" t="s">
        <v>10</v>
      </c>
      <c r="N76" s="1" t="s">
        <v>11</v>
      </c>
    </row>
    <row r="77" spans="1:14" ht="51" x14ac:dyDescent="0.25">
      <c r="A77" s="39" t="s">
        <v>36</v>
      </c>
      <c r="B77" s="27">
        <v>44764</v>
      </c>
      <c r="C77" s="39" t="s">
        <v>239</v>
      </c>
      <c r="D77" s="39" t="s">
        <v>465</v>
      </c>
      <c r="E77" s="40" t="s">
        <v>466</v>
      </c>
      <c r="F77" s="27">
        <v>44770</v>
      </c>
      <c r="G77" s="39" t="s">
        <v>467</v>
      </c>
      <c r="H77" s="39" t="s">
        <v>71</v>
      </c>
      <c r="I77" s="39" t="s">
        <v>18</v>
      </c>
      <c r="J77" s="39" t="s">
        <v>468</v>
      </c>
      <c r="K77" s="39" t="s">
        <v>17</v>
      </c>
      <c r="L77" s="39">
        <v>44783</v>
      </c>
      <c r="M77" s="41">
        <v>2600</v>
      </c>
      <c r="N77" s="39">
        <v>20210208</v>
      </c>
    </row>
    <row r="78" spans="1:14" ht="16.5" x14ac:dyDescent="0.3">
      <c r="A78" s="22" t="s">
        <v>460</v>
      </c>
      <c r="B78" s="4"/>
      <c r="C78" s="4"/>
      <c r="D78" s="4"/>
      <c r="E78" s="36"/>
      <c r="F78" s="4"/>
      <c r="G78" s="4"/>
      <c r="H78" s="4"/>
      <c r="I78" s="4"/>
      <c r="J78" s="4"/>
      <c r="K78" s="4"/>
      <c r="L78" s="4"/>
      <c r="M78" s="5">
        <f>M77</f>
        <v>2600</v>
      </c>
      <c r="N78" s="6"/>
    </row>
    <row r="79" spans="1:14" x14ac:dyDescent="0.25">
      <c r="A79" s="7"/>
      <c r="B79" s="8"/>
      <c r="C79" s="8"/>
      <c r="D79" s="8"/>
      <c r="E79" s="37"/>
      <c r="F79" s="8"/>
      <c r="G79" s="8"/>
      <c r="H79" s="8"/>
      <c r="I79" s="8"/>
      <c r="J79" s="8"/>
      <c r="K79" s="8"/>
      <c r="L79" s="8"/>
      <c r="M79" s="9"/>
      <c r="N79" s="8"/>
    </row>
    <row r="80" spans="1:14" x14ac:dyDescent="0.25">
      <c r="A80" s="7"/>
      <c r="B80" s="8"/>
      <c r="C80" s="8"/>
      <c r="D80" s="8"/>
      <c r="E80" s="37"/>
      <c r="F80" s="8"/>
      <c r="G80" s="8"/>
      <c r="H80" s="8"/>
      <c r="I80" s="8"/>
      <c r="J80" s="8"/>
      <c r="K80" s="8"/>
      <c r="L80" s="8"/>
      <c r="M80" s="9"/>
      <c r="N80" s="8"/>
    </row>
    <row r="81" spans="1:14" ht="21" x14ac:dyDescent="0.35">
      <c r="A81" s="2" t="s">
        <v>461</v>
      </c>
    </row>
    <row r="82" spans="1:14" ht="51" x14ac:dyDescent="0.25">
      <c r="A82" s="1" t="s">
        <v>0</v>
      </c>
      <c r="B82" s="1" t="s">
        <v>1</v>
      </c>
      <c r="C82" s="1" t="s">
        <v>2</v>
      </c>
      <c r="D82" s="1" t="s">
        <v>3</v>
      </c>
      <c r="E82" s="35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46</v>
      </c>
      <c r="K82" s="1" t="s">
        <v>45</v>
      </c>
      <c r="L82" s="1" t="s">
        <v>9</v>
      </c>
      <c r="M82" s="1" t="s">
        <v>10</v>
      </c>
      <c r="N82" s="1" t="s">
        <v>11</v>
      </c>
    </row>
    <row r="83" spans="1:14" ht="51" x14ac:dyDescent="0.25">
      <c r="A83" s="39" t="s">
        <v>37</v>
      </c>
      <c r="B83" s="27">
        <v>44750</v>
      </c>
      <c r="C83" s="39" t="s">
        <v>239</v>
      </c>
      <c r="D83" s="39" t="s">
        <v>469</v>
      </c>
      <c r="E83" s="40" t="s">
        <v>470</v>
      </c>
      <c r="F83" s="27">
        <v>44785</v>
      </c>
      <c r="G83" s="39" t="s">
        <v>471</v>
      </c>
      <c r="H83" s="39" t="s">
        <v>472</v>
      </c>
      <c r="I83" s="39" t="s">
        <v>18</v>
      </c>
      <c r="J83" s="39" t="s">
        <v>473</v>
      </c>
      <c r="K83" s="39" t="s">
        <v>17</v>
      </c>
      <c r="L83" s="39">
        <v>44785</v>
      </c>
      <c r="M83" s="41">
        <v>389570.64</v>
      </c>
      <c r="N83" s="39" t="s">
        <v>474</v>
      </c>
    </row>
    <row r="84" spans="1:14" ht="16.5" x14ac:dyDescent="0.3">
      <c r="A84" s="22" t="s">
        <v>462</v>
      </c>
      <c r="B84" s="4"/>
      <c r="C84" s="4"/>
      <c r="D84" s="4"/>
      <c r="E84" s="36"/>
      <c r="F84" s="4"/>
      <c r="G84" s="4"/>
      <c r="H84" s="4"/>
      <c r="I84" s="4"/>
      <c r="J84" s="4"/>
      <c r="K84" s="4"/>
      <c r="L84" s="4"/>
      <c r="M84" s="5">
        <f>SUM(M83)</f>
        <v>389570.64</v>
      </c>
      <c r="N84" s="6"/>
    </row>
    <row r="85" spans="1:14" x14ac:dyDescent="0.25">
      <c r="A85" s="7"/>
      <c r="B85" s="8"/>
      <c r="C85" s="8"/>
      <c r="D85" s="8"/>
      <c r="E85" s="37"/>
      <c r="F85" s="8"/>
      <c r="G85" s="8"/>
      <c r="H85" s="8"/>
      <c r="I85" s="8"/>
      <c r="J85" s="8"/>
      <c r="K85" s="8"/>
      <c r="L85" s="8"/>
      <c r="M85" s="9"/>
      <c r="N85" s="8"/>
    </row>
    <row r="86" spans="1:14" ht="21" x14ac:dyDescent="0.35">
      <c r="A86" s="2" t="s">
        <v>463</v>
      </c>
    </row>
    <row r="87" spans="1:14" ht="51" x14ac:dyDescent="0.25">
      <c r="A87" s="1" t="s">
        <v>0</v>
      </c>
      <c r="B87" s="1" t="s">
        <v>1</v>
      </c>
      <c r="C87" s="1" t="s">
        <v>2</v>
      </c>
      <c r="D87" s="1" t="s">
        <v>3</v>
      </c>
      <c r="E87" s="35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46</v>
      </c>
      <c r="K87" s="1" t="s">
        <v>45</v>
      </c>
      <c r="L87" s="1" t="s">
        <v>9</v>
      </c>
      <c r="M87" s="1" t="s">
        <v>10</v>
      </c>
      <c r="N87" s="1" t="s">
        <v>11</v>
      </c>
    </row>
    <row r="88" spans="1:14" ht="38.25" x14ac:dyDescent="0.25">
      <c r="A88" s="39" t="s">
        <v>36</v>
      </c>
      <c r="B88" s="39">
        <v>44771</v>
      </c>
      <c r="C88" s="39" t="s">
        <v>239</v>
      </c>
      <c r="D88" s="39" t="s">
        <v>475</v>
      </c>
      <c r="E88" s="40" t="s">
        <v>476</v>
      </c>
      <c r="F88" s="27">
        <v>44788</v>
      </c>
      <c r="G88" s="39" t="s">
        <v>467</v>
      </c>
      <c r="H88" s="39" t="s">
        <v>71</v>
      </c>
      <c r="I88" s="39" t="s">
        <v>18</v>
      </c>
      <c r="J88" s="39" t="s">
        <v>477</v>
      </c>
      <c r="K88" s="39" t="s">
        <v>17</v>
      </c>
      <c r="L88" s="39">
        <v>44795</v>
      </c>
      <c r="M88" s="41">
        <v>7854.57</v>
      </c>
      <c r="N88" s="39" t="s">
        <v>478</v>
      </c>
    </row>
    <row r="89" spans="1:14" ht="16.5" x14ac:dyDescent="0.3">
      <c r="A89" s="22" t="s">
        <v>464</v>
      </c>
      <c r="B89" s="4"/>
      <c r="C89" s="4"/>
      <c r="D89" s="4"/>
      <c r="E89" s="36"/>
      <c r="F89" s="4"/>
      <c r="G89" s="4"/>
      <c r="H89" s="4"/>
      <c r="I89" s="4"/>
      <c r="J89" s="4"/>
      <c r="K89" s="4"/>
      <c r="L89" s="4"/>
      <c r="M89" s="5">
        <f>SUM(M88)</f>
        <v>7854.57</v>
      </c>
      <c r="N89" s="6"/>
    </row>
    <row r="90" spans="1:14" x14ac:dyDescent="0.25">
      <c r="A90" s="7"/>
      <c r="B90" s="8"/>
      <c r="C90" s="8"/>
      <c r="D90" s="8"/>
      <c r="E90" s="37"/>
      <c r="F90" s="8"/>
      <c r="G90" s="8"/>
      <c r="H90" s="8"/>
      <c r="I90" s="8"/>
      <c r="J90" s="8"/>
      <c r="K90" s="8"/>
      <c r="L90" s="8"/>
      <c r="M90" s="9"/>
      <c r="N90" s="8"/>
    </row>
    <row r="91" spans="1:14" x14ac:dyDescent="0.25">
      <c r="A91" s="7"/>
      <c r="B91" s="8"/>
      <c r="C91" s="8"/>
      <c r="D91" s="8"/>
      <c r="E91" s="37"/>
      <c r="F91" s="8"/>
      <c r="G91" s="8"/>
      <c r="H91" s="8"/>
      <c r="I91" s="8"/>
      <c r="J91" s="8"/>
      <c r="K91" s="8"/>
      <c r="L91" s="8"/>
      <c r="M91" s="9"/>
      <c r="N91" s="8"/>
    </row>
    <row r="92" spans="1:14" ht="16.5" x14ac:dyDescent="0.3">
      <c r="A92" s="22" t="s">
        <v>662</v>
      </c>
      <c r="B92" s="4"/>
      <c r="C92" s="4"/>
      <c r="D92" s="4"/>
      <c r="E92" s="36"/>
      <c r="F92" s="4"/>
      <c r="G92" s="4"/>
      <c r="H92" s="4"/>
      <c r="I92" s="4"/>
      <c r="J92" s="4"/>
      <c r="K92" s="4"/>
      <c r="L92" s="4"/>
      <c r="M92" s="5">
        <f>M68+M73+M78+M84+M89</f>
        <v>1095736.78</v>
      </c>
      <c r="N92" s="6"/>
    </row>
    <row r="94" spans="1:14" x14ac:dyDescent="0.25">
      <c r="M94" s="42"/>
    </row>
  </sheetData>
  <mergeCells count="1">
    <mergeCell ref="A1:C1"/>
  </mergeCells>
  <dataValidations disablePrompts="1" count="3">
    <dataValidation type="list" allowBlank="1" showInputMessage="1" showErrorMessage="1" sqref="A72">
      <formula1>GERENCIA</formula1>
    </dataValidation>
    <dataValidation type="list" allowBlank="1" showInputMessage="1" showErrorMessage="1" sqref="I5:I67 I72">
      <formula1>"Pequeño, Mediano, Grande, Otro"</formula1>
    </dataValidation>
    <dataValidation type="list" allowBlank="1" showInputMessage="1" showErrorMessage="1" error="Favor elegir una opción válida de tipo de proceso de contratación" sqref="C5:C67 C72">
      <formula1>"Caja Chica, Contratación Directa, Libre Gestión, Libre Gestión por contrato, Libre Gestión por orden de compra, Licitación Pública, Mercado Bursátil, Servicio Financiero"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F34" workbookViewId="0">
      <selection activeCell="I59" sqref="I59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3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43" t="s">
        <v>479</v>
      </c>
      <c r="B1" s="43"/>
      <c r="C1" s="43"/>
    </row>
    <row r="3" spans="1:14" ht="21" x14ac:dyDescent="0.35">
      <c r="A3" s="2" t="s">
        <v>14</v>
      </c>
    </row>
    <row r="4" spans="1:14" ht="5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46</v>
      </c>
      <c r="K4" s="12" t="s">
        <v>45</v>
      </c>
      <c r="L4" s="12" t="s">
        <v>9</v>
      </c>
      <c r="M4" s="12" t="s">
        <v>10</v>
      </c>
      <c r="N4" s="12" t="s">
        <v>11</v>
      </c>
    </row>
    <row r="5" spans="1:14" s="3" customFormat="1" ht="49.5" x14ac:dyDescent="0.25">
      <c r="A5" s="13" t="s">
        <v>36</v>
      </c>
      <c r="B5" s="14">
        <v>44767</v>
      </c>
      <c r="C5" s="15" t="s">
        <v>15</v>
      </c>
      <c r="D5" s="15" t="s">
        <v>482</v>
      </c>
      <c r="E5" s="13" t="s">
        <v>483</v>
      </c>
      <c r="F5" s="16">
        <v>44799</v>
      </c>
      <c r="G5" s="15" t="s">
        <v>583</v>
      </c>
      <c r="H5" s="17" t="s">
        <v>605</v>
      </c>
      <c r="I5" s="17" t="s">
        <v>19</v>
      </c>
      <c r="J5" s="18" t="s">
        <v>620</v>
      </c>
      <c r="K5" s="20" t="s">
        <v>621</v>
      </c>
      <c r="L5" s="16">
        <v>44806</v>
      </c>
      <c r="M5" s="19">
        <v>11846.08</v>
      </c>
      <c r="N5" s="17">
        <v>20220326</v>
      </c>
    </row>
    <row r="6" spans="1:14" s="3" customFormat="1" ht="49.5" x14ac:dyDescent="0.25">
      <c r="A6" s="13" t="s">
        <v>37</v>
      </c>
      <c r="B6" s="14">
        <v>44775</v>
      </c>
      <c r="C6" s="15" t="s">
        <v>16</v>
      </c>
      <c r="D6" s="15" t="s">
        <v>484</v>
      </c>
      <c r="E6" s="13" t="s">
        <v>485</v>
      </c>
      <c r="F6" s="16">
        <v>44797</v>
      </c>
      <c r="G6" s="15" t="s">
        <v>584</v>
      </c>
      <c r="H6" s="17" t="s">
        <v>606</v>
      </c>
      <c r="I6" s="17" t="s">
        <v>13</v>
      </c>
      <c r="J6" s="18" t="s">
        <v>17</v>
      </c>
      <c r="K6" s="20">
        <v>339</v>
      </c>
      <c r="L6" s="16">
        <v>44809</v>
      </c>
      <c r="M6" s="19">
        <v>16922.88</v>
      </c>
      <c r="N6" s="17">
        <v>20220338</v>
      </c>
    </row>
    <row r="7" spans="1:14" s="3" customFormat="1" ht="66" x14ac:dyDescent="0.25">
      <c r="A7" s="13" t="s">
        <v>36</v>
      </c>
      <c r="B7" s="14">
        <v>44783</v>
      </c>
      <c r="C7" s="15" t="s">
        <v>15</v>
      </c>
      <c r="D7" s="15" t="s">
        <v>486</v>
      </c>
      <c r="E7" s="13" t="s">
        <v>487</v>
      </c>
      <c r="F7" s="16">
        <v>44809</v>
      </c>
      <c r="G7" s="15" t="s">
        <v>40</v>
      </c>
      <c r="H7" s="17" t="s">
        <v>20</v>
      </c>
      <c r="I7" s="17" t="s">
        <v>13</v>
      </c>
      <c r="J7" s="18" t="s">
        <v>622</v>
      </c>
      <c r="K7" s="20" t="s">
        <v>17</v>
      </c>
      <c r="L7" s="16">
        <v>44817</v>
      </c>
      <c r="M7" s="19">
        <v>30372.14</v>
      </c>
      <c r="N7" s="17">
        <v>20220348</v>
      </c>
    </row>
    <row r="8" spans="1:14" s="3" customFormat="1" ht="66" x14ac:dyDescent="0.25">
      <c r="A8" s="13" t="s">
        <v>36</v>
      </c>
      <c r="B8" s="14">
        <v>44783</v>
      </c>
      <c r="C8" s="15" t="s">
        <v>15</v>
      </c>
      <c r="D8" s="15" t="s">
        <v>488</v>
      </c>
      <c r="E8" s="13" t="s">
        <v>489</v>
      </c>
      <c r="F8" s="16">
        <v>44805</v>
      </c>
      <c r="G8" s="15" t="s">
        <v>40</v>
      </c>
      <c r="H8" s="17" t="s">
        <v>20</v>
      </c>
      <c r="I8" s="17" t="s">
        <v>13</v>
      </c>
      <c r="J8" s="18" t="s">
        <v>623</v>
      </c>
      <c r="K8" s="20" t="s">
        <v>17</v>
      </c>
      <c r="L8" s="16">
        <v>44817</v>
      </c>
      <c r="M8" s="19">
        <v>45890</v>
      </c>
      <c r="N8" s="17">
        <v>20220349</v>
      </c>
    </row>
    <row r="9" spans="1:14" s="3" customFormat="1" ht="66" x14ac:dyDescent="0.25">
      <c r="A9" s="13" t="s">
        <v>36</v>
      </c>
      <c r="B9" s="14">
        <v>44783</v>
      </c>
      <c r="C9" s="15" t="s">
        <v>15</v>
      </c>
      <c r="D9" s="15" t="s">
        <v>490</v>
      </c>
      <c r="E9" s="13" t="s">
        <v>491</v>
      </c>
      <c r="F9" s="16">
        <v>44816</v>
      </c>
      <c r="G9" s="15" t="s">
        <v>583</v>
      </c>
      <c r="H9" s="17" t="s">
        <v>605</v>
      </c>
      <c r="I9" s="17" t="s">
        <v>19</v>
      </c>
      <c r="J9" s="18" t="s">
        <v>624</v>
      </c>
      <c r="K9" s="20" t="s">
        <v>17</v>
      </c>
      <c r="L9" s="16">
        <v>44826</v>
      </c>
      <c r="M9" s="19">
        <v>64592</v>
      </c>
      <c r="N9" s="17">
        <v>20220350</v>
      </c>
    </row>
    <row r="10" spans="1:14" s="3" customFormat="1" ht="33" x14ac:dyDescent="0.25">
      <c r="A10" s="13" t="s">
        <v>36</v>
      </c>
      <c r="B10" s="14">
        <v>44795</v>
      </c>
      <c r="C10" s="15" t="s">
        <v>15</v>
      </c>
      <c r="D10" s="15" t="s">
        <v>492</v>
      </c>
      <c r="E10" s="13" t="s">
        <v>493</v>
      </c>
      <c r="F10" s="16">
        <v>44825</v>
      </c>
      <c r="G10" s="15" t="s">
        <v>467</v>
      </c>
      <c r="H10" s="17" t="s">
        <v>71</v>
      </c>
      <c r="I10" s="17" t="s">
        <v>18</v>
      </c>
      <c r="J10" s="18" t="s">
        <v>625</v>
      </c>
      <c r="K10" s="20" t="s">
        <v>17</v>
      </c>
      <c r="L10" s="16">
        <v>44834</v>
      </c>
      <c r="M10" s="19">
        <v>4759.26</v>
      </c>
      <c r="N10" s="17">
        <v>20220362</v>
      </c>
    </row>
    <row r="11" spans="1:14" s="3" customFormat="1" ht="33" x14ac:dyDescent="0.25">
      <c r="A11" s="13" t="s">
        <v>36</v>
      </c>
      <c r="B11" s="14">
        <v>44796</v>
      </c>
      <c r="C11" s="15" t="s">
        <v>15</v>
      </c>
      <c r="D11" s="15" t="s">
        <v>494</v>
      </c>
      <c r="E11" s="13" t="s">
        <v>495</v>
      </c>
      <c r="F11" s="16">
        <v>44824</v>
      </c>
      <c r="G11" s="15" t="s">
        <v>40</v>
      </c>
      <c r="H11" s="17" t="s">
        <v>20</v>
      </c>
      <c r="I11" s="17" t="s">
        <v>13</v>
      </c>
      <c r="J11" s="18" t="s">
        <v>626</v>
      </c>
      <c r="K11" s="20" t="s">
        <v>17</v>
      </c>
      <c r="L11" s="16">
        <v>44832</v>
      </c>
      <c r="M11" s="19">
        <v>6102</v>
      </c>
      <c r="N11" s="17">
        <v>20220367</v>
      </c>
    </row>
    <row r="12" spans="1:14" s="3" customFormat="1" ht="49.5" x14ac:dyDescent="0.25">
      <c r="A12" s="13" t="s">
        <v>38</v>
      </c>
      <c r="B12" s="14">
        <v>44802</v>
      </c>
      <c r="C12" s="15" t="s">
        <v>16</v>
      </c>
      <c r="D12" s="15" t="s">
        <v>496</v>
      </c>
      <c r="E12" s="13" t="s">
        <v>497</v>
      </c>
      <c r="F12" s="16">
        <v>44809</v>
      </c>
      <c r="G12" s="15" t="s">
        <v>200</v>
      </c>
      <c r="H12" s="17">
        <v>21829477</v>
      </c>
      <c r="I12" s="17" t="s">
        <v>13</v>
      </c>
      <c r="J12" s="20" t="s">
        <v>17</v>
      </c>
      <c r="K12" s="20">
        <v>336</v>
      </c>
      <c r="L12" s="16">
        <v>44809</v>
      </c>
      <c r="M12" s="19">
        <v>226</v>
      </c>
      <c r="N12" s="17">
        <v>20220379</v>
      </c>
    </row>
    <row r="13" spans="1:14" s="3" customFormat="1" ht="49.5" x14ac:dyDescent="0.25">
      <c r="A13" s="13" t="s">
        <v>37</v>
      </c>
      <c r="B13" s="14">
        <v>44804</v>
      </c>
      <c r="C13" s="15" t="s">
        <v>16</v>
      </c>
      <c r="D13" s="15" t="s">
        <v>498</v>
      </c>
      <c r="E13" s="13" t="s">
        <v>499</v>
      </c>
      <c r="F13" s="16">
        <v>44809</v>
      </c>
      <c r="G13" s="15" t="s">
        <v>44</v>
      </c>
      <c r="H13" s="17" t="s">
        <v>24</v>
      </c>
      <c r="I13" s="17" t="s">
        <v>18</v>
      </c>
      <c r="J13" s="20" t="s">
        <v>17</v>
      </c>
      <c r="K13" s="20">
        <v>337</v>
      </c>
      <c r="L13" s="16">
        <v>44809</v>
      </c>
      <c r="M13" s="19">
        <v>1023.6</v>
      </c>
      <c r="N13" s="17">
        <v>20220380</v>
      </c>
    </row>
    <row r="14" spans="1:14" s="3" customFormat="1" ht="49.5" x14ac:dyDescent="0.25">
      <c r="A14" s="13" t="s">
        <v>35</v>
      </c>
      <c r="B14" s="14">
        <v>44804</v>
      </c>
      <c r="C14" s="15" t="s">
        <v>16</v>
      </c>
      <c r="D14" s="15" t="s">
        <v>500</v>
      </c>
      <c r="E14" s="13" t="s">
        <v>501</v>
      </c>
      <c r="F14" s="16">
        <v>44809</v>
      </c>
      <c r="G14" s="15" t="s">
        <v>585</v>
      </c>
      <c r="H14" s="17">
        <v>46360943</v>
      </c>
      <c r="I14" s="17" t="s">
        <v>13</v>
      </c>
      <c r="J14" s="20" t="s">
        <v>17</v>
      </c>
      <c r="K14" s="20">
        <v>338</v>
      </c>
      <c r="L14" s="16">
        <v>44809</v>
      </c>
      <c r="M14" s="19">
        <v>770</v>
      </c>
      <c r="N14" s="17">
        <v>20220399</v>
      </c>
    </row>
    <row r="15" spans="1:14" s="3" customFormat="1" ht="49.5" x14ac:dyDescent="0.25">
      <c r="A15" s="13" t="s">
        <v>37</v>
      </c>
      <c r="B15" s="14">
        <v>44806</v>
      </c>
      <c r="C15" s="15" t="s">
        <v>16</v>
      </c>
      <c r="D15" s="15" t="s">
        <v>502</v>
      </c>
      <c r="E15" s="13" t="s">
        <v>503</v>
      </c>
      <c r="F15" s="16">
        <v>44816</v>
      </c>
      <c r="G15" s="15" t="s">
        <v>586</v>
      </c>
      <c r="H15" s="17" t="s">
        <v>607</v>
      </c>
      <c r="I15" s="17" t="s">
        <v>13</v>
      </c>
      <c r="J15" s="20" t="s">
        <v>17</v>
      </c>
      <c r="K15" s="20">
        <v>343</v>
      </c>
      <c r="L15" s="16">
        <v>44816</v>
      </c>
      <c r="M15" s="19">
        <v>185</v>
      </c>
      <c r="N15" s="17">
        <v>20220389</v>
      </c>
    </row>
    <row r="16" spans="1:14" s="3" customFormat="1" ht="49.5" x14ac:dyDescent="0.25">
      <c r="A16" s="13" t="s">
        <v>37</v>
      </c>
      <c r="B16" s="14">
        <v>44806</v>
      </c>
      <c r="C16" s="15" t="s">
        <v>16</v>
      </c>
      <c r="D16" s="15" t="s">
        <v>504</v>
      </c>
      <c r="E16" s="13" t="s">
        <v>505</v>
      </c>
      <c r="F16" s="16">
        <v>44813</v>
      </c>
      <c r="G16" s="15" t="s">
        <v>587</v>
      </c>
      <c r="H16" s="17">
        <v>36228694</v>
      </c>
      <c r="I16" s="17" t="s">
        <v>13</v>
      </c>
      <c r="J16" s="20" t="s">
        <v>17</v>
      </c>
      <c r="K16" s="20">
        <v>347</v>
      </c>
      <c r="L16" s="16">
        <v>44813</v>
      </c>
      <c r="M16" s="19">
        <v>445</v>
      </c>
      <c r="N16" s="17">
        <v>20220390</v>
      </c>
    </row>
    <row r="17" spans="1:14" s="3" customFormat="1" ht="49.5" x14ac:dyDescent="0.25">
      <c r="A17" s="13" t="s">
        <v>38</v>
      </c>
      <c r="B17" s="14">
        <v>44806</v>
      </c>
      <c r="C17" s="15" t="s">
        <v>16</v>
      </c>
      <c r="D17" s="15" t="s">
        <v>506</v>
      </c>
      <c r="E17" s="13" t="s">
        <v>507</v>
      </c>
      <c r="F17" s="16">
        <v>44810</v>
      </c>
      <c r="G17" s="15" t="s">
        <v>588</v>
      </c>
      <c r="H17" s="17" t="s">
        <v>608</v>
      </c>
      <c r="I17" s="17" t="s">
        <v>19</v>
      </c>
      <c r="J17" s="20" t="s">
        <v>17</v>
      </c>
      <c r="K17" s="20">
        <v>341</v>
      </c>
      <c r="L17" s="16">
        <v>44810</v>
      </c>
      <c r="M17" s="19">
        <v>339</v>
      </c>
      <c r="N17" s="17">
        <v>20220385</v>
      </c>
    </row>
    <row r="18" spans="1:14" s="3" customFormat="1" ht="49.5" x14ac:dyDescent="0.25">
      <c r="A18" s="13" t="s">
        <v>38</v>
      </c>
      <c r="B18" s="14">
        <v>44806</v>
      </c>
      <c r="C18" s="15" t="s">
        <v>16</v>
      </c>
      <c r="D18" s="15" t="s">
        <v>508</v>
      </c>
      <c r="E18" s="13" t="s">
        <v>509</v>
      </c>
      <c r="F18" s="16">
        <v>44810</v>
      </c>
      <c r="G18" s="15" t="s">
        <v>50</v>
      </c>
      <c r="H18" s="17" t="s">
        <v>25</v>
      </c>
      <c r="I18" s="17" t="s">
        <v>13</v>
      </c>
      <c r="J18" s="20" t="s">
        <v>17</v>
      </c>
      <c r="K18" s="20">
        <v>342</v>
      </c>
      <c r="L18" s="16">
        <v>44810</v>
      </c>
      <c r="M18" s="19">
        <v>75</v>
      </c>
      <c r="N18" s="17">
        <v>20220384</v>
      </c>
    </row>
    <row r="19" spans="1:14" s="3" customFormat="1" ht="49.5" x14ac:dyDescent="0.25">
      <c r="A19" s="13" t="s">
        <v>481</v>
      </c>
      <c r="B19" s="14">
        <v>44809</v>
      </c>
      <c r="C19" s="15" t="s">
        <v>16</v>
      </c>
      <c r="D19" s="15" t="s">
        <v>510</v>
      </c>
      <c r="E19" s="13" t="s">
        <v>511</v>
      </c>
      <c r="F19" s="16">
        <v>44810</v>
      </c>
      <c r="G19" s="15" t="s">
        <v>589</v>
      </c>
      <c r="H19" s="17" t="s">
        <v>609</v>
      </c>
      <c r="I19" s="17" t="s">
        <v>19</v>
      </c>
      <c r="J19" s="20" t="s">
        <v>17</v>
      </c>
      <c r="K19" s="20">
        <v>340</v>
      </c>
      <c r="L19" s="16">
        <v>44810</v>
      </c>
      <c r="M19" s="19">
        <v>7288.5</v>
      </c>
      <c r="N19" s="17">
        <v>20220382</v>
      </c>
    </row>
    <row r="20" spans="1:14" s="3" customFormat="1" ht="49.5" x14ac:dyDescent="0.25">
      <c r="A20" s="13" t="s">
        <v>36</v>
      </c>
      <c r="B20" s="14">
        <v>44810</v>
      </c>
      <c r="C20" s="15" t="s">
        <v>16</v>
      </c>
      <c r="D20" s="15" t="s">
        <v>512</v>
      </c>
      <c r="E20" s="13" t="s">
        <v>513</v>
      </c>
      <c r="F20" s="16">
        <v>44811</v>
      </c>
      <c r="G20" s="15" t="s">
        <v>43</v>
      </c>
      <c r="H20" s="17" t="s">
        <v>34</v>
      </c>
      <c r="I20" s="17" t="s">
        <v>13</v>
      </c>
      <c r="J20" s="20" t="s">
        <v>17</v>
      </c>
      <c r="K20" s="20">
        <v>344</v>
      </c>
      <c r="L20" s="16">
        <v>44811</v>
      </c>
      <c r="M20" s="19">
        <v>170</v>
      </c>
      <c r="N20" s="17">
        <v>20220386</v>
      </c>
    </row>
    <row r="21" spans="1:14" s="3" customFormat="1" ht="49.5" x14ac:dyDescent="0.25">
      <c r="A21" s="13" t="s">
        <v>36</v>
      </c>
      <c r="B21" s="14">
        <v>44811</v>
      </c>
      <c r="C21" s="15" t="s">
        <v>16</v>
      </c>
      <c r="D21" s="15" t="s">
        <v>514</v>
      </c>
      <c r="E21" s="13" t="s">
        <v>515</v>
      </c>
      <c r="F21" s="16">
        <v>44812</v>
      </c>
      <c r="G21" s="15" t="s">
        <v>590</v>
      </c>
      <c r="H21" s="17" t="s">
        <v>610</v>
      </c>
      <c r="I21" s="17" t="s">
        <v>18</v>
      </c>
      <c r="J21" s="20" t="s">
        <v>17</v>
      </c>
      <c r="K21" s="20">
        <v>345</v>
      </c>
      <c r="L21" s="16">
        <v>44812</v>
      </c>
      <c r="M21" s="19">
        <v>797.92</v>
      </c>
      <c r="N21" s="17">
        <v>20220387</v>
      </c>
    </row>
    <row r="22" spans="1:14" s="3" customFormat="1" ht="49.5" x14ac:dyDescent="0.25">
      <c r="A22" s="13" t="s">
        <v>37</v>
      </c>
      <c r="B22" s="14">
        <v>44811</v>
      </c>
      <c r="C22" s="15" t="s">
        <v>16</v>
      </c>
      <c r="D22" s="15" t="s">
        <v>516</v>
      </c>
      <c r="E22" s="13" t="s">
        <v>517</v>
      </c>
      <c r="F22" s="16">
        <v>44823</v>
      </c>
      <c r="G22" s="15" t="s">
        <v>591</v>
      </c>
      <c r="H22" s="17">
        <v>23075066</v>
      </c>
      <c r="I22" s="17" t="s">
        <v>19</v>
      </c>
      <c r="J22" s="20" t="s">
        <v>17</v>
      </c>
      <c r="K22" s="20">
        <v>351</v>
      </c>
      <c r="L22" s="16">
        <v>44823</v>
      </c>
      <c r="M22" s="19">
        <v>646.32000000000005</v>
      </c>
      <c r="N22" s="17">
        <v>20220400</v>
      </c>
    </row>
    <row r="23" spans="1:14" s="3" customFormat="1" ht="49.5" x14ac:dyDescent="0.25">
      <c r="A23" s="13" t="s">
        <v>37</v>
      </c>
      <c r="B23" s="14">
        <v>44811</v>
      </c>
      <c r="C23" s="15" t="s">
        <v>16</v>
      </c>
      <c r="D23" s="15" t="s">
        <v>516</v>
      </c>
      <c r="E23" s="13" t="s">
        <v>517</v>
      </c>
      <c r="F23" s="16">
        <v>44823</v>
      </c>
      <c r="G23" s="15" t="s">
        <v>187</v>
      </c>
      <c r="H23" s="17">
        <v>13407839</v>
      </c>
      <c r="I23" s="17" t="s">
        <v>13</v>
      </c>
      <c r="J23" s="20" t="s">
        <v>17</v>
      </c>
      <c r="K23" s="20">
        <v>352</v>
      </c>
      <c r="L23" s="16">
        <v>44823</v>
      </c>
      <c r="M23" s="19">
        <v>6450</v>
      </c>
      <c r="N23" s="17">
        <v>20220400</v>
      </c>
    </row>
    <row r="24" spans="1:14" s="3" customFormat="1" ht="49.5" x14ac:dyDescent="0.25">
      <c r="A24" s="13" t="s">
        <v>35</v>
      </c>
      <c r="B24" s="14">
        <v>44812</v>
      </c>
      <c r="C24" s="15" t="s">
        <v>16</v>
      </c>
      <c r="D24" s="15" t="s">
        <v>518</v>
      </c>
      <c r="E24" s="13" t="s">
        <v>519</v>
      </c>
      <c r="F24" s="16">
        <v>44816</v>
      </c>
      <c r="G24" s="15" t="s">
        <v>592</v>
      </c>
      <c r="H24" s="17">
        <v>37151345</v>
      </c>
      <c r="I24" s="17" t="s">
        <v>19</v>
      </c>
      <c r="J24" s="20" t="s">
        <v>17</v>
      </c>
      <c r="K24" s="20">
        <v>353</v>
      </c>
      <c r="L24" s="16">
        <v>44816</v>
      </c>
      <c r="M24" s="19">
        <v>237.98</v>
      </c>
      <c r="N24" s="17">
        <v>20220393</v>
      </c>
    </row>
    <row r="25" spans="1:14" s="3" customFormat="1" ht="49.5" x14ac:dyDescent="0.25">
      <c r="A25" s="13" t="s">
        <v>35</v>
      </c>
      <c r="B25" s="14">
        <v>44812</v>
      </c>
      <c r="C25" s="15" t="s">
        <v>16</v>
      </c>
      <c r="D25" s="15" t="s">
        <v>520</v>
      </c>
      <c r="E25" s="13" t="s">
        <v>521</v>
      </c>
      <c r="F25" s="16">
        <v>44812</v>
      </c>
      <c r="G25" s="15" t="s">
        <v>392</v>
      </c>
      <c r="H25" s="17" t="s">
        <v>432</v>
      </c>
      <c r="I25" s="17" t="s">
        <v>12</v>
      </c>
      <c r="J25" s="20" t="s">
        <v>17</v>
      </c>
      <c r="K25" s="20">
        <v>346</v>
      </c>
      <c r="L25" s="16">
        <v>44812</v>
      </c>
      <c r="M25" s="19">
        <v>655</v>
      </c>
      <c r="N25" s="17">
        <v>20220388</v>
      </c>
    </row>
    <row r="26" spans="1:14" s="3" customFormat="1" ht="49.5" x14ac:dyDescent="0.25">
      <c r="A26" s="13" t="s">
        <v>39</v>
      </c>
      <c r="B26" s="14">
        <v>44811</v>
      </c>
      <c r="C26" s="15" t="s">
        <v>16</v>
      </c>
      <c r="D26" s="15" t="s">
        <v>522</v>
      </c>
      <c r="E26" s="13" t="s">
        <v>523</v>
      </c>
      <c r="F26" s="16">
        <v>44813</v>
      </c>
      <c r="G26" s="15" t="s">
        <v>593</v>
      </c>
      <c r="H26" s="17" t="s">
        <v>611</v>
      </c>
      <c r="I26" s="17" t="s">
        <v>12</v>
      </c>
      <c r="J26" s="20" t="s">
        <v>17</v>
      </c>
      <c r="K26" s="20">
        <v>348</v>
      </c>
      <c r="L26" s="16">
        <v>44813</v>
      </c>
      <c r="M26" s="19">
        <v>2542.5</v>
      </c>
      <c r="N26" s="17">
        <v>20220391</v>
      </c>
    </row>
    <row r="27" spans="1:14" s="3" customFormat="1" ht="49.5" x14ac:dyDescent="0.25">
      <c r="A27" s="13" t="s">
        <v>38</v>
      </c>
      <c r="B27" s="14">
        <v>44811</v>
      </c>
      <c r="C27" s="15" t="s">
        <v>16</v>
      </c>
      <c r="D27" s="15" t="s">
        <v>524</v>
      </c>
      <c r="E27" s="13" t="s">
        <v>525</v>
      </c>
      <c r="F27" s="16">
        <v>44816</v>
      </c>
      <c r="G27" s="15" t="s">
        <v>594</v>
      </c>
      <c r="H27" s="17" t="s">
        <v>612</v>
      </c>
      <c r="I27" s="17" t="s">
        <v>12</v>
      </c>
      <c r="J27" s="20" t="s">
        <v>17</v>
      </c>
      <c r="K27" s="20">
        <v>349</v>
      </c>
      <c r="L27" s="16">
        <v>44816</v>
      </c>
      <c r="M27" s="19">
        <v>397.5</v>
      </c>
      <c r="N27" s="17">
        <v>20220394</v>
      </c>
    </row>
    <row r="28" spans="1:14" s="3" customFormat="1" ht="49.5" x14ac:dyDescent="0.25">
      <c r="A28" s="13" t="s">
        <v>37</v>
      </c>
      <c r="B28" s="14">
        <v>44812</v>
      </c>
      <c r="C28" s="15" t="s">
        <v>16</v>
      </c>
      <c r="D28" s="15" t="s">
        <v>526</v>
      </c>
      <c r="E28" s="13" t="s">
        <v>527</v>
      </c>
      <c r="F28" s="16">
        <v>44816</v>
      </c>
      <c r="G28" s="15" t="s">
        <v>586</v>
      </c>
      <c r="H28" s="17" t="s">
        <v>607</v>
      </c>
      <c r="I28" s="17" t="s">
        <v>13</v>
      </c>
      <c r="J28" s="20" t="s">
        <v>17</v>
      </c>
      <c r="K28" s="20">
        <v>354</v>
      </c>
      <c r="L28" s="16">
        <v>44816</v>
      </c>
      <c r="M28" s="19">
        <v>495</v>
      </c>
      <c r="N28" s="17">
        <v>20220395</v>
      </c>
    </row>
    <row r="29" spans="1:14" s="3" customFormat="1" ht="49.5" x14ac:dyDescent="0.25">
      <c r="A29" s="13" t="s">
        <v>38</v>
      </c>
      <c r="B29" s="14">
        <v>44812</v>
      </c>
      <c r="C29" s="15" t="s">
        <v>16</v>
      </c>
      <c r="D29" s="15" t="s">
        <v>528</v>
      </c>
      <c r="E29" s="13" t="s">
        <v>529</v>
      </c>
      <c r="F29" s="16">
        <v>44816</v>
      </c>
      <c r="G29" s="15" t="s">
        <v>400</v>
      </c>
      <c r="H29" s="17" t="s">
        <v>613</v>
      </c>
      <c r="I29" s="17" t="s">
        <v>13</v>
      </c>
      <c r="J29" s="20" t="s">
        <v>17</v>
      </c>
      <c r="K29" s="20">
        <v>355</v>
      </c>
      <c r="L29" s="16">
        <v>44816</v>
      </c>
      <c r="M29" s="19">
        <v>3700.75</v>
      </c>
      <c r="N29" s="17">
        <v>20220396</v>
      </c>
    </row>
    <row r="30" spans="1:14" s="3" customFormat="1" ht="49.5" x14ac:dyDescent="0.25">
      <c r="A30" s="13" t="s">
        <v>245</v>
      </c>
      <c r="B30" s="14">
        <v>44812</v>
      </c>
      <c r="C30" s="15" t="s">
        <v>16</v>
      </c>
      <c r="D30" s="15" t="s">
        <v>530</v>
      </c>
      <c r="E30" s="13" t="s">
        <v>531</v>
      </c>
      <c r="F30" s="16">
        <v>44816</v>
      </c>
      <c r="G30" s="15" t="s">
        <v>595</v>
      </c>
      <c r="H30" s="17" t="s">
        <v>614</v>
      </c>
      <c r="I30" s="17" t="s">
        <v>13</v>
      </c>
      <c r="J30" s="20" t="s">
        <v>17</v>
      </c>
      <c r="K30" s="20">
        <v>356</v>
      </c>
      <c r="L30" s="16">
        <v>44816</v>
      </c>
      <c r="M30" s="19">
        <v>389.85</v>
      </c>
      <c r="N30" s="28">
        <v>20220397</v>
      </c>
    </row>
    <row r="31" spans="1:14" s="3" customFormat="1" ht="49.5" x14ac:dyDescent="0.25">
      <c r="A31" s="13" t="s">
        <v>35</v>
      </c>
      <c r="B31" s="14">
        <v>44813</v>
      </c>
      <c r="C31" s="15" t="s">
        <v>16</v>
      </c>
      <c r="D31" s="15" t="s">
        <v>532</v>
      </c>
      <c r="E31" s="13" t="s">
        <v>533</v>
      </c>
      <c r="F31" s="16">
        <v>44813</v>
      </c>
      <c r="G31" s="15" t="s">
        <v>398</v>
      </c>
      <c r="H31" s="17" t="s">
        <v>439</v>
      </c>
      <c r="I31" s="17" t="s">
        <v>19</v>
      </c>
      <c r="J31" s="20" t="s">
        <v>17</v>
      </c>
      <c r="K31" s="20">
        <v>350</v>
      </c>
      <c r="L31" s="16">
        <v>44813</v>
      </c>
      <c r="M31" s="19">
        <v>2225.0700000000002</v>
      </c>
      <c r="N31" s="17">
        <v>20220392</v>
      </c>
    </row>
    <row r="32" spans="1:14" s="3" customFormat="1" ht="49.5" x14ac:dyDescent="0.25">
      <c r="A32" s="13" t="s">
        <v>35</v>
      </c>
      <c r="B32" s="14">
        <v>44816</v>
      </c>
      <c r="C32" s="15" t="s">
        <v>16</v>
      </c>
      <c r="D32" s="15" t="s">
        <v>534</v>
      </c>
      <c r="E32" s="13" t="s">
        <v>535</v>
      </c>
      <c r="F32" s="16">
        <v>44816</v>
      </c>
      <c r="G32" s="15" t="s">
        <v>596</v>
      </c>
      <c r="H32" s="17">
        <v>10981355</v>
      </c>
      <c r="I32" s="17" t="s">
        <v>13</v>
      </c>
      <c r="J32" s="20" t="s">
        <v>17</v>
      </c>
      <c r="K32" s="20">
        <v>357</v>
      </c>
      <c r="L32" s="16">
        <v>44816</v>
      </c>
      <c r="M32" s="19">
        <v>1066</v>
      </c>
      <c r="N32" s="17">
        <v>20220398</v>
      </c>
    </row>
    <row r="33" spans="1:14" s="3" customFormat="1" ht="49.5" x14ac:dyDescent="0.25">
      <c r="A33" s="13" t="s">
        <v>37</v>
      </c>
      <c r="B33" s="14">
        <v>44816</v>
      </c>
      <c r="C33" s="15" t="s">
        <v>16</v>
      </c>
      <c r="D33" s="15" t="s">
        <v>536</v>
      </c>
      <c r="E33" s="13" t="s">
        <v>537</v>
      </c>
      <c r="F33" s="16">
        <v>44823</v>
      </c>
      <c r="G33" s="15" t="s">
        <v>597</v>
      </c>
      <c r="H33" s="17">
        <v>8604743</v>
      </c>
      <c r="I33" s="17" t="s">
        <v>13</v>
      </c>
      <c r="J33" s="20" t="s">
        <v>17</v>
      </c>
      <c r="K33" s="20">
        <v>359</v>
      </c>
      <c r="L33" s="16">
        <v>44823</v>
      </c>
      <c r="M33" s="19">
        <v>1560</v>
      </c>
      <c r="N33" s="17">
        <v>20220407</v>
      </c>
    </row>
    <row r="34" spans="1:14" s="3" customFormat="1" ht="49.5" x14ac:dyDescent="0.25">
      <c r="A34" s="13" t="s">
        <v>37</v>
      </c>
      <c r="B34" s="14">
        <v>44816</v>
      </c>
      <c r="C34" s="15" t="s">
        <v>16</v>
      </c>
      <c r="D34" s="15" t="s">
        <v>538</v>
      </c>
      <c r="E34" s="13" t="s">
        <v>539</v>
      </c>
      <c r="F34" s="16">
        <v>44823</v>
      </c>
      <c r="G34" s="15" t="s">
        <v>44</v>
      </c>
      <c r="H34" s="17" t="s">
        <v>24</v>
      </c>
      <c r="I34" s="17" t="s">
        <v>18</v>
      </c>
      <c r="J34" s="20" t="s">
        <v>17</v>
      </c>
      <c r="K34" s="20">
        <v>358</v>
      </c>
      <c r="L34" s="16">
        <v>44823</v>
      </c>
      <c r="M34" s="19">
        <v>509.35</v>
      </c>
      <c r="N34" s="17">
        <v>20220401</v>
      </c>
    </row>
    <row r="35" spans="1:14" s="3" customFormat="1" ht="49.5" x14ac:dyDescent="0.25">
      <c r="A35" s="13" t="s">
        <v>38</v>
      </c>
      <c r="B35" s="14">
        <v>44817</v>
      </c>
      <c r="C35" s="15" t="s">
        <v>16</v>
      </c>
      <c r="D35" s="15" t="s">
        <v>540</v>
      </c>
      <c r="E35" s="13" t="s">
        <v>541</v>
      </c>
      <c r="F35" s="16">
        <v>44823</v>
      </c>
      <c r="G35" s="15" t="s">
        <v>598</v>
      </c>
      <c r="H35" s="17" t="s">
        <v>615</v>
      </c>
      <c r="I35" s="17" t="s">
        <v>19</v>
      </c>
      <c r="J35" s="20" t="s">
        <v>17</v>
      </c>
      <c r="K35" s="20">
        <v>360</v>
      </c>
      <c r="L35" s="16">
        <v>44823</v>
      </c>
      <c r="M35" s="19">
        <v>120</v>
      </c>
      <c r="N35" s="17">
        <v>20220402</v>
      </c>
    </row>
    <row r="36" spans="1:14" s="3" customFormat="1" ht="49.5" x14ac:dyDescent="0.25">
      <c r="A36" s="13" t="s">
        <v>38</v>
      </c>
      <c r="B36" s="14">
        <v>44817</v>
      </c>
      <c r="C36" s="15" t="s">
        <v>16</v>
      </c>
      <c r="D36" s="15" t="s">
        <v>542</v>
      </c>
      <c r="E36" s="13" t="s">
        <v>543</v>
      </c>
      <c r="F36" s="16">
        <v>44823</v>
      </c>
      <c r="G36" s="15" t="s">
        <v>599</v>
      </c>
      <c r="H36" s="17" t="s">
        <v>616</v>
      </c>
      <c r="I36" s="17" t="s">
        <v>12</v>
      </c>
      <c r="J36" s="20" t="s">
        <v>17</v>
      </c>
      <c r="K36" s="20">
        <v>361</v>
      </c>
      <c r="L36" s="16">
        <v>44823</v>
      </c>
      <c r="M36" s="19">
        <v>1825</v>
      </c>
      <c r="N36" s="17">
        <v>20220409</v>
      </c>
    </row>
    <row r="37" spans="1:14" s="3" customFormat="1" ht="49.5" x14ac:dyDescent="0.25">
      <c r="A37" s="13" t="s">
        <v>38</v>
      </c>
      <c r="B37" s="14">
        <v>44817</v>
      </c>
      <c r="C37" s="15" t="s">
        <v>16</v>
      </c>
      <c r="D37" s="15" t="s">
        <v>544</v>
      </c>
      <c r="E37" s="13" t="s">
        <v>545</v>
      </c>
      <c r="F37" s="16">
        <v>44823</v>
      </c>
      <c r="G37" s="15" t="s">
        <v>200</v>
      </c>
      <c r="H37" s="17">
        <v>21829477</v>
      </c>
      <c r="I37" s="17" t="s">
        <v>13</v>
      </c>
      <c r="J37" s="20" t="s">
        <v>17</v>
      </c>
      <c r="K37" s="20">
        <v>362</v>
      </c>
      <c r="L37" s="16">
        <v>44823</v>
      </c>
      <c r="M37" s="19">
        <v>548.04999999999995</v>
      </c>
      <c r="N37" s="17">
        <v>20220406</v>
      </c>
    </row>
    <row r="38" spans="1:14" s="3" customFormat="1" ht="49.5" x14ac:dyDescent="0.25">
      <c r="A38" s="13" t="s">
        <v>37</v>
      </c>
      <c r="B38" s="14">
        <v>44821</v>
      </c>
      <c r="C38" s="15" t="s">
        <v>16</v>
      </c>
      <c r="D38" s="15" t="s">
        <v>546</v>
      </c>
      <c r="E38" s="13" t="s">
        <v>547</v>
      </c>
      <c r="F38" s="16">
        <v>44823</v>
      </c>
      <c r="G38" s="15" t="s">
        <v>588</v>
      </c>
      <c r="H38" s="17" t="s">
        <v>608</v>
      </c>
      <c r="I38" s="17" t="s">
        <v>19</v>
      </c>
      <c r="J38" s="20" t="s">
        <v>17</v>
      </c>
      <c r="K38" s="20">
        <v>363</v>
      </c>
      <c r="L38" s="16">
        <v>44823</v>
      </c>
      <c r="M38" s="19">
        <v>1405.27</v>
      </c>
      <c r="N38" s="17">
        <v>20220408</v>
      </c>
    </row>
    <row r="39" spans="1:14" s="3" customFormat="1" ht="49.5" x14ac:dyDescent="0.25">
      <c r="A39" s="13" t="s">
        <v>38</v>
      </c>
      <c r="B39" s="14">
        <v>44821</v>
      </c>
      <c r="C39" s="15" t="s">
        <v>16</v>
      </c>
      <c r="D39" s="15" t="s">
        <v>548</v>
      </c>
      <c r="E39" s="13" t="s">
        <v>549</v>
      </c>
      <c r="F39" s="16">
        <v>44823</v>
      </c>
      <c r="G39" s="15" t="s">
        <v>600</v>
      </c>
      <c r="H39" s="17" t="s">
        <v>617</v>
      </c>
      <c r="I39" s="17" t="s">
        <v>13</v>
      </c>
      <c r="J39" s="20" t="s">
        <v>17</v>
      </c>
      <c r="K39" s="20">
        <v>364</v>
      </c>
      <c r="L39" s="16">
        <v>44823</v>
      </c>
      <c r="M39" s="19">
        <v>100.66</v>
      </c>
      <c r="N39" s="17">
        <v>20220404</v>
      </c>
    </row>
    <row r="40" spans="1:14" s="3" customFormat="1" ht="66" x14ac:dyDescent="0.25">
      <c r="A40" s="13" t="s">
        <v>35</v>
      </c>
      <c r="B40" s="14">
        <v>44823</v>
      </c>
      <c r="C40" s="15" t="s">
        <v>16</v>
      </c>
      <c r="D40" s="15" t="s">
        <v>550</v>
      </c>
      <c r="E40" s="13" t="s">
        <v>551</v>
      </c>
      <c r="F40" s="16">
        <v>44823</v>
      </c>
      <c r="G40" s="15" t="s">
        <v>62</v>
      </c>
      <c r="H40" s="17" t="s">
        <v>65</v>
      </c>
      <c r="I40" s="17" t="s">
        <v>12</v>
      </c>
      <c r="J40" s="20" t="s">
        <v>17</v>
      </c>
      <c r="K40" s="20">
        <v>365</v>
      </c>
      <c r="L40" s="16">
        <v>44823</v>
      </c>
      <c r="M40" s="19">
        <v>438.79</v>
      </c>
      <c r="N40" s="17">
        <v>20220405</v>
      </c>
    </row>
    <row r="41" spans="1:14" s="3" customFormat="1" ht="49.5" x14ac:dyDescent="0.25">
      <c r="A41" s="13" t="s">
        <v>38</v>
      </c>
      <c r="B41" s="14">
        <v>44821</v>
      </c>
      <c r="C41" s="15" t="s">
        <v>16</v>
      </c>
      <c r="D41" s="15" t="s">
        <v>552</v>
      </c>
      <c r="E41" s="13" t="s">
        <v>553</v>
      </c>
      <c r="F41" s="16">
        <v>44823</v>
      </c>
      <c r="G41" s="15" t="s">
        <v>200</v>
      </c>
      <c r="H41" s="17">
        <v>21829477</v>
      </c>
      <c r="I41" s="17" t="s">
        <v>13</v>
      </c>
      <c r="J41" s="20" t="s">
        <v>17</v>
      </c>
      <c r="K41" s="20">
        <v>366</v>
      </c>
      <c r="L41" s="16">
        <v>44823</v>
      </c>
      <c r="M41" s="19">
        <v>406.8</v>
      </c>
      <c r="N41" s="17">
        <v>20220403</v>
      </c>
    </row>
    <row r="42" spans="1:14" s="3" customFormat="1" ht="49.5" x14ac:dyDescent="0.25">
      <c r="A42" s="13" t="s">
        <v>35</v>
      </c>
      <c r="B42" s="14">
        <v>44824</v>
      </c>
      <c r="C42" s="15" t="s">
        <v>16</v>
      </c>
      <c r="D42" s="15" t="s">
        <v>554</v>
      </c>
      <c r="E42" s="13" t="s">
        <v>555</v>
      </c>
      <c r="F42" s="16">
        <v>44824</v>
      </c>
      <c r="G42" s="15" t="s">
        <v>601</v>
      </c>
      <c r="H42" s="17">
        <v>34149048</v>
      </c>
      <c r="I42" s="17" t="s">
        <v>13</v>
      </c>
      <c r="J42" s="20" t="s">
        <v>17</v>
      </c>
      <c r="K42" s="20">
        <v>367</v>
      </c>
      <c r="L42" s="16">
        <v>44824</v>
      </c>
      <c r="M42" s="19">
        <v>537.5</v>
      </c>
      <c r="N42" s="17">
        <v>20220410</v>
      </c>
    </row>
    <row r="43" spans="1:14" s="3" customFormat="1" ht="49.5" x14ac:dyDescent="0.25">
      <c r="A43" s="13" t="s">
        <v>37</v>
      </c>
      <c r="B43" s="14">
        <v>44825</v>
      </c>
      <c r="C43" s="15" t="s">
        <v>16</v>
      </c>
      <c r="D43" s="15" t="s">
        <v>556</v>
      </c>
      <c r="E43" s="13" t="s">
        <v>557</v>
      </c>
      <c r="F43" s="16">
        <v>44830</v>
      </c>
      <c r="G43" s="15" t="s">
        <v>602</v>
      </c>
      <c r="H43" s="17">
        <v>4124615</v>
      </c>
      <c r="I43" s="17" t="s">
        <v>19</v>
      </c>
      <c r="J43" s="20" t="s">
        <v>17</v>
      </c>
      <c r="K43" s="20">
        <v>375</v>
      </c>
      <c r="L43" s="16">
        <v>44830</v>
      </c>
      <c r="M43" s="19">
        <v>565</v>
      </c>
      <c r="N43" s="17">
        <v>20220418</v>
      </c>
    </row>
    <row r="44" spans="1:14" s="3" customFormat="1" ht="49.5" x14ac:dyDescent="0.25">
      <c r="A44" s="13" t="s">
        <v>37</v>
      </c>
      <c r="B44" s="14">
        <v>44825</v>
      </c>
      <c r="C44" s="15" t="s">
        <v>16</v>
      </c>
      <c r="D44" s="15" t="s">
        <v>558</v>
      </c>
      <c r="E44" s="13" t="s">
        <v>559</v>
      </c>
      <c r="F44" s="16">
        <v>44826</v>
      </c>
      <c r="G44" s="15" t="s">
        <v>44</v>
      </c>
      <c r="H44" s="17" t="s">
        <v>24</v>
      </c>
      <c r="I44" s="17" t="s">
        <v>18</v>
      </c>
      <c r="J44" s="20" t="s">
        <v>17</v>
      </c>
      <c r="K44" s="20">
        <v>370</v>
      </c>
      <c r="L44" s="16">
        <v>44826</v>
      </c>
      <c r="M44" s="19">
        <v>3182.44</v>
      </c>
      <c r="N44" s="17">
        <v>20220412</v>
      </c>
    </row>
    <row r="45" spans="1:14" s="3" customFormat="1" ht="49.5" x14ac:dyDescent="0.25">
      <c r="A45" s="13" t="s">
        <v>38</v>
      </c>
      <c r="B45" s="14">
        <v>44825</v>
      </c>
      <c r="C45" s="15" t="s">
        <v>16</v>
      </c>
      <c r="D45" s="15" t="s">
        <v>560</v>
      </c>
      <c r="E45" s="13" t="s">
        <v>338</v>
      </c>
      <c r="F45" s="16">
        <v>44826</v>
      </c>
      <c r="G45" s="15" t="s">
        <v>396</v>
      </c>
      <c r="H45" s="17" t="s">
        <v>437</v>
      </c>
      <c r="I45" s="17" t="s">
        <v>13</v>
      </c>
      <c r="J45" s="20" t="s">
        <v>17</v>
      </c>
      <c r="K45" s="20">
        <v>371</v>
      </c>
      <c r="L45" s="16">
        <v>44826</v>
      </c>
      <c r="M45" s="19">
        <v>2847.6</v>
      </c>
      <c r="N45" s="17">
        <v>20220413</v>
      </c>
    </row>
    <row r="46" spans="1:14" s="3" customFormat="1" ht="49.5" x14ac:dyDescent="0.25">
      <c r="A46" s="13" t="s">
        <v>35</v>
      </c>
      <c r="B46" s="14">
        <v>44825</v>
      </c>
      <c r="C46" s="15" t="s">
        <v>16</v>
      </c>
      <c r="D46" s="15" t="s">
        <v>561</v>
      </c>
      <c r="E46" s="13" t="s">
        <v>562</v>
      </c>
      <c r="F46" s="16">
        <v>44826</v>
      </c>
      <c r="G46" s="15" t="s">
        <v>62</v>
      </c>
      <c r="H46" s="17" t="s">
        <v>65</v>
      </c>
      <c r="I46" s="17" t="s">
        <v>12</v>
      </c>
      <c r="J46" s="20" t="s">
        <v>17</v>
      </c>
      <c r="K46" s="20">
        <v>369</v>
      </c>
      <c r="L46" s="16">
        <v>44826</v>
      </c>
      <c r="M46" s="19">
        <v>316.20999999999998</v>
      </c>
      <c r="N46" s="17">
        <v>20220411</v>
      </c>
    </row>
    <row r="47" spans="1:14" s="3" customFormat="1" ht="49.5" x14ac:dyDescent="0.25">
      <c r="A47" s="13" t="s">
        <v>35</v>
      </c>
      <c r="B47" s="14">
        <v>44826</v>
      </c>
      <c r="C47" s="15" t="s">
        <v>16</v>
      </c>
      <c r="D47" s="15" t="s">
        <v>563</v>
      </c>
      <c r="E47" s="13" t="s">
        <v>564</v>
      </c>
      <c r="F47" s="16">
        <v>44830</v>
      </c>
      <c r="G47" s="15" t="s">
        <v>603</v>
      </c>
      <c r="H47" s="17" t="s">
        <v>618</v>
      </c>
      <c r="I47" s="17" t="s">
        <v>19</v>
      </c>
      <c r="J47" s="20" t="s">
        <v>17</v>
      </c>
      <c r="K47" s="20">
        <v>374</v>
      </c>
      <c r="L47" s="16">
        <v>44830</v>
      </c>
      <c r="M47" s="19">
        <v>395.5</v>
      </c>
      <c r="N47" s="17">
        <v>20220419</v>
      </c>
    </row>
    <row r="48" spans="1:14" s="3" customFormat="1" ht="49.5" x14ac:dyDescent="0.25">
      <c r="A48" s="13" t="s">
        <v>35</v>
      </c>
      <c r="B48" s="14">
        <v>44826</v>
      </c>
      <c r="C48" s="15" t="s">
        <v>16</v>
      </c>
      <c r="D48" s="15" t="s">
        <v>565</v>
      </c>
      <c r="E48" s="13" t="s">
        <v>566</v>
      </c>
      <c r="F48" s="16">
        <v>44827</v>
      </c>
      <c r="G48" s="15" t="s">
        <v>592</v>
      </c>
      <c r="H48" s="17">
        <v>37151345</v>
      </c>
      <c r="I48" s="17" t="s">
        <v>19</v>
      </c>
      <c r="J48" s="20" t="s">
        <v>17</v>
      </c>
      <c r="K48" s="20">
        <v>372</v>
      </c>
      <c r="L48" s="16">
        <v>44827</v>
      </c>
      <c r="M48" s="19">
        <v>2726.69</v>
      </c>
      <c r="N48" s="17">
        <v>20220414</v>
      </c>
    </row>
    <row r="49" spans="1:14" s="3" customFormat="1" ht="49.5" x14ac:dyDescent="0.25">
      <c r="A49" s="13" t="s">
        <v>35</v>
      </c>
      <c r="B49" s="14">
        <v>44827</v>
      </c>
      <c r="C49" s="15" t="s">
        <v>16</v>
      </c>
      <c r="D49" s="15" t="s">
        <v>567</v>
      </c>
      <c r="E49" s="13" t="s">
        <v>568</v>
      </c>
      <c r="F49" s="16">
        <v>44827</v>
      </c>
      <c r="G49" s="15" t="s">
        <v>604</v>
      </c>
      <c r="H49" s="17" t="s">
        <v>619</v>
      </c>
      <c r="I49" s="17" t="s">
        <v>19</v>
      </c>
      <c r="J49" s="20" t="s">
        <v>17</v>
      </c>
      <c r="K49" s="20">
        <v>373</v>
      </c>
      <c r="L49" s="16">
        <v>44827</v>
      </c>
      <c r="M49" s="19">
        <v>560</v>
      </c>
      <c r="N49" s="17">
        <v>20220415</v>
      </c>
    </row>
    <row r="50" spans="1:14" s="3" customFormat="1" ht="49.5" x14ac:dyDescent="0.25">
      <c r="A50" s="13" t="s">
        <v>38</v>
      </c>
      <c r="B50" s="14">
        <v>44830</v>
      </c>
      <c r="C50" s="15" t="s">
        <v>16</v>
      </c>
      <c r="D50" s="15" t="s">
        <v>569</v>
      </c>
      <c r="E50" s="13" t="s">
        <v>570</v>
      </c>
      <c r="F50" s="16">
        <v>44832</v>
      </c>
      <c r="G50" s="15" t="s">
        <v>396</v>
      </c>
      <c r="H50" s="17" t="s">
        <v>437</v>
      </c>
      <c r="I50" s="17" t="s">
        <v>13</v>
      </c>
      <c r="J50" s="20" t="s">
        <v>17</v>
      </c>
      <c r="K50" s="20">
        <v>376</v>
      </c>
      <c r="L50" s="16">
        <v>44832</v>
      </c>
      <c r="M50" s="19">
        <v>1762.8</v>
      </c>
      <c r="N50" s="17">
        <v>20220420</v>
      </c>
    </row>
    <row r="51" spans="1:14" s="3" customFormat="1" ht="49.5" x14ac:dyDescent="0.25">
      <c r="A51" s="13" t="s">
        <v>38</v>
      </c>
      <c r="B51" s="14">
        <v>44830</v>
      </c>
      <c r="C51" s="15" t="s">
        <v>16</v>
      </c>
      <c r="D51" s="15" t="s">
        <v>571</v>
      </c>
      <c r="E51" s="13" t="s">
        <v>572</v>
      </c>
      <c r="F51" s="16">
        <v>44832</v>
      </c>
      <c r="G51" s="15" t="s">
        <v>50</v>
      </c>
      <c r="H51" s="17" t="s">
        <v>25</v>
      </c>
      <c r="I51" s="17" t="s">
        <v>13</v>
      </c>
      <c r="J51" s="20" t="s">
        <v>17</v>
      </c>
      <c r="K51" s="20">
        <v>377</v>
      </c>
      <c r="L51" s="16">
        <v>44832</v>
      </c>
      <c r="M51" s="19">
        <v>1580</v>
      </c>
      <c r="N51" s="17">
        <v>20220421</v>
      </c>
    </row>
    <row r="52" spans="1:14" s="3" customFormat="1" ht="49.5" x14ac:dyDescent="0.25">
      <c r="A52" s="13" t="s">
        <v>38</v>
      </c>
      <c r="B52" s="14">
        <v>44831</v>
      </c>
      <c r="C52" s="15" t="s">
        <v>16</v>
      </c>
      <c r="D52" s="15" t="s">
        <v>573</v>
      </c>
      <c r="E52" s="13" t="s">
        <v>574</v>
      </c>
      <c r="F52" s="16">
        <v>44832</v>
      </c>
      <c r="G52" s="15" t="s">
        <v>400</v>
      </c>
      <c r="H52" s="17" t="s">
        <v>613</v>
      </c>
      <c r="I52" s="17" t="s">
        <v>13</v>
      </c>
      <c r="J52" s="20" t="s">
        <v>17</v>
      </c>
      <c r="K52" s="20">
        <v>378</v>
      </c>
      <c r="L52" s="16">
        <v>44832</v>
      </c>
      <c r="M52" s="19">
        <v>4881.6000000000004</v>
      </c>
      <c r="N52" s="17">
        <v>20220422</v>
      </c>
    </row>
    <row r="53" spans="1:14" s="3" customFormat="1" ht="49.5" x14ac:dyDescent="0.25">
      <c r="A53" s="13" t="s">
        <v>35</v>
      </c>
      <c r="B53" s="14">
        <v>44832</v>
      </c>
      <c r="C53" s="15" t="s">
        <v>16</v>
      </c>
      <c r="D53" s="15" t="s">
        <v>575</v>
      </c>
      <c r="E53" s="13" t="s">
        <v>576</v>
      </c>
      <c r="F53" s="16">
        <v>44834</v>
      </c>
      <c r="G53" s="15" t="s">
        <v>392</v>
      </c>
      <c r="H53" s="17" t="s">
        <v>432</v>
      </c>
      <c r="I53" s="17" t="s">
        <v>12</v>
      </c>
      <c r="J53" s="20" t="s">
        <v>17</v>
      </c>
      <c r="K53" s="20">
        <v>379</v>
      </c>
      <c r="L53" s="16">
        <v>44834</v>
      </c>
      <c r="M53" s="19">
        <v>660</v>
      </c>
      <c r="N53" s="17">
        <v>20220423</v>
      </c>
    </row>
    <row r="54" spans="1:14" s="3" customFormat="1" ht="49.5" x14ac:dyDescent="0.25">
      <c r="A54" s="13" t="s">
        <v>37</v>
      </c>
      <c r="B54" s="14">
        <v>44832</v>
      </c>
      <c r="C54" s="15" t="s">
        <v>16</v>
      </c>
      <c r="D54" s="15" t="s">
        <v>577</v>
      </c>
      <c r="E54" s="13" t="s">
        <v>578</v>
      </c>
      <c r="F54" s="16">
        <v>44834</v>
      </c>
      <c r="G54" s="15" t="s">
        <v>44</v>
      </c>
      <c r="H54" s="17" t="s">
        <v>24</v>
      </c>
      <c r="I54" s="17" t="s">
        <v>18</v>
      </c>
      <c r="J54" s="20" t="s">
        <v>17</v>
      </c>
      <c r="K54" s="20">
        <v>381</v>
      </c>
      <c r="L54" s="16">
        <v>44834</v>
      </c>
      <c r="M54" s="19">
        <v>488.85</v>
      </c>
      <c r="N54" s="17">
        <v>20220425</v>
      </c>
    </row>
    <row r="55" spans="1:14" s="3" customFormat="1" ht="49.5" x14ac:dyDescent="0.25">
      <c r="A55" s="13" t="s">
        <v>38</v>
      </c>
      <c r="B55" s="14">
        <v>44832</v>
      </c>
      <c r="C55" s="15" t="s">
        <v>16</v>
      </c>
      <c r="D55" s="15" t="s">
        <v>579</v>
      </c>
      <c r="E55" s="13" t="s">
        <v>580</v>
      </c>
      <c r="F55" s="16">
        <v>44834</v>
      </c>
      <c r="G55" s="15" t="s">
        <v>400</v>
      </c>
      <c r="H55" s="17" t="s">
        <v>613</v>
      </c>
      <c r="I55" s="17" t="s">
        <v>13</v>
      </c>
      <c r="J55" s="20" t="s">
        <v>17</v>
      </c>
      <c r="K55" s="20">
        <v>382</v>
      </c>
      <c r="L55" s="16">
        <v>44834</v>
      </c>
      <c r="M55" s="19">
        <v>4491.75</v>
      </c>
      <c r="N55" s="17">
        <v>20220424</v>
      </c>
    </row>
    <row r="56" spans="1:14" s="3" customFormat="1" ht="66" x14ac:dyDescent="0.25">
      <c r="A56" s="13" t="s">
        <v>35</v>
      </c>
      <c r="B56" s="14">
        <v>44833</v>
      </c>
      <c r="C56" s="15" t="s">
        <v>16</v>
      </c>
      <c r="D56" s="15" t="s">
        <v>581</v>
      </c>
      <c r="E56" s="13" t="s">
        <v>582</v>
      </c>
      <c r="F56" s="16">
        <v>44834</v>
      </c>
      <c r="G56" s="15" t="s">
        <v>62</v>
      </c>
      <c r="H56" s="17" t="s">
        <v>65</v>
      </c>
      <c r="I56" s="17" t="s">
        <v>12</v>
      </c>
      <c r="J56" s="20" t="s">
        <v>17</v>
      </c>
      <c r="K56" s="20">
        <v>380</v>
      </c>
      <c r="L56" s="16">
        <v>44834</v>
      </c>
      <c r="M56" s="19">
        <v>1264.83</v>
      </c>
      <c r="N56" s="17">
        <v>20220426</v>
      </c>
    </row>
    <row r="57" spans="1:14" ht="16.5" x14ac:dyDescent="0.3">
      <c r="A57" s="22" t="s">
        <v>480</v>
      </c>
      <c r="B57" s="23"/>
      <c r="C57" s="23"/>
      <c r="D57" s="23"/>
      <c r="E57" s="34"/>
      <c r="F57" s="23"/>
      <c r="G57" s="23"/>
      <c r="H57" s="23"/>
      <c r="I57" s="23"/>
      <c r="J57" s="23"/>
      <c r="K57" s="23"/>
      <c r="L57" s="23"/>
      <c r="M57" s="24">
        <f>SUM(M5:M56)</f>
        <v>243785.04000000004</v>
      </c>
      <c r="N57" s="25"/>
    </row>
    <row r="59" spans="1:14" ht="21" x14ac:dyDescent="0.35">
      <c r="A59" s="2" t="s">
        <v>627</v>
      </c>
    </row>
    <row r="60" spans="1:14" ht="51" x14ac:dyDescent="0.25">
      <c r="A60" s="1" t="s">
        <v>0</v>
      </c>
      <c r="B60" s="1" t="s">
        <v>1</v>
      </c>
      <c r="C60" s="1" t="s">
        <v>2</v>
      </c>
      <c r="D60" s="1" t="s">
        <v>3</v>
      </c>
      <c r="E60" s="35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46</v>
      </c>
      <c r="K60" s="1" t="s">
        <v>45</v>
      </c>
      <c r="L60" s="1" t="s">
        <v>9</v>
      </c>
      <c r="M60" s="1" t="s">
        <v>10</v>
      </c>
      <c r="N60" s="1" t="s">
        <v>11</v>
      </c>
    </row>
    <row r="61" spans="1:14" ht="25.5" x14ac:dyDescent="0.25">
      <c r="A61" s="11" t="s">
        <v>36</v>
      </c>
      <c r="B61" s="27">
        <v>44742</v>
      </c>
      <c r="C61" s="30" t="s">
        <v>629</v>
      </c>
      <c r="D61" s="28" t="s">
        <v>630</v>
      </c>
      <c r="E61" s="31" t="s">
        <v>631</v>
      </c>
      <c r="F61" s="27">
        <v>44816</v>
      </c>
      <c r="G61" s="32" t="s">
        <v>634</v>
      </c>
      <c r="H61" s="28" t="s">
        <v>637</v>
      </c>
      <c r="I61" s="11" t="s">
        <v>12</v>
      </c>
      <c r="J61" s="44" t="s">
        <v>640</v>
      </c>
      <c r="K61" s="28" t="s">
        <v>17</v>
      </c>
      <c r="L61" s="27">
        <v>44830</v>
      </c>
      <c r="M61" s="29">
        <v>89646.29</v>
      </c>
      <c r="N61" s="28" t="s">
        <v>643</v>
      </c>
    </row>
    <row r="62" spans="1:14" ht="25.5" x14ac:dyDescent="0.25">
      <c r="A62" s="11" t="s">
        <v>481</v>
      </c>
      <c r="B62" s="27">
        <v>44782</v>
      </c>
      <c r="C62" s="30" t="s">
        <v>629</v>
      </c>
      <c r="D62" s="28" t="s">
        <v>632</v>
      </c>
      <c r="E62" s="31" t="s">
        <v>633</v>
      </c>
      <c r="F62" s="27">
        <v>44799</v>
      </c>
      <c r="G62" s="32" t="s">
        <v>635</v>
      </c>
      <c r="H62" s="28" t="s">
        <v>638</v>
      </c>
      <c r="I62" s="11" t="s">
        <v>19</v>
      </c>
      <c r="J62" s="44" t="s">
        <v>641</v>
      </c>
      <c r="K62" s="28" t="s">
        <v>17</v>
      </c>
      <c r="L62" s="27">
        <v>44806</v>
      </c>
      <c r="M62" s="29">
        <v>29832</v>
      </c>
      <c r="N62" s="28" t="s">
        <v>632</v>
      </c>
    </row>
    <row r="63" spans="1:14" ht="25.5" x14ac:dyDescent="0.25">
      <c r="A63" s="11" t="s">
        <v>481</v>
      </c>
      <c r="B63" s="27">
        <v>44782</v>
      </c>
      <c r="C63" s="30" t="s">
        <v>629</v>
      </c>
      <c r="D63" s="28" t="s">
        <v>632</v>
      </c>
      <c r="E63" s="31" t="s">
        <v>633</v>
      </c>
      <c r="F63" s="27">
        <v>44799</v>
      </c>
      <c r="G63" s="32" t="s">
        <v>636</v>
      </c>
      <c r="H63" s="28" t="s">
        <v>639</v>
      </c>
      <c r="I63" s="11" t="s">
        <v>19</v>
      </c>
      <c r="J63" s="44" t="s">
        <v>642</v>
      </c>
      <c r="K63" s="28" t="s">
        <v>17</v>
      </c>
      <c r="L63" s="27">
        <v>44806</v>
      </c>
      <c r="M63" s="29">
        <v>29832</v>
      </c>
      <c r="N63" s="28" t="s">
        <v>632</v>
      </c>
    </row>
    <row r="64" spans="1:14" ht="16.5" x14ac:dyDescent="0.3">
      <c r="A64" s="22" t="s">
        <v>628</v>
      </c>
      <c r="B64" s="4"/>
      <c r="C64" s="4"/>
      <c r="D64" s="4"/>
      <c r="E64" s="36"/>
      <c r="F64" s="4"/>
      <c r="G64" s="4"/>
      <c r="H64" s="4"/>
      <c r="I64" s="4"/>
      <c r="J64" s="4"/>
      <c r="K64" s="4"/>
      <c r="L64" s="4"/>
      <c r="M64" s="5">
        <f>SUM(M61:M63)</f>
        <v>149310.28999999998</v>
      </c>
      <c r="N64" s="6"/>
    </row>
    <row r="66" spans="1:14" ht="21" x14ac:dyDescent="0.35">
      <c r="A66" s="2" t="s">
        <v>452</v>
      </c>
    </row>
    <row r="67" spans="1:14" ht="51" x14ac:dyDescent="0.25">
      <c r="A67" s="1" t="s">
        <v>0</v>
      </c>
      <c r="B67" s="1" t="s">
        <v>1</v>
      </c>
      <c r="C67" s="1" t="s">
        <v>2</v>
      </c>
      <c r="D67" s="1" t="s">
        <v>3</v>
      </c>
      <c r="E67" s="35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46</v>
      </c>
      <c r="K67" s="1" t="s">
        <v>45</v>
      </c>
      <c r="L67" s="1" t="s">
        <v>9</v>
      </c>
      <c r="M67" s="1" t="s">
        <v>10</v>
      </c>
      <c r="N67" s="1" t="s">
        <v>11</v>
      </c>
    </row>
    <row r="68" spans="1:14" ht="25.5" x14ac:dyDescent="0.25">
      <c r="A68" s="11" t="s">
        <v>36</v>
      </c>
      <c r="B68" s="27">
        <v>44741</v>
      </c>
      <c r="C68" s="30" t="s">
        <v>453</v>
      </c>
      <c r="D68" s="28" t="s">
        <v>645</v>
      </c>
      <c r="E68" s="31" t="s">
        <v>646</v>
      </c>
      <c r="F68" s="27">
        <v>44830</v>
      </c>
      <c r="G68" s="32" t="s">
        <v>649</v>
      </c>
      <c r="H68" s="28" t="s">
        <v>650</v>
      </c>
      <c r="I68" s="11" t="s">
        <v>12</v>
      </c>
      <c r="J68" s="38" t="s">
        <v>651</v>
      </c>
      <c r="K68" s="28" t="s">
        <v>17</v>
      </c>
      <c r="L68" s="27">
        <v>44830</v>
      </c>
      <c r="M68" s="29">
        <v>117859</v>
      </c>
      <c r="N68" s="28" t="s">
        <v>653</v>
      </c>
    </row>
    <row r="69" spans="1:14" ht="25.5" x14ac:dyDescent="0.25">
      <c r="A69" s="11" t="s">
        <v>36</v>
      </c>
      <c r="B69" s="27">
        <v>44756</v>
      </c>
      <c r="C69" s="30" t="s">
        <v>453</v>
      </c>
      <c r="D69" s="28" t="s">
        <v>647</v>
      </c>
      <c r="E69" s="31" t="s">
        <v>648</v>
      </c>
      <c r="F69" s="27">
        <v>44816</v>
      </c>
      <c r="G69" s="32" t="s">
        <v>467</v>
      </c>
      <c r="H69" s="28" t="s">
        <v>71</v>
      </c>
      <c r="I69" s="11" t="s">
        <v>18</v>
      </c>
      <c r="J69" s="38" t="s">
        <v>652</v>
      </c>
      <c r="K69" s="28" t="s">
        <v>17</v>
      </c>
      <c r="L69" s="27">
        <v>44816</v>
      </c>
      <c r="M69" s="29">
        <v>98875</v>
      </c>
      <c r="N69" s="28" t="s">
        <v>654</v>
      </c>
    </row>
    <row r="70" spans="1:14" ht="16.5" x14ac:dyDescent="0.3">
      <c r="A70" s="22" t="s">
        <v>644</v>
      </c>
      <c r="B70" s="4"/>
      <c r="C70" s="4"/>
      <c r="D70" s="4"/>
      <c r="E70" s="36"/>
      <c r="F70" s="4"/>
      <c r="G70" s="4"/>
      <c r="H70" s="4"/>
      <c r="I70" s="4"/>
      <c r="J70" s="4"/>
      <c r="K70" s="4"/>
      <c r="L70" s="4"/>
      <c r="M70" s="5">
        <f>SUM(M68:M69)</f>
        <v>216734</v>
      </c>
      <c r="N70" s="6"/>
    </row>
    <row r="71" spans="1:14" x14ac:dyDescent="0.25">
      <c r="A71" s="7"/>
      <c r="B71" s="8"/>
      <c r="C71" s="8"/>
      <c r="D71" s="8"/>
      <c r="E71" s="37"/>
      <c r="F71" s="8"/>
      <c r="G71" s="8"/>
      <c r="H71" s="8"/>
      <c r="I71" s="8"/>
      <c r="J71" s="8"/>
      <c r="K71" s="8"/>
      <c r="L71" s="8"/>
      <c r="M71" s="9"/>
      <c r="N71" s="8"/>
    </row>
    <row r="72" spans="1:14" ht="21" x14ac:dyDescent="0.35">
      <c r="A72" s="2" t="s">
        <v>655</v>
      </c>
    </row>
    <row r="73" spans="1:14" ht="51" x14ac:dyDescent="0.25">
      <c r="A73" s="1" t="s">
        <v>0</v>
      </c>
      <c r="B73" s="1" t="s">
        <v>1</v>
      </c>
      <c r="C73" s="1" t="s">
        <v>2</v>
      </c>
      <c r="D73" s="1" t="s">
        <v>3</v>
      </c>
      <c r="E73" s="35" t="s">
        <v>4</v>
      </c>
      <c r="F73" s="1" t="s">
        <v>5</v>
      </c>
      <c r="G73" s="1" t="s">
        <v>6</v>
      </c>
      <c r="H73" s="1" t="s">
        <v>7</v>
      </c>
      <c r="I73" s="1" t="s">
        <v>8</v>
      </c>
      <c r="J73" s="1" t="s">
        <v>46</v>
      </c>
      <c r="K73" s="1" t="s">
        <v>45</v>
      </c>
      <c r="L73" s="1" t="s">
        <v>9</v>
      </c>
      <c r="M73" s="1" t="s">
        <v>10</v>
      </c>
      <c r="N73" s="1" t="s">
        <v>11</v>
      </c>
    </row>
    <row r="74" spans="1:14" ht="38.25" x14ac:dyDescent="0.25">
      <c r="A74" s="39" t="s">
        <v>37</v>
      </c>
      <c r="B74" s="27">
        <v>44795</v>
      </c>
      <c r="C74" s="39" t="s">
        <v>239</v>
      </c>
      <c r="D74" s="39" t="s">
        <v>657</v>
      </c>
      <c r="E74" s="40" t="s">
        <v>658</v>
      </c>
      <c r="F74" s="27">
        <v>44799</v>
      </c>
      <c r="G74" s="39" t="s">
        <v>659</v>
      </c>
      <c r="H74" s="39" t="s">
        <v>234</v>
      </c>
      <c r="I74" s="39" t="s">
        <v>18</v>
      </c>
      <c r="J74" s="39" t="s">
        <v>660</v>
      </c>
      <c r="K74" s="39" t="s">
        <v>17</v>
      </c>
      <c r="L74" s="27">
        <v>44810</v>
      </c>
      <c r="M74" s="41">
        <v>183060</v>
      </c>
      <c r="N74" s="39" t="s">
        <v>661</v>
      </c>
    </row>
    <row r="75" spans="1:14" ht="16.5" x14ac:dyDescent="0.3">
      <c r="A75" s="22" t="s">
        <v>656</v>
      </c>
      <c r="B75" s="4"/>
      <c r="C75" s="4"/>
      <c r="D75" s="4"/>
      <c r="E75" s="36"/>
      <c r="F75" s="4"/>
      <c r="G75" s="4"/>
      <c r="H75" s="4"/>
      <c r="I75" s="4"/>
      <c r="J75" s="4"/>
      <c r="K75" s="4"/>
      <c r="L75" s="4"/>
      <c r="M75" s="5">
        <f>M74</f>
        <v>183060</v>
      </c>
      <c r="N75" s="6"/>
    </row>
    <row r="76" spans="1:14" x14ac:dyDescent="0.25">
      <c r="A76" s="7"/>
      <c r="B76" s="8"/>
      <c r="C76" s="8"/>
      <c r="D76" s="8"/>
      <c r="E76" s="37"/>
      <c r="F76" s="8"/>
      <c r="G76" s="8"/>
      <c r="H76" s="8"/>
      <c r="I76" s="8"/>
      <c r="J76" s="8"/>
      <c r="K76" s="8"/>
      <c r="L76" s="8"/>
      <c r="M76" s="9"/>
      <c r="N76" s="8"/>
    </row>
    <row r="77" spans="1:14" ht="16.5" x14ac:dyDescent="0.3">
      <c r="A77" s="22" t="s">
        <v>67</v>
      </c>
      <c r="B77" s="4"/>
      <c r="C77" s="4"/>
      <c r="D77" s="4"/>
      <c r="E77" s="36"/>
      <c r="F77" s="4"/>
      <c r="G77" s="4"/>
      <c r="H77" s="4"/>
      <c r="I77" s="4"/>
      <c r="J77" s="4"/>
      <c r="K77" s="4"/>
      <c r="L77" s="4"/>
      <c r="M77" s="5">
        <f>M75+M70+M64+M57</f>
        <v>792889.33000000007</v>
      </c>
      <c r="N77" s="6"/>
    </row>
    <row r="80" spans="1:14" x14ac:dyDescent="0.25">
      <c r="M80" s="42"/>
    </row>
    <row r="81" spans="13:13" x14ac:dyDescent="0.25">
      <c r="M81" s="42"/>
    </row>
  </sheetData>
  <mergeCells count="1">
    <mergeCell ref="A1:C1"/>
  </mergeCells>
  <dataValidations count="3">
    <dataValidation type="list" allowBlank="1" showInputMessage="1" showErrorMessage="1" error="Favor elegir una opción válida de tipo de proceso de contratación" sqref="C5:C56 C68:C69 C63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56 I68:I69 I63">
      <formula1>"Pequeño, Mediano, Grande, Otro"</formula1>
    </dataValidation>
    <dataValidation type="list" allowBlank="1" showInputMessage="1" showErrorMessage="1" sqref="A68:A69 A63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JULIO</vt:lpstr>
      <vt:lpstr>AGOSTO</vt:lpstr>
      <vt:lpstr>SEPTIEMBRE</vt:lpstr>
      <vt:lpstr>AGOSTO!Títulos_a_imprimir</vt:lpstr>
      <vt:lpstr>JULIO!Títulos_a_imprimir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Nidia Vásquez,UACI</cp:lastModifiedBy>
  <cp:lastPrinted>2022-10-04T17:59:49Z</cp:lastPrinted>
  <dcterms:created xsi:type="dcterms:W3CDTF">2022-01-10T17:23:52Z</dcterms:created>
  <dcterms:modified xsi:type="dcterms:W3CDTF">2022-10-17T22:41:11Z</dcterms:modified>
</cp:coreProperties>
</file>