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D:\Documentos\PATROCINIOS 2020\"/>
    </mc:Choice>
  </mc:AlternateContent>
  <xr:revisionPtr revIDLastSave="0" documentId="8_{AFE86A36-AFED-4084-8691-667F0B695EF7}" xr6:coauthVersionLast="45" xr6:coauthVersionMax="45" xr10:uidLastSave="{00000000-0000-0000-0000-000000000000}"/>
  <bookViews>
    <workbookView xWindow="-120" yWindow="-120" windowWidth="20730" windowHeight="11160" activeTab="2" xr2:uid="{00000000-000D-0000-FFFF-FFFF00000000}"/>
  </bookViews>
  <sheets>
    <sheet name="Enero-Abril 2020" sheetId="2" r:id="rId1"/>
    <sheet name="Mayo-Junio 2020" sheetId="3" r:id="rId2"/>
    <sheet name="Septiembre -Diciembre" sheetId="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1" i="6" l="1"/>
  <c r="E35" i="6"/>
  <c r="E15" i="6"/>
  <c r="E30" i="3"/>
  <c r="E23" i="3"/>
  <c r="E16" i="3"/>
  <c r="E7" i="3"/>
  <c r="F14" i="2"/>
  <c r="F6" i="2"/>
  <c r="F20" i="2" l="1"/>
  <c r="F23" i="2" s="1"/>
  <c r="D40" i="6" s="1"/>
  <c r="F15" i="2"/>
  <c r="F7" i="2"/>
  <c r="C43" i="6"/>
  <c r="E32" i="6"/>
  <c r="E20" i="6"/>
  <c r="C35" i="3"/>
  <c r="D42" i="6"/>
  <c r="D43" i="6" l="1"/>
  <c r="E6" i="6" l="1"/>
</calcChain>
</file>

<file path=xl/sharedStrings.xml><?xml version="1.0" encoding="utf-8"?>
<sst xmlns="http://schemas.openxmlformats.org/spreadsheetml/2006/main" count="185" uniqueCount="104">
  <si>
    <t>CATEGORIA</t>
  </si>
  <si>
    <t>Comité de festejos de fiestas patronales  del caserío Plan de Ánimas</t>
  </si>
  <si>
    <t>Aporte económico para financiar jaripeo durante las fiestas patronales del caserío Plan de Ánimas</t>
  </si>
  <si>
    <t>CULTURAL</t>
  </si>
  <si>
    <t>Centro Escolar "Miguel Elías Guillén"</t>
  </si>
  <si>
    <t>AMBIENTAL</t>
  </si>
  <si>
    <t>ENERO</t>
  </si>
  <si>
    <t>FEBRERO</t>
  </si>
  <si>
    <t>MARZO</t>
  </si>
  <si>
    <t>Radio Izcanal</t>
  </si>
  <si>
    <t>ABRIL</t>
  </si>
  <si>
    <t>SOLICITANTE</t>
  </si>
  <si>
    <t xml:space="preserve">PATROCINIO </t>
  </si>
  <si>
    <t xml:space="preserve">MONTO </t>
  </si>
  <si>
    <t>Basureros grandes para diferentes tipos de desechos, fomentando el reciclaje.</t>
  </si>
  <si>
    <t>ACOBAMOR/ACUA</t>
  </si>
  <si>
    <t>COMUNITARIO/ EMERGENCIA COVID</t>
  </si>
  <si>
    <t>CRUZ ROJA, SANTA ROSA  DE LIMA</t>
  </si>
  <si>
    <t>Donación económica para compra de insumos médicos para de protección.</t>
  </si>
  <si>
    <t xml:space="preserve">Apoyo económico para bolsas de viveres y articulos de limpieza. </t>
  </si>
  <si>
    <t>Apoyo económico para celebración de actividades para promover el arte y la cultura comunitaria.</t>
  </si>
  <si>
    <t>MAYO</t>
  </si>
  <si>
    <t>JUNIO</t>
  </si>
  <si>
    <t>Unidad de Salud de Ataco</t>
  </si>
  <si>
    <t>Fundación Educando  un Salvadoreño (FESA)</t>
  </si>
  <si>
    <t>EDUCACIÓN</t>
  </si>
  <si>
    <t>Colegio Santa Cecilia</t>
  </si>
  <si>
    <t>Otorgamiento de media beca a estudiante de escasos recursos económicos</t>
  </si>
  <si>
    <t>Otorgamiento de beca a niña en educación básica</t>
  </si>
  <si>
    <t>EDUCACIÓN/ GÉNERO</t>
  </si>
  <si>
    <t>Apoyo económico para conmemoración del día de las enfermeras</t>
  </si>
  <si>
    <t>EDUCO</t>
  </si>
  <si>
    <t>FUSADES/AGROINNOVA</t>
  </si>
  <si>
    <t>ISDEM</t>
  </si>
  <si>
    <t>Unidad de Sostenibilidad/ Desempeño Social</t>
  </si>
  <si>
    <t>CRUZ ROJA, SAN SALVADOR</t>
  </si>
  <si>
    <t>COMUNITARIO/ EMERGENCIA TORMENTA TROPICAL</t>
  </si>
  <si>
    <t>PRODUCTIVO</t>
  </si>
  <si>
    <t>Donación económica para compra de insumos médicos de protección.</t>
  </si>
  <si>
    <t>Donación para articulos de alimentación, de higiene  de recreación para niños</t>
  </si>
  <si>
    <t xml:space="preserve">Capital semilla para el programa agroinnova  </t>
  </si>
  <si>
    <t xml:space="preserve">Apoyo económico para paquetes alimenticios para municipios afectados </t>
  </si>
  <si>
    <t>Donación  centro de acopio de CIFCO.</t>
  </si>
  <si>
    <t>JULIO</t>
  </si>
  <si>
    <t>SEPTIEMBRE</t>
  </si>
  <si>
    <t>NINGUNO</t>
  </si>
  <si>
    <t>Consejo Salvadoreño del Café</t>
  </si>
  <si>
    <t>Hospital San Pedro de Usulutan</t>
  </si>
  <si>
    <t>Alcaldia de San Ramón, Cuscatlán</t>
  </si>
  <si>
    <t>EDUCATIVO</t>
  </si>
  <si>
    <t xml:space="preserve">Apoyo económico para paquetes alimenticios para personas afectadas </t>
  </si>
  <si>
    <t xml:space="preserve">Apoyar la realización del segundo diplomado en caficultura del grano a la taza </t>
  </si>
  <si>
    <t>Apoyo económico incentivo a médicos  que trabajan en el marco de la emergencia COVID</t>
  </si>
  <si>
    <t>Colegio Padre Arrupe</t>
  </si>
  <si>
    <t>BECA</t>
  </si>
  <si>
    <t>Apoyar a salvadoreños estudiantes para continuar su formación educativa</t>
  </si>
  <si>
    <t>Escuela Agrícola Panamericana
Zamorano En El Salvador</t>
  </si>
  <si>
    <t>Productores Agropecuarios de Oriente</t>
  </si>
  <si>
    <t>Producción Agropecuaria la MAROMA de R.L.</t>
  </si>
  <si>
    <t>Paraíso Down El Salvador</t>
  </si>
  <si>
    <t>OCTUBRE</t>
  </si>
  <si>
    <t>NOVIEMBRE</t>
  </si>
  <si>
    <t>DICIEMBRE</t>
  </si>
  <si>
    <t>Centro Escolar Cantón Chantusnene</t>
  </si>
  <si>
    <t>DEPORTIVO</t>
  </si>
  <si>
    <t>COMUNITARIO</t>
  </si>
  <si>
    <t>Asociación de Desarrollo Comunal Cantón Los Amates</t>
  </si>
  <si>
    <t>DEPORTIVO/
COMUNITARIO</t>
  </si>
  <si>
    <t xml:space="preserve">Producción Agropecuaria los Manunes de R.L. </t>
  </si>
  <si>
    <t>Producción Agropecuaria Nancuchiname de R.L.</t>
  </si>
  <si>
    <t>APROBOMBEROS</t>
  </si>
  <si>
    <t>Alcaldía Municipal de Soyapango</t>
  </si>
  <si>
    <t xml:space="preserve">Cooperativa San Hilario </t>
  </si>
  <si>
    <t>Hogar infantil AGAPE-REMAR</t>
  </si>
  <si>
    <t>ASOGOES</t>
  </si>
  <si>
    <t>COLPROCE</t>
  </si>
  <si>
    <t>Apoyo para torneo deportivo con jóvenes de su comunidad</t>
  </si>
  <si>
    <t>Donación para programa de apoyo a la niñez con sindrome Down</t>
  </si>
  <si>
    <t>Donación de balones de futbol</t>
  </si>
  <si>
    <t xml:space="preserve">Centro Escolar, José Antonio Salaverría </t>
  </si>
  <si>
    <t>Donación para celebración a niños y niñas del hogar</t>
  </si>
  <si>
    <t>Donación para difusión de investigaciones economicas y del sector agro</t>
  </si>
  <si>
    <t>Donación para programa de apoyo a emergencias</t>
  </si>
  <si>
    <t>Apoyo en el desarrollo de las actividades recreativas del Centro Escolar.</t>
  </si>
  <si>
    <t xml:space="preserve">Mantenimiento de las instalaciones del Centro Escolar </t>
  </si>
  <si>
    <t>EDUCATIVO/OTROS</t>
  </si>
  <si>
    <t>Desarrollo de actividades comunitarias dirigidas a familias afectadas por la pandemia.</t>
  </si>
  <si>
    <t>Promoción del sano esparcimiento de familias y jóvenes de la comunidad San Hilario</t>
  </si>
  <si>
    <t>RECREATIVO</t>
  </si>
  <si>
    <t>Compra de juguetes en apoyo a la gira juvenil fomentando la prevención a la violencia.</t>
  </si>
  <si>
    <t xml:space="preserve">OTROS </t>
  </si>
  <si>
    <t>Monto</t>
  </si>
  <si>
    <t>TOTAL</t>
  </si>
  <si>
    <t xml:space="preserve">TOTAL </t>
  </si>
  <si>
    <t>I</t>
  </si>
  <si>
    <t>II</t>
  </si>
  <si>
    <t>III</t>
  </si>
  <si>
    <t>No. Solicitudes</t>
  </si>
  <si>
    <t>CONSOLIDADO 2020</t>
  </si>
  <si>
    <t xml:space="preserve">ABRIL </t>
  </si>
  <si>
    <t xml:space="preserve">MARZO </t>
  </si>
  <si>
    <t xml:space="preserve">total </t>
  </si>
  <si>
    <t xml:space="preserve">AGOSTO </t>
  </si>
  <si>
    <t xml:space="preserve">NOVIEMBRE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</si>
</sst>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3"/>
      </right>
      <top style="medium">
        <color theme="0"/>
      </top>
      <bottom/>
      <diagonal/>
    </border>
    <border>
      <left style="medium">
        <color theme="3"/>
      </left>
      <right style="medium">
        <color theme="3"/>
      </right>
      <top style="medium">
        <color theme="0"/>
      </top>
      <bottom/>
      <diagonal/>
    </border>
    <border>
      <left style="medium">
        <color theme="3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0"/>
      </right>
      <top/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1"/>
      </left>
      <right/>
      <top style="medium">
        <color theme="0"/>
      </top>
      <bottom style="medium">
        <color theme="1"/>
      </bottom>
      <diagonal/>
    </border>
    <border>
      <left style="medium">
        <color indexed="64"/>
      </left>
      <right/>
      <top style="medium">
        <color theme="0"/>
      </top>
      <bottom style="medium">
        <color theme="1"/>
      </bottom>
      <diagonal/>
    </border>
    <border>
      <left/>
      <right/>
      <top style="medium">
        <color theme="0"/>
      </top>
      <bottom style="medium">
        <color theme="1"/>
      </bottom>
      <diagonal/>
    </border>
    <border>
      <left/>
      <right style="medium">
        <color indexed="64"/>
      </right>
      <top style="medium">
        <color theme="0"/>
      </top>
      <bottom style="medium">
        <color theme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67">
    <xf numFmtId="0" fontId="0" fillId="0" borderId="0" xfId="0"/>
    <xf numFmtId="0" fontId="0" fillId="0" borderId="0" xfId="0" applyBorder="1" applyAlignment="1">
      <alignment horizontal="left" wrapText="1"/>
    </xf>
    <xf numFmtId="0" fontId="0" fillId="0" borderId="0" xfId="0" applyBorder="1"/>
    <xf numFmtId="44" fontId="0" fillId="0" borderId="0" xfId="1" applyFont="1" applyBorder="1"/>
    <xf numFmtId="44" fontId="0" fillId="0" borderId="0" xfId="0" applyNumberFormat="1"/>
    <xf numFmtId="0" fontId="3" fillId="0" borderId="0" xfId="0" applyFont="1"/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8" fontId="8" fillId="0" borderId="0" xfId="0" applyNumberFormat="1" applyFont="1" applyAlignment="1">
      <alignment horizontal="center" vertical="center"/>
    </xf>
    <xf numFmtId="44" fontId="5" fillId="0" borderId="0" xfId="0" applyNumberFormat="1" applyFont="1"/>
    <xf numFmtId="0" fontId="5" fillId="0" borderId="0" xfId="0" applyFont="1"/>
    <xf numFmtId="0" fontId="9" fillId="0" borderId="0" xfId="0" applyFont="1"/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2" fillId="3" borderId="2" xfId="0" applyFont="1" applyFill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44" fontId="6" fillId="0" borderId="8" xfId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44" fontId="6" fillId="0" borderId="11" xfId="1" applyFont="1" applyBorder="1" applyAlignment="1">
      <alignment horizontal="center" vertical="center"/>
    </xf>
    <xf numFmtId="44" fontId="14" fillId="2" borderId="2" xfId="1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0" fontId="6" fillId="0" borderId="0" xfId="0" applyFont="1" applyFill="1" applyAlignment="1">
      <alignment vertic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 applyAlignment="1"/>
    <xf numFmtId="0" fontId="0" fillId="0" borderId="0" xfId="0" applyFill="1"/>
    <xf numFmtId="0" fontId="4" fillId="0" borderId="0" xfId="0" applyFont="1" applyBorder="1" applyAlignment="1">
      <alignment horizontal="center" vertical="center"/>
    </xf>
    <xf numFmtId="44" fontId="6" fillId="0" borderId="0" xfId="1" applyFont="1" applyBorder="1" applyAlignment="1">
      <alignment horizontal="center" vertical="center"/>
    </xf>
    <xf numFmtId="44" fontId="10" fillId="0" borderId="0" xfId="1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/>
    </xf>
    <xf numFmtId="44" fontId="11" fillId="3" borderId="0" xfId="0" applyNumberFormat="1" applyFont="1" applyFill="1" applyBorder="1" applyAlignment="1">
      <alignment horizontal="center"/>
    </xf>
    <xf numFmtId="0" fontId="12" fillId="3" borderId="0" xfId="0" applyFont="1" applyFill="1" applyBorder="1" applyAlignment="1">
      <alignment horizontal="center"/>
    </xf>
    <xf numFmtId="0" fontId="0" fillId="0" borderId="15" xfId="0" applyBorder="1"/>
    <xf numFmtId="0" fontId="7" fillId="0" borderId="16" xfId="0" applyFont="1" applyBorder="1" applyAlignment="1">
      <alignment vertical="center" wrapText="1"/>
    </xf>
    <xf numFmtId="0" fontId="7" fillId="0" borderId="17" xfId="0" applyFont="1" applyBorder="1" applyAlignment="1">
      <alignment horizontal="left" vertical="center" wrapText="1"/>
    </xf>
    <xf numFmtId="44" fontId="7" fillId="0" borderId="18" xfId="1" applyFont="1" applyBorder="1" applyAlignment="1">
      <alignment vertical="center"/>
    </xf>
    <xf numFmtId="44" fontId="4" fillId="0" borderId="0" xfId="1" applyFont="1" applyBorder="1" applyAlignment="1">
      <alignment horizontal="center" vertical="center"/>
    </xf>
    <xf numFmtId="44" fontId="3" fillId="0" borderId="0" xfId="0" applyNumberFormat="1" applyFont="1"/>
    <xf numFmtId="164" fontId="10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center" vertical="center"/>
    </xf>
    <xf numFmtId="164" fontId="10" fillId="0" borderId="0" xfId="0" applyNumberFormat="1" applyFont="1"/>
    <xf numFmtId="164" fontId="3" fillId="0" borderId="0" xfId="1" applyNumberFormat="1" applyFont="1" applyBorder="1"/>
    <xf numFmtId="44" fontId="11" fillId="3" borderId="0" xfId="1" applyFont="1" applyFill="1" applyBorder="1" applyAlignment="1"/>
    <xf numFmtId="0" fontId="12" fillId="0" borderId="0" xfId="0" applyFont="1" applyFill="1" applyBorder="1" applyAlignment="1">
      <alignment horizontal="center"/>
    </xf>
    <xf numFmtId="44" fontId="11" fillId="0" borderId="0" xfId="1" applyFont="1" applyFill="1" applyBorder="1" applyAlignment="1"/>
    <xf numFmtId="0" fontId="9" fillId="0" borderId="0" xfId="0" applyFont="1" applyFill="1"/>
    <xf numFmtId="0" fontId="15" fillId="0" borderId="0" xfId="0" applyFont="1" applyBorder="1" applyAlignment="1">
      <alignment horizontal="center"/>
    </xf>
    <xf numFmtId="44" fontId="15" fillId="0" borderId="0" xfId="1" applyFont="1" applyBorder="1" applyAlignment="1">
      <alignment horizontal="center"/>
    </xf>
    <xf numFmtId="44" fontId="15" fillId="0" borderId="0" xfId="0" applyNumberFormat="1" applyFont="1" applyBorder="1" applyAlignment="1">
      <alignment horizontal="center"/>
    </xf>
    <xf numFmtId="0" fontId="17" fillId="3" borderId="0" xfId="0" applyFont="1" applyFill="1" applyBorder="1" applyAlignment="1">
      <alignment horizontal="center"/>
    </xf>
    <xf numFmtId="44" fontId="17" fillId="3" borderId="0" xfId="1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8" fillId="3" borderId="0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14" fillId="2" borderId="14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</cellXfs>
  <cellStyles count="3">
    <cellStyle name="Moneda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50637C"/>
      <color rgb="FFC0C9D6"/>
      <color rgb="FF7F93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27"/>
  <sheetViews>
    <sheetView zoomScale="70" zoomScaleNormal="70" workbookViewId="0">
      <selection activeCell="A23" sqref="A23:XFD23"/>
    </sheetView>
  </sheetViews>
  <sheetFormatPr baseColWidth="10" defaultRowHeight="15.75" x14ac:dyDescent="0.25"/>
  <cols>
    <col min="1" max="1" width="11.42578125" style="7"/>
    <col min="2" max="2" width="8.28515625" style="7" customWidth="1"/>
    <col min="3" max="3" width="30.28515625" customWidth="1"/>
    <col min="4" max="4" width="42.7109375" customWidth="1"/>
    <col min="5" max="5" width="18.28515625" customWidth="1"/>
    <col min="6" max="6" width="23.140625" customWidth="1"/>
    <col min="8" max="8" width="15.28515625" customWidth="1"/>
  </cols>
  <sheetData>
    <row r="2" spans="1:6" ht="23.25" customHeight="1" thickBot="1" x14ac:dyDescent="0.4">
      <c r="B2" s="56" t="s">
        <v>6</v>
      </c>
      <c r="C2" s="56"/>
      <c r="D2" s="56"/>
      <c r="E2" s="56"/>
      <c r="F2" s="56"/>
    </row>
    <row r="3" spans="1:6" ht="21.75" customHeight="1" thickBot="1" x14ac:dyDescent="0.3">
      <c r="B3" s="14"/>
      <c r="C3" s="14" t="s">
        <v>11</v>
      </c>
      <c r="D3" s="14" t="s">
        <v>12</v>
      </c>
      <c r="E3" s="14" t="s">
        <v>0</v>
      </c>
      <c r="F3" s="14" t="s">
        <v>13</v>
      </c>
    </row>
    <row r="4" spans="1:6" ht="60" customHeight="1" x14ac:dyDescent="0.25">
      <c r="A4"/>
      <c r="B4" s="15">
        <v>1</v>
      </c>
      <c r="C4" s="16" t="s">
        <v>1</v>
      </c>
      <c r="D4" s="16" t="s">
        <v>2</v>
      </c>
      <c r="E4" s="17" t="s">
        <v>3</v>
      </c>
      <c r="F4" s="18">
        <v>100</v>
      </c>
    </row>
    <row r="5" spans="1:6" ht="61.5" customHeight="1" thickBot="1" x14ac:dyDescent="0.3">
      <c r="A5"/>
      <c r="B5" s="19">
        <v>2</v>
      </c>
      <c r="C5" s="20" t="s">
        <v>4</v>
      </c>
      <c r="D5" s="20" t="s">
        <v>14</v>
      </c>
      <c r="E5" s="21" t="s">
        <v>5</v>
      </c>
      <c r="F5" s="22">
        <v>156</v>
      </c>
    </row>
    <row r="6" spans="1:6" ht="19.5" thickBot="1" x14ac:dyDescent="0.35">
      <c r="B6" s="19"/>
      <c r="C6" s="60" t="s">
        <v>92</v>
      </c>
      <c r="D6" s="61"/>
      <c r="E6" s="62"/>
      <c r="F6" s="23">
        <f>SUM(F4:F5)</f>
        <v>256</v>
      </c>
    </row>
    <row r="7" spans="1:6" x14ac:dyDescent="0.25">
      <c r="F7" s="9">
        <f>SUM(F4:F6)</f>
        <v>512</v>
      </c>
    </row>
    <row r="8" spans="1:6" ht="24" thickBot="1" x14ac:dyDescent="0.4">
      <c r="B8" s="57" t="s">
        <v>7</v>
      </c>
      <c r="C8" s="58"/>
      <c r="D8" s="58"/>
      <c r="E8" s="58"/>
      <c r="F8" s="59"/>
    </row>
    <row r="9" spans="1:6" s="28" customFormat="1" ht="23.25" x14ac:dyDescent="0.35">
      <c r="A9" s="25"/>
      <c r="B9" s="26"/>
      <c r="C9" s="26"/>
      <c r="D9" s="26"/>
      <c r="E9" s="26"/>
      <c r="F9" s="27"/>
    </row>
    <row r="11" spans="1:6" ht="24" thickBot="1" x14ac:dyDescent="0.4">
      <c r="B11" s="56" t="s">
        <v>100</v>
      </c>
      <c r="C11" s="56" t="s">
        <v>8</v>
      </c>
      <c r="D11" s="56"/>
      <c r="E11" s="56"/>
      <c r="F11" s="56"/>
    </row>
    <row r="12" spans="1:6" ht="16.5" thickBot="1" x14ac:dyDescent="0.3">
      <c r="B12" s="14"/>
      <c r="C12" s="14" t="s">
        <v>11</v>
      </c>
      <c r="D12" s="14" t="s">
        <v>12</v>
      </c>
      <c r="E12" s="14" t="s">
        <v>0</v>
      </c>
      <c r="F12" s="14" t="s">
        <v>13</v>
      </c>
    </row>
    <row r="13" spans="1:6" ht="67.5" customHeight="1" thickBot="1" x14ac:dyDescent="0.3">
      <c r="B13" s="15">
        <v>3</v>
      </c>
      <c r="C13" s="16" t="s">
        <v>9</v>
      </c>
      <c r="D13" s="16" t="s">
        <v>20</v>
      </c>
      <c r="E13" s="17" t="s">
        <v>3</v>
      </c>
      <c r="F13" s="18">
        <v>150</v>
      </c>
    </row>
    <row r="14" spans="1:6" ht="19.5" customHeight="1" thickBot="1" x14ac:dyDescent="0.35">
      <c r="B14" s="29"/>
      <c r="C14" s="60" t="s">
        <v>93</v>
      </c>
      <c r="D14" s="61" t="s">
        <v>101</v>
      </c>
      <c r="E14" s="62"/>
      <c r="F14" s="31">
        <f>F13</f>
        <v>150</v>
      </c>
    </row>
    <row r="15" spans="1:6" ht="18.75" x14ac:dyDescent="0.25">
      <c r="C15" s="6"/>
      <c r="D15" s="6"/>
      <c r="E15" s="6"/>
      <c r="F15" s="8">
        <f>F13</f>
        <v>150</v>
      </c>
    </row>
    <row r="16" spans="1:6" ht="24" thickBot="1" x14ac:dyDescent="0.4">
      <c r="B16" s="56" t="s">
        <v>99</v>
      </c>
      <c r="C16" s="56" t="s">
        <v>10</v>
      </c>
      <c r="D16" s="56"/>
      <c r="E16" s="56"/>
      <c r="F16" s="56"/>
    </row>
    <row r="17" spans="2:8" ht="16.5" thickBot="1" x14ac:dyDescent="0.3">
      <c r="B17" s="14"/>
      <c r="C17" s="14" t="s">
        <v>11</v>
      </c>
      <c r="D17" s="14" t="s">
        <v>12</v>
      </c>
      <c r="E17" s="14" t="s">
        <v>0</v>
      </c>
      <c r="F17" s="14" t="s">
        <v>13</v>
      </c>
    </row>
    <row r="18" spans="2:8" ht="52.5" customHeight="1" thickBot="1" x14ac:dyDescent="0.3">
      <c r="B18" s="15">
        <v>4</v>
      </c>
      <c r="C18" s="16" t="s">
        <v>15</v>
      </c>
      <c r="D18" s="16" t="s">
        <v>19</v>
      </c>
      <c r="E18" s="17" t="s">
        <v>16</v>
      </c>
      <c r="F18" s="18">
        <v>1000</v>
      </c>
    </row>
    <row r="19" spans="2:8" ht="32.25" thickBot="1" x14ac:dyDescent="0.3">
      <c r="B19" s="15">
        <v>5</v>
      </c>
      <c r="C19" s="16" t="s">
        <v>17</v>
      </c>
      <c r="D19" s="16" t="s">
        <v>18</v>
      </c>
      <c r="E19" s="17" t="s">
        <v>16</v>
      </c>
      <c r="F19" s="18">
        <v>300</v>
      </c>
    </row>
    <row r="20" spans="2:8" ht="19.5" thickBot="1" x14ac:dyDescent="0.35">
      <c r="B20" s="32"/>
      <c r="C20" s="60" t="s">
        <v>93</v>
      </c>
      <c r="D20" s="61"/>
      <c r="E20" s="62"/>
      <c r="F20" s="31">
        <f>SUM(F18:F19)</f>
        <v>1300</v>
      </c>
    </row>
    <row r="22" spans="2:8" x14ac:dyDescent="0.25">
      <c r="C22" s="10"/>
      <c r="D22" s="10"/>
      <c r="E22" s="10"/>
      <c r="H22" s="4"/>
    </row>
    <row r="23" spans="2:8" ht="22.5" hidden="1" customHeight="1" x14ac:dyDescent="0.35">
      <c r="B23" s="34"/>
      <c r="C23" s="24">
        <v>5</v>
      </c>
      <c r="D23" s="63" t="s">
        <v>92</v>
      </c>
      <c r="E23" s="63"/>
      <c r="F23" s="33">
        <f>F20+F14+F6</f>
        <v>1706</v>
      </c>
    </row>
    <row r="24" spans="2:8" x14ac:dyDescent="0.25">
      <c r="C24" s="10"/>
      <c r="D24" s="10"/>
      <c r="E24" s="10"/>
    </row>
    <row r="25" spans="2:8" x14ac:dyDescent="0.25">
      <c r="C25" s="10" t="s">
        <v>94</v>
      </c>
      <c r="D25" s="10"/>
      <c r="E25" s="10"/>
    </row>
    <row r="26" spans="2:8" x14ac:dyDescent="0.25">
      <c r="C26" s="10"/>
      <c r="D26" s="10"/>
      <c r="E26" s="10"/>
    </row>
    <row r="27" spans="2:8" x14ac:dyDescent="0.25">
      <c r="C27" s="10"/>
      <c r="D27" s="10"/>
      <c r="E27" s="10"/>
    </row>
  </sheetData>
  <mergeCells count="8">
    <mergeCell ref="B2:F2"/>
    <mergeCell ref="B8:F8"/>
    <mergeCell ref="C6:E6"/>
    <mergeCell ref="D23:E23"/>
    <mergeCell ref="B16:F16"/>
    <mergeCell ref="C20:E20"/>
    <mergeCell ref="B11:F11"/>
    <mergeCell ref="C14:E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35"/>
  <sheetViews>
    <sheetView topLeftCell="A16" zoomScale="60" zoomScaleNormal="60" workbookViewId="0">
      <selection activeCell="A30" sqref="A30:XFD30"/>
    </sheetView>
  </sheetViews>
  <sheetFormatPr baseColWidth="10" defaultRowHeight="15" x14ac:dyDescent="0.25"/>
  <cols>
    <col min="2" max="2" width="31.140625" customWidth="1"/>
    <col min="3" max="3" width="42.7109375" customWidth="1"/>
    <col min="4" max="4" width="33.5703125" customWidth="1"/>
    <col min="5" max="5" width="19.5703125" customWidth="1"/>
    <col min="7" max="7" width="18.5703125" customWidth="1"/>
  </cols>
  <sheetData>
    <row r="2" spans="1:5" ht="24" thickBot="1" x14ac:dyDescent="0.4">
      <c r="A2" s="56" t="s">
        <v>21</v>
      </c>
      <c r="B2" s="56" t="s">
        <v>21</v>
      </c>
      <c r="C2" s="56"/>
      <c r="D2" s="56"/>
      <c r="E2" s="56"/>
    </row>
    <row r="3" spans="1:5" ht="16.5" thickBot="1" x14ac:dyDescent="0.3">
      <c r="A3" s="14"/>
      <c r="B3" s="14" t="s">
        <v>11</v>
      </c>
      <c r="C3" s="14" t="s">
        <v>12</v>
      </c>
      <c r="D3" s="14" t="s">
        <v>0</v>
      </c>
      <c r="E3" s="14" t="s">
        <v>13</v>
      </c>
    </row>
    <row r="4" spans="1:5" ht="65.25" customHeight="1" thickBot="1" x14ac:dyDescent="0.3">
      <c r="A4" s="15">
        <v>1</v>
      </c>
      <c r="B4" s="16" t="s">
        <v>23</v>
      </c>
      <c r="C4" s="16" t="s">
        <v>30</v>
      </c>
      <c r="D4" s="17" t="s">
        <v>16</v>
      </c>
      <c r="E4" s="18">
        <v>150</v>
      </c>
    </row>
    <row r="5" spans="1:5" ht="60.75" customHeight="1" thickBot="1" x14ac:dyDescent="0.3">
      <c r="A5" s="15">
        <v>2</v>
      </c>
      <c r="B5" s="16" t="s">
        <v>24</v>
      </c>
      <c r="C5" s="16" t="s">
        <v>28</v>
      </c>
      <c r="D5" s="17" t="s">
        <v>29</v>
      </c>
      <c r="E5" s="18">
        <v>1200</v>
      </c>
    </row>
    <row r="6" spans="1:5" ht="60" customHeight="1" x14ac:dyDescent="0.25">
      <c r="A6" s="15">
        <v>3</v>
      </c>
      <c r="B6" s="16" t="s">
        <v>26</v>
      </c>
      <c r="C6" s="16" t="s">
        <v>27</v>
      </c>
      <c r="D6" s="17" t="s">
        <v>25</v>
      </c>
      <c r="E6" s="18">
        <v>1000</v>
      </c>
    </row>
    <row r="7" spans="1:5" ht="29.25" customHeight="1" x14ac:dyDescent="0.25">
      <c r="B7" s="64" t="s">
        <v>93</v>
      </c>
      <c r="C7" s="64"/>
      <c r="D7" s="64"/>
      <c r="E7" s="40">
        <f>SUM(E4:E6)</f>
        <v>2350</v>
      </c>
    </row>
    <row r="8" spans="1:5" x14ac:dyDescent="0.25">
      <c r="E8" s="4"/>
    </row>
    <row r="9" spans="1:5" ht="24" thickBot="1" x14ac:dyDescent="0.4">
      <c r="A9" s="56" t="s">
        <v>22</v>
      </c>
      <c r="B9" s="56" t="s">
        <v>21</v>
      </c>
      <c r="C9" s="56"/>
      <c r="D9" s="56"/>
      <c r="E9" s="56"/>
    </row>
    <row r="10" spans="1:5" ht="16.5" thickBot="1" x14ac:dyDescent="0.3">
      <c r="A10" s="14"/>
      <c r="B10" s="14" t="s">
        <v>11</v>
      </c>
      <c r="C10" s="14" t="s">
        <v>12</v>
      </c>
      <c r="D10" s="14" t="s">
        <v>0</v>
      </c>
      <c r="E10" s="14" t="s">
        <v>13</v>
      </c>
    </row>
    <row r="11" spans="1:5" ht="32.25" thickBot="1" x14ac:dyDescent="0.3">
      <c r="A11" s="15">
        <v>4</v>
      </c>
      <c r="B11" s="16" t="s">
        <v>31</v>
      </c>
      <c r="C11" s="16" t="s">
        <v>39</v>
      </c>
      <c r="D11" s="17" t="s">
        <v>16</v>
      </c>
      <c r="E11" s="18">
        <v>500</v>
      </c>
    </row>
    <row r="12" spans="1:5" ht="32.25" thickBot="1" x14ac:dyDescent="0.3">
      <c r="A12" s="15">
        <v>5</v>
      </c>
      <c r="B12" s="16" t="s">
        <v>32</v>
      </c>
      <c r="C12" s="16" t="s">
        <v>40</v>
      </c>
      <c r="D12" s="17" t="s">
        <v>37</v>
      </c>
      <c r="E12" s="18">
        <v>3000</v>
      </c>
    </row>
    <row r="13" spans="1:5" ht="32.25" thickBot="1" x14ac:dyDescent="0.3">
      <c r="A13" s="15">
        <v>6</v>
      </c>
      <c r="B13" s="16" t="s">
        <v>33</v>
      </c>
      <c r="C13" s="16" t="s">
        <v>41</v>
      </c>
      <c r="D13" s="17" t="s">
        <v>36</v>
      </c>
      <c r="E13" s="18">
        <v>525</v>
      </c>
    </row>
    <row r="14" spans="1:5" ht="64.5" customHeight="1" thickBot="1" x14ac:dyDescent="0.3">
      <c r="A14" s="15">
        <v>7</v>
      </c>
      <c r="B14" s="16" t="s">
        <v>34</v>
      </c>
      <c r="C14" s="16" t="s">
        <v>42</v>
      </c>
      <c r="D14" s="17" t="s">
        <v>36</v>
      </c>
      <c r="E14" s="18">
        <v>500</v>
      </c>
    </row>
    <row r="15" spans="1:5" ht="48" customHeight="1" x14ac:dyDescent="0.25">
      <c r="A15" s="15">
        <v>8</v>
      </c>
      <c r="B15" s="16" t="s">
        <v>35</v>
      </c>
      <c r="C15" s="16" t="s">
        <v>38</v>
      </c>
      <c r="D15" s="17" t="s">
        <v>16</v>
      </c>
      <c r="E15" s="18">
        <v>200</v>
      </c>
    </row>
    <row r="16" spans="1:5" ht="27" customHeight="1" x14ac:dyDescent="0.25">
      <c r="A16" s="29"/>
      <c r="B16" s="65" t="s">
        <v>93</v>
      </c>
      <c r="C16" s="65"/>
      <c r="D16" s="65"/>
      <c r="E16" s="39">
        <f>SUM(E11:E15)</f>
        <v>4725</v>
      </c>
    </row>
    <row r="17" spans="1:5" x14ac:dyDescent="0.25">
      <c r="E17" s="4"/>
    </row>
    <row r="18" spans="1:5" ht="24" thickBot="1" x14ac:dyDescent="0.4">
      <c r="A18" s="56" t="s">
        <v>43</v>
      </c>
      <c r="B18" s="56" t="s">
        <v>21</v>
      </c>
      <c r="C18" s="56"/>
      <c r="D18" s="56"/>
      <c r="E18" s="56"/>
    </row>
    <row r="19" spans="1:5" ht="16.5" thickBot="1" x14ac:dyDescent="0.3">
      <c r="A19" s="14"/>
      <c r="B19" s="14" t="s">
        <v>11</v>
      </c>
      <c r="C19" s="14" t="s">
        <v>12</v>
      </c>
      <c r="D19" s="14" t="s">
        <v>0</v>
      </c>
      <c r="E19" s="14" t="s">
        <v>13</v>
      </c>
    </row>
    <row r="20" spans="1:5" ht="32.25" thickBot="1" x14ac:dyDescent="0.3">
      <c r="A20" s="15">
        <v>9</v>
      </c>
      <c r="B20" s="16" t="s">
        <v>46</v>
      </c>
      <c r="C20" s="16" t="s">
        <v>51</v>
      </c>
      <c r="D20" s="17" t="s">
        <v>49</v>
      </c>
      <c r="E20" s="18">
        <v>300</v>
      </c>
    </row>
    <row r="21" spans="1:5" ht="32.25" thickBot="1" x14ac:dyDescent="0.3">
      <c r="A21" s="15">
        <v>10</v>
      </c>
      <c r="B21" s="16" t="s">
        <v>48</v>
      </c>
      <c r="C21" s="16" t="s">
        <v>50</v>
      </c>
      <c r="D21" s="17" t="s">
        <v>16</v>
      </c>
      <c r="E21" s="18">
        <v>300</v>
      </c>
    </row>
    <row r="22" spans="1:5" ht="47.25" x14ac:dyDescent="0.25">
      <c r="A22" s="15">
        <v>11</v>
      </c>
      <c r="B22" s="16" t="s">
        <v>47</v>
      </c>
      <c r="C22" s="16" t="s">
        <v>52</v>
      </c>
      <c r="D22" s="17" t="s">
        <v>16</v>
      </c>
      <c r="E22" s="18">
        <v>150</v>
      </c>
    </row>
    <row r="23" spans="1:5" ht="22.5" customHeight="1" x14ac:dyDescent="0.25">
      <c r="A23" s="29"/>
      <c r="B23" s="65" t="s">
        <v>93</v>
      </c>
      <c r="C23" s="65"/>
      <c r="D23" s="65"/>
      <c r="E23" s="39">
        <f>SUM(E20:E22)</f>
        <v>750</v>
      </c>
    </row>
    <row r="24" spans="1:5" ht="15.75" x14ac:dyDescent="0.25">
      <c r="A24" s="29"/>
      <c r="B24" s="12"/>
      <c r="C24" s="12"/>
      <c r="D24" s="13"/>
      <c r="E24" s="30"/>
    </row>
    <row r="25" spans="1:5" x14ac:dyDescent="0.25">
      <c r="B25" s="2"/>
      <c r="C25" s="1"/>
      <c r="D25" s="2"/>
      <c r="E25" s="3"/>
    </row>
    <row r="26" spans="1:5" ht="24" thickBot="1" x14ac:dyDescent="0.4">
      <c r="A26" s="56" t="s">
        <v>102</v>
      </c>
      <c r="B26" s="56" t="s">
        <v>21</v>
      </c>
      <c r="C26" s="56"/>
      <c r="D26" s="56"/>
      <c r="E26" s="56"/>
    </row>
    <row r="27" spans="1:5" ht="16.5" thickBot="1" x14ac:dyDescent="0.3">
      <c r="A27" s="14"/>
      <c r="B27" s="14" t="s">
        <v>11</v>
      </c>
      <c r="C27" s="14" t="s">
        <v>12</v>
      </c>
      <c r="D27" s="14" t="s">
        <v>0</v>
      </c>
      <c r="E27" s="14" t="s">
        <v>13</v>
      </c>
    </row>
    <row r="28" spans="1:5" ht="19.5" thickBot="1" x14ac:dyDescent="0.3">
      <c r="A28" s="35"/>
      <c r="B28" s="36" t="s">
        <v>45</v>
      </c>
      <c r="C28" s="37"/>
      <c r="D28" s="37"/>
      <c r="E28" s="38">
        <v>0</v>
      </c>
    </row>
    <row r="30" spans="1:5" ht="23.25" hidden="1" x14ac:dyDescent="0.35">
      <c r="A30" s="34"/>
      <c r="B30" s="24">
        <v>11</v>
      </c>
      <c r="C30" s="63" t="s">
        <v>92</v>
      </c>
      <c r="D30" s="63"/>
      <c r="E30" s="33">
        <f>E7+E16+E23</f>
        <v>7825</v>
      </c>
    </row>
    <row r="34" spans="2:3" x14ac:dyDescent="0.25">
      <c r="C34" s="4"/>
    </row>
    <row r="35" spans="2:3" x14ac:dyDescent="0.25">
      <c r="B35" s="10">
        <v>11</v>
      </c>
      <c r="C35" s="9">
        <f>E4+E5+E6+E11+E12+E13+E14+E15+E20+E21+E22</f>
        <v>7825</v>
      </c>
    </row>
  </sheetData>
  <mergeCells count="8">
    <mergeCell ref="C30:D30"/>
    <mergeCell ref="A2:E2"/>
    <mergeCell ref="A9:E9"/>
    <mergeCell ref="A18:E18"/>
    <mergeCell ref="A26:E26"/>
    <mergeCell ref="B7:D7"/>
    <mergeCell ref="B16:D16"/>
    <mergeCell ref="B23:D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53"/>
  <sheetViews>
    <sheetView tabSelected="1" zoomScale="75" zoomScaleNormal="50" workbookViewId="0">
      <selection activeCell="A35" sqref="A35:XFD35"/>
    </sheetView>
  </sheetViews>
  <sheetFormatPr baseColWidth="10" defaultRowHeight="15" x14ac:dyDescent="0.25"/>
  <cols>
    <col min="2" max="2" width="24" customWidth="1"/>
    <col min="3" max="3" width="45.42578125" customWidth="1"/>
    <col min="4" max="4" width="20" customWidth="1"/>
    <col min="5" max="5" width="19.42578125" customWidth="1"/>
    <col min="6" max="6" width="11.42578125" style="11" customWidth="1"/>
    <col min="7" max="7" width="24" customWidth="1"/>
    <col min="8" max="8" width="27" customWidth="1"/>
    <col min="9" max="9" width="14" customWidth="1"/>
    <col min="10" max="10" width="15.140625" customWidth="1"/>
  </cols>
  <sheetData>
    <row r="2" spans="1:6" ht="24" thickBot="1" x14ac:dyDescent="0.4">
      <c r="A2" s="56" t="s">
        <v>44</v>
      </c>
      <c r="B2" s="56" t="s">
        <v>44</v>
      </c>
      <c r="C2" s="56"/>
      <c r="D2" s="56"/>
      <c r="E2" s="56"/>
    </row>
    <row r="3" spans="1:6" ht="21.75" customHeight="1" thickBot="1" x14ac:dyDescent="0.3">
      <c r="A3" s="14"/>
      <c r="B3" s="14" t="s">
        <v>11</v>
      </c>
      <c r="C3" s="14" t="s">
        <v>12</v>
      </c>
      <c r="D3" s="14" t="s">
        <v>0</v>
      </c>
      <c r="E3" s="14" t="s">
        <v>13</v>
      </c>
    </row>
    <row r="4" spans="1:6" ht="63.75" thickBot="1" x14ac:dyDescent="0.3">
      <c r="A4" s="15">
        <v>1</v>
      </c>
      <c r="B4" s="16" t="s">
        <v>56</v>
      </c>
      <c r="C4" s="16" t="s">
        <v>55</v>
      </c>
      <c r="D4" s="17" t="s">
        <v>49</v>
      </c>
      <c r="E4" s="18">
        <v>1200</v>
      </c>
    </row>
    <row r="5" spans="1:6" ht="30.75" customHeight="1" x14ac:dyDescent="0.25">
      <c r="A5" s="15">
        <v>2</v>
      </c>
      <c r="B5" s="16" t="s">
        <v>53</v>
      </c>
      <c r="C5" s="16" t="s">
        <v>28</v>
      </c>
      <c r="D5" s="17" t="s">
        <v>54</v>
      </c>
      <c r="E5" s="18">
        <v>1500</v>
      </c>
    </row>
    <row r="6" spans="1:6" ht="14.25" customHeight="1" x14ac:dyDescent="0.25">
      <c r="B6" s="65" t="s">
        <v>92</v>
      </c>
      <c r="C6" s="65"/>
      <c r="D6" s="65"/>
      <c r="E6" s="41">
        <f ca="1">SUM(E4:E6)</f>
        <v>2700</v>
      </c>
      <c r="F6" s="10">
        <v>2700</v>
      </c>
    </row>
    <row r="8" spans="1:6" ht="24" thickBot="1" x14ac:dyDescent="0.4">
      <c r="A8" s="56" t="s">
        <v>60</v>
      </c>
      <c r="B8" s="56" t="s">
        <v>60</v>
      </c>
      <c r="C8" s="56"/>
      <c r="D8" s="56"/>
      <c r="E8" s="56"/>
    </row>
    <row r="9" spans="1:6" ht="16.5" thickBot="1" x14ac:dyDescent="0.3">
      <c r="A9" s="14"/>
      <c r="B9" s="14" t="s">
        <v>11</v>
      </c>
      <c r="C9" s="14" t="s">
        <v>12</v>
      </c>
      <c r="D9" s="14" t="s">
        <v>0</v>
      </c>
      <c r="E9" s="14" t="s">
        <v>13</v>
      </c>
    </row>
    <row r="10" spans="1:6" ht="60" customHeight="1" thickBot="1" x14ac:dyDescent="0.3">
      <c r="A10" s="15">
        <v>3</v>
      </c>
      <c r="B10" s="16" t="s">
        <v>57</v>
      </c>
      <c r="C10" s="16" t="s">
        <v>76</v>
      </c>
      <c r="D10" s="16" t="s">
        <v>67</v>
      </c>
      <c r="E10" s="18">
        <v>400</v>
      </c>
    </row>
    <row r="11" spans="1:6" ht="42" customHeight="1" thickBot="1" x14ac:dyDescent="0.3">
      <c r="A11" s="15">
        <v>4</v>
      </c>
      <c r="B11" s="16" t="s">
        <v>58</v>
      </c>
      <c r="C11" s="16" t="s">
        <v>76</v>
      </c>
      <c r="D11" s="16" t="s">
        <v>67</v>
      </c>
      <c r="E11" s="18">
        <v>500</v>
      </c>
    </row>
    <row r="12" spans="1:6" ht="40.5" customHeight="1" thickBot="1" x14ac:dyDescent="0.3">
      <c r="A12" s="15">
        <v>5</v>
      </c>
      <c r="B12" s="16" t="s">
        <v>63</v>
      </c>
      <c r="C12" s="16" t="s">
        <v>83</v>
      </c>
      <c r="D12" s="17" t="s">
        <v>64</v>
      </c>
      <c r="E12" s="18">
        <v>50</v>
      </c>
    </row>
    <row r="13" spans="1:6" ht="48" thickBot="1" x14ac:dyDescent="0.3">
      <c r="A13" s="15">
        <v>6</v>
      </c>
      <c r="B13" s="16" t="s">
        <v>66</v>
      </c>
      <c r="C13" s="16" t="s">
        <v>78</v>
      </c>
      <c r="D13" s="17" t="s">
        <v>64</v>
      </c>
      <c r="E13" s="18">
        <v>60</v>
      </c>
    </row>
    <row r="14" spans="1:6" ht="31.5" x14ac:dyDescent="0.25">
      <c r="A14" s="15">
        <v>7</v>
      </c>
      <c r="B14" s="16" t="s">
        <v>59</v>
      </c>
      <c r="C14" s="16" t="s">
        <v>77</v>
      </c>
      <c r="D14" s="17" t="s">
        <v>65</v>
      </c>
      <c r="E14" s="18">
        <v>400</v>
      </c>
    </row>
    <row r="15" spans="1:6" ht="18.75" x14ac:dyDescent="0.25">
      <c r="A15" s="29"/>
      <c r="B15" s="65" t="s">
        <v>92</v>
      </c>
      <c r="C15" s="65"/>
      <c r="D15" s="65"/>
      <c r="E15" s="42">
        <f>SUM(E10:E14)</f>
        <v>1410</v>
      </c>
    </row>
    <row r="16" spans="1:6" x14ac:dyDescent="0.25">
      <c r="B16" s="2"/>
      <c r="C16" s="1"/>
      <c r="F16" s="10">
        <v>1410</v>
      </c>
    </row>
    <row r="17" spans="1:7" ht="24" thickBot="1" x14ac:dyDescent="0.4">
      <c r="A17" s="56" t="s">
        <v>103</v>
      </c>
      <c r="B17" s="56" t="s">
        <v>61</v>
      </c>
      <c r="C17" s="56"/>
      <c r="D17" s="56"/>
      <c r="E17" s="56"/>
    </row>
    <row r="18" spans="1:7" ht="16.5" thickBot="1" x14ac:dyDescent="0.3">
      <c r="A18" s="14"/>
      <c r="B18" s="14" t="s">
        <v>11</v>
      </c>
      <c r="C18" s="14" t="s">
        <v>12</v>
      </c>
      <c r="D18" s="14" t="s">
        <v>0</v>
      </c>
      <c r="E18" s="14" t="s">
        <v>13</v>
      </c>
    </row>
    <row r="19" spans="1:7" ht="47.25" x14ac:dyDescent="0.25">
      <c r="A19" s="15">
        <v>8</v>
      </c>
      <c r="B19" s="16" t="s">
        <v>68</v>
      </c>
      <c r="C19" s="16" t="s">
        <v>76</v>
      </c>
      <c r="D19" s="17" t="s">
        <v>64</v>
      </c>
      <c r="E19" s="18">
        <v>400</v>
      </c>
      <c r="G19" s="4"/>
    </row>
    <row r="20" spans="1:7" ht="18.75" x14ac:dyDescent="0.3">
      <c r="B20" s="66" t="s">
        <v>93</v>
      </c>
      <c r="C20" s="66"/>
      <c r="D20" s="66"/>
      <c r="E20" s="43">
        <f>SUM(E19)</f>
        <v>400</v>
      </c>
      <c r="F20" s="10">
        <v>400</v>
      </c>
    </row>
    <row r="21" spans="1:7" x14ac:dyDescent="0.25">
      <c r="D21" s="5"/>
      <c r="E21" s="4"/>
      <c r="F21" s="10"/>
    </row>
    <row r="22" spans="1:7" ht="24" thickBot="1" x14ac:dyDescent="0.4">
      <c r="A22" s="56" t="s">
        <v>62</v>
      </c>
      <c r="B22" s="56" t="s">
        <v>62</v>
      </c>
      <c r="C22" s="56"/>
      <c r="D22" s="56"/>
      <c r="E22" s="56"/>
    </row>
    <row r="23" spans="1:7" ht="16.5" thickBot="1" x14ac:dyDescent="0.3">
      <c r="A23" s="14"/>
      <c r="B23" s="14" t="s">
        <v>11</v>
      </c>
      <c r="C23" s="14" t="s">
        <v>12</v>
      </c>
      <c r="D23" s="14" t="s">
        <v>0</v>
      </c>
      <c r="E23" s="14" t="s">
        <v>13</v>
      </c>
    </row>
    <row r="24" spans="1:7" ht="32.25" thickBot="1" x14ac:dyDescent="0.3">
      <c r="A24" s="15">
        <v>9</v>
      </c>
      <c r="B24" s="16" t="s">
        <v>79</v>
      </c>
      <c r="C24" s="16" t="s">
        <v>84</v>
      </c>
      <c r="D24" s="16" t="s">
        <v>85</v>
      </c>
      <c r="E24" s="18">
        <v>300</v>
      </c>
    </row>
    <row r="25" spans="1:7" ht="48" thickBot="1" x14ac:dyDescent="0.3">
      <c r="A25" s="15">
        <v>10</v>
      </c>
      <c r="B25" s="16" t="s">
        <v>69</v>
      </c>
      <c r="C25" s="16" t="s">
        <v>76</v>
      </c>
      <c r="D25" s="16" t="s">
        <v>67</v>
      </c>
      <c r="E25" s="18">
        <v>400</v>
      </c>
    </row>
    <row r="26" spans="1:7" ht="32.25" thickBot="1" x14ac:dyDescent="0.3">
      <c r="A26" s="15">
        <v>11</v>
      </c>
      <c r="B26" s="16" t="s">
        <v>70</v>
      </c>
      <c r="C26" s="16" t="s">
        <v>82</v>
      </c>
      <c r="D26" s="16" t="s">
        <v>65</v>
      </c>
      <c r="E26" s="18">
        <v>400</v>
      </c>
    </row>
    <row r="27" spans="1:7" ht="48.75" customHeight="1" thickBot="1" x14ac:dyDescent="0.3">
      <c r="A27" s="15">
        <v>12</v>
      </c>
      <c r="B27" s="16" t="s">
        <v>71</v>
      </c>
      <c r="C27" s="16" t="s">
        <v>86</v>
      </c>
      <c r="D27" s="16" t="s">
        <v>65</v>
      </c>
      <c r="E27" s="18">
        <v>400</v>
      </c>
    </row>
    <row r="28" spans="1:7" ht="32.25" thickBot="1" x14ac:dyDescent="0.3">
      <c r="A28" s="15">
        <v>13</v>
      </c>
      <c r="B28" s="16" t="s">
        <v>72</v>
      </c>
      <c r="C28" s="16" t="s">
        <v>87</v>
      </c>
      <c r="D28" s="16" t="s">
        <v>88</v>
      </c>
      <c r="E28" s="18">
        <v>300</v>
      </c>
    </row>
    <row r="29" spans="1:7" ht="32.25" thickBot="1" x14ac:dyDescent="0.3">
      <c r="A29" s="15">
        <v>14</v>
      </c>
      <c r="B29" s="16" t="s">
        <v>73</v>
      </c>
      <c r="C29" s="16" t="s">
        <v>80</v>
      </c>
      <c r="D29" s="16" t="s">
        <v>65</v>
      </c>
      <c r="E29" s="18">
        <v>300</v>
      </c>
    </row>
    <row r="30" spans="1:7" ht="43.5" customHeight="1" thickBot="1" x14ac:dyDescent="0.3">
      <c r="A30" s="15">
        <v>15</v>
      </c>
      <c r="B30" s="16" t="s">
        <v>74</v>
      </c>
      <c r="C30" s="16" t="s">
        <v>89</v>
      </c>
      <c r="D30" s="16" t="s">
        <v>90</v>
      </c>
      <c r="E30" s="18">
        <v>200</v>
      </c>
    </row>
    <row r="31" spans="1:7" ht="31.5" x14ac:dyDescent="0.25">
      <c r="A31" s="15">
        <v>16</v>
      </c>
      <c r="B31" s="16" t="s">
        <v>75</v>
      </c>
      <c r="C31" s="16" t="s">
        <v>81</v>
      </c>
      <c r="D31" s="16" t="s">
        <v>49</v>
      </c>
      <c r="E31" s="18">
        <v>300</v>
      </c>
    </row>
    <row r="32" spans="1:7" ht="18.75" x14ac:dyDescent="0.3">
      <c r="B32" s="66" t="s">
        <v>92</v>
      </c>
      <c r="C32" s="66"/>
      <c r="D32" s="66"/>
      <c r="E32" s="44">
        <f>SUM(E24:E31)</f>
        <v>2600</v>
      </c>
      <c r="F32" s="10">
        <v>2600</v>
      </c>
    </row>
    <row r="35" spans="2:6" ht="23.25" hidden="1" x14ac:dyDescent="0.35">
      <c r="B35" s="34">
        <v>16</v>
      </c>
      <c r="C35" s="63" t="s">
        <v>92</v>
      </c>
      <c r="D35" s="63"/>
      <c r="E35" s="45">
        <f>F6+F16+F20+F32</f>
        <v>7110</v>
      </c>
    </row>
    <row r="36" spans="2:6" s="28" customFormat="1" ht="23.25" x14ac:dyDescent="0.35">
      <c r="B36" s="46"/>
      <c r="C36" s="26"/>
      <c r="D36" s="26"/>
      <c r="E36" s="47"/>
      <c r="F36" s="48"/>
    </row>
    <row r="38" spans="2:6" ht="23.25" hidden="1" x14ac:dyDescent="0.35">
      <c r="B38" s="63" t="s">
        <v>98</v>
      </c>
      <c r="C38" s="63"/>
      <c r="D38" s="63"/>
    </row>
    <row r="39" spans="2:6" ht="21" hidden="1" x14ac:dyDescent="0.35">
      <c r="B39" s="55"/>
      <c r="C39" s="52" t="s">
        <v>97</v>
      </c>
      <c r="D39" s="53" t="s">
        <v>91</v>
      </c>
    </row>
    <row r="40" spans="2:6" ht="21" hidden="1" x14ac:dyDescent="0.35">
      <c r="B40" s="54" t="s">
        <v>94</v>
      </c>
      <c r="C40" s="49">
        <v>5</v>
      </c>
      <c r="D40" s="50">
        <f>'Enero-Abril 2020'!F23</f>
        <v>1706</v>
      </c>
    </row>
    <row r="41" spans="2:6" ht="21" hidden="1" x14ac:dyDescent="0.35">
      <c r="B41" s="54" t="s">
        <v>95</v>
      </c>
      <c r="C41" s="49">
        <v>11</v>
      </c>
      <c r="D41" s="51">
        <f>'Mayo-Junio 2020'!E30</f>
        <v>7825</v>
      </c>
    </row>
    <row r="42" spans="2:6" ht="21" hidden="1" x14ac:dyDescent="0.35">
      <c r="B42" s="54" t="s">
        <v>96</v>
      </c>
      <c r="C42" s="49">
        <v>16</v>
      </c>
      <c r="D42" s="51">
        <f>E35</f>
        <v>7110</v>
      </c>
    </row>
    <row r="43" spans="2:6" ht="21" hidden="1" x14ac:dyDescent="0.35">
      <c r="B43" s="52" t="s">
        <v>93</v>
      </c>
      <c r="C43" s="52">
        <f>SUM(C40:C42)</f>
        <v>32</v>
      </c>
      <c r="D43" s="53">
        <f>SUM(D40:D42)</f>
        <v>16641</v>
      </c>
    </row>
    <row r="44" spans="2:6" hidden="1" x14ac:dyDescent="0.25"/>
    <row r="45" spans="2:6" hidden="1" x14ac:dyDescent="0.25"/>
    <row r="53" ht="33" customHeight="1" x14ac:dyDescent="0.25"/>
  </sheetData>
  <mergeCells count="10">
    <mergeCell ref="B32:D32"/>
    <mergeCell ref="B38:D38"/>
    <mergeCell ref="A2:E2"/>
    <mergeCell ref="A8:E8"/>
    <mergeCell ref="A17:E17"/>
    <mergeCell ref="A22:E22"/>
    <mergeCell ref="B6:D6"/>
    <mergeCell ref="B15:D15"/>
    <mergeCell ref="B20:D20"/>
    <mergeCell ref="C35:D3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Enero-Abril 2020</vt:lpstr>
      <vt:lpstr>Mayo-Junio 2020</vt:lpstr>
      <vt:lpstr>Septiembre -Diciembre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Escoto,USO-J</dc:creator>
  <cp:lastModifiedBy>Sofia Escoto,USO-J</cp:lastModifiedBy>
  <dcterms:created xsi:type="dcterms:W3CDTF">2020-05-15T16:49:08Z</dcterms:created>
  <dcterms:modified xsi:type="dcterms:W3CDTF">2021-01-28T20:34:53Z</dcterms:modified>
</cp:coreProperties>
</file>