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6090" firstSheet="1" activeTab="1"/>
  </bookViews>
  <sheets>
    <sheet name="PLAZAS SEGÚN PRESUPUESTO 2020" sheetId="1" r:id="rId1"/>
    <sheet name="REMUNERACIONES A JULIO 2021" sheetId="4" r:id="rId2"/>
    <sheet name="Hoja2 (2)" sheetId="6" r:id="rId3"/>
    <sheet name="Hoja2" sheetId="2" r:id="rId4"/>
    <sheet name="Hoja3" sheetId="3" r:id="rId5"/>
  </sheets>
  <calcPr calcId="145621"/>
</workbook>
</file>

<file path=xl/calcChain.xml><?xml version="1.0" encoding="utf-8"?>
<calcChain xmlns="http://schemas.openxmlformats.org/spreadsheetml/2006/main">
  <c r="D53" i="4" l="1"/>
  <c r="E54" i="1"/>
  <c r="E43" i="1"/>
  <c r="E39" i="1"/>
  <c r="E47" i="1"/>
  <c r="E42" i="1"/>
  <c r="E36" i="1"/>
  <c r="E35" i="1"/>
  <c r="E23" i="1"/>
  <c r="E14" i="1"/>
  <c r="E17" i="1"/>
  <c r="E9" i="1"/>
  <c r="E16" i="1"/>
  <c r="E13" i="1"/>
  <c r="E11" i="1"/>
</calcChain>
</file>

<file path=xl/sharedStrings.xml><?xml version="1.0" encoding="utf-8"?>
<sst xmlns="http://schemas.openxmlformats.org/spreadsheetml/2006/main" count="342" uniqueCount="68">
  <si>
    <t>DENOMINACIÓN DE LA PLAZA</t>
  </si>
  <si>
    <t>SISTEMA DE PAGO</t>
  </si>
  <si>
    <t>SALARIO ASIGNADO SEGÚN PRESUPUESTO 2020</t>
  </si>
  <si>
    <t>TOTAL PLAZAS</t>
  </si>
  <si>
    <t>CATEGORÍA SALARIAL</t>
  </si>
  <si>
    <t>DETALLE DE PLAZAS LOTERÍA NACIONAL DE BENEFICENCIA EJERCICIO FISCAL 2020 POR SISTEMA DE PAGO</t>
  </si>
  <si>
    <t>1a.</t>
  </si>
  <si>
    <t>Presidente</t>
  </si>
  <si>
    <t>Asesor de Despacho</t>
  </si>
  <si>
    <t>Contrato</t>
  </si>
  <si>
    <t>Jefe de Unidad</t>
  </si>
  <si>
    <t>Técnico V</t>
  </si>
  <si>
    <t>Técnico IV</t>
  </si>
  <si>
    <t>Oficial de Información</t>
  </si>
  <si>
    <t>Coordinador</t>
  </si>
  <si>
    <t>Técnico II</t>
  </si>
  <si>
    <t>Gerente General</t>
  </si>
  <si>
    <t>Gerente</t>
  </si>
  <si>
    <t>Jefe de Departamento</t>
  </si>
  <si>
    <t>Administrador de Base de Datos</t>
  </si>
  <si>
    <t>Administrador de Redes</t>
  </si>
  <si>
    <t>Analista Programador</t>
  </si>
  <si>
    <t>Técnico de Soporte Informático</t>
  </si>
  <si>
    <t>Asistente Técnico</t>
  </si>
  <si>
    <t>Asistente de Gerencia</t>
  </si>
  <si>
    <t>Colaborador Administrativo III</t>
  </si>
  <si>
    <t>Técnico</t>
  </si>
  <si>
    <t>Asistente de Departamento</t>
  </si>
  <si>
    <t>Mensajero</t>
  </si>
  <si>
    <t>Recepcionista</t>
  </si>
  <si>
    <t>Secretaria</t>
  </si>
  <si>
    <t>Transportista</t>
  </si>
  <si>
    <t>Ordenanza</t>
  </si>
  <si>
    <t>Jefe Regional</t>
  </si>
  <si>
    <t>Técnico III</t>
  </si>
  <si>
    <t>Técnico I</t>
  </si>
  <si>
    <t>Encargado de Atención al Cliente III</t>
  </si>
  <si>
    <t>Encargado de Atención al Cliente II</t>
  </si>
  <si>
    <t>Colaborador Administrativo II</t>
  </si>
  <si>
    <t>Colaborador Administrativo I</t>
  </si>
  <si>
    <t>Ley de Salario</t>
  </si>
  <si>
    <t>Asistente Administrativo</t>
  </si>
  <si>
    <t>Colaborador de Mantenimiento</t>
  </si>
  <si>
    <t xml:space="preserve">Colaborador Administrativo </t>
  </si>
  <si>
    <t>TOTAL PLAZAS POR CONTRATO</t>
  </si>
  <si>
    <t>TOTAL PLAZAS POR LEY DE SALARIO</t>
  </si>
  <si>
    <t>Remuneraciones</t>
  </si>
  <si>
    <t>Art. 10 No. 7  LAIP</t>
  </si>
  <si>
    <t>Hay datos correspondientes a salarios aprobados para el 2019.</t>
  </si>
  <si>
    <t>Se deben entregar cuadros de acuerdo al trimestre donde conste: sistema de pago, salario, número de plazas, cargo presupuestario, remuneración que debe ir acorde al programa institucional, identificando las plazas que actualmente están siendo cubiertas ad honorem.</t>
  </si>
  <si>
    <t>Cuadros.</t>
  </si>
  <si>
    <t xml:space="preserve">Jefe Regional </t>
  </si>
  <si>
    <t>NÚMERO DE EMPLEADOS</t>
  </si>
  <si>
    <t>REMUNERACIÓN MENSUAL</t>
  </si>
  <si>
    <t>DIETAS O GASTOS DE REPRESENTACIÓN</t>
  </si>
  <si>
    <t xml:space="preserve">NO </t>
  </si>
  <si>
    <t>TOTAL</t>
  </si>
  <si>
    <t>CONTRATO</t>
  </si>
  <si>
    <t>Asesor en Tecnologías de Información</t>
  </si>
  <si>
    <t>Gerente Legal</t>
  </si>
  <si>
    <t>Jefe de Unidad de Adquisiciones y Contrataciones Institucional</t>
  </si>
  <si>
    <t>Colaborador Técnico</t>
  </si>
  <si>
    <t>LÍNEA DE TRABAJO</t>
  </si>
  <si>
    <t>01-02</t>
  </si>
  <si>
    <t>03-01</t>
  </si>
  <si>
    <t>01-01</t>
  </si>
  <si>
    <t>03-02</t>
  </si>
  <si>
    <t>REMUNERACIONES DEL PERSONAL DEL 1 DE AGOSTO AL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</si>
</sst>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4" fontId="2" fillId="4" borderId="1" xfId="0" applyNumberFormat="1" applyFont="1" applyFill="1" applyBorder="1"/>
    <xf numFmtId="0" fontId="3" fillId="2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54"/>
  <sheetViews>
    <sheetView zoomScaleNormal="100" workbookViewId="0">
      <selection activeCell="A13" sqref="A13"/>
    </sheetView>
  </sheetViews>
  <sheetFormatPr baseColWidth="10" defaultRowHeight="15" x14ac:dyDescent="0.25"/>
  <cols>
    <col min="2" max="2" width="36.140625" customWidth="1"/>
    <col min="3" max="3" width="14.7109375" customWidth="1"/>
    <col min="4" max="4" width="18.5703125" customWidth="1"/>
    <col min="5" max="5" width="11.42578125" customWidth="1"/>
    <col min="6" max="6" width="12" customWidth="1"/>
  </cols>
  <sheetData>
    <row r="4" spans="2:14" ht="31.5" customHeight="1" thickBot="1" x14ac:dyDescent="0.3">
      <c r="B4" s="19" t="s">
        <v>5</v>
      </c>
      <c r="C4" s="19"/>
      <c r="D4" s="19"/>
      <c r="E4" s="19"/>
      <c r="F4" s="19"/>
      <c r="J4" s="10" t="s">
        <v>46</v>
      </c>
      <c r="K4" s="11" t="s">
        <v>47</v>
      </c>
      <c r="L4" s="12" t="s">
        <v>48</v>
      </c>
      <c r="M4" s="12" t="s">
        <v>49</v>
      </c>
      <c r="N4" s="11" t="s">
        <v>50</v>
      </c>
    </row>
    <row r="6" spans="2:14" ht="56.25" customHeight="1" x14ac:dyDescent="0.25">
      <c r="B6" s="3" t="s">
        <v>0</v>
      </c>
      <c r="C6" s="3" t="s">
        <v>1</v>
      </c>
      <c r="D6" s="3" t="s">
        <v>2</v>
      </c>
      <c r="E6" s="3" t="s">
        <v>3</v>
      </c>
      <c r="F6" s="4" t="s">
        <v>4</v>
      </c>
    </row>
    <row r="7" spans="2:14" ht="21" customHeight="1" x14ac:dyDescent="0.25">
      <c r="B7" s="5" t="s">
        <v>7</v>
      </c>
      <c r="C7" s="5" t="s">
        <v>9</v>
      </c>
      <c r="D7" s="6">
        <v>4082.1</v>
      </c>
      <c r="E7" s="7">
        <v>1</v>
      </c>
      <c r="F7" s="7" t="s">
        <v>6</v>
      </c>
    </row>
    <row r="8" spans="2:14" ht="21" customHeight="1" x14ac:dyDescent="0.25">
      <c r="B8" s="5" t="s">
        <v>8</v>
      </c>
      <c r="C8" s="5" t="s">
        <v>9</v>
      </c>
      <c r="D8" s="6">
        <v>2417.14</v>
      </c>
      <c r="E8" s="7">
        <v>1</v>
      </c>
      <c r="F8" s="7" t="s">
        <v>6</v>
      </c>
    </row>
    <row r="9" spans="2:14" ht="21" customHeight="1" x14ac:dyDescent="0.25">
      <c r="B9" s="5" t="s">
        <v>10</v>
      </c>
      <c r="C9" s="5" t="s">
        <v>9</v>
      </c>
      <c r="D9" s="6">
        <v>1713.54</v>
      </c>
      <c r="E9" s="7">
        <f>2+1+1</f>
        <v>4</v>
      </c>
      <c r="F9" s="7" t="s">
        <v>6</v>
      </c>
    </row>
    <row r="10" spans="2:14" ht="21" customHeight="1" x14ac:dyDescent="0.25">
      <c r="B10" s="5" t="s">
        <v>11</v>
      </c>
      <c r="C10" s="5" t="s">
        <v>9</v>
      </c>
      <c r="D10" s="6">
        <v>1424.86</v>
      </c>
      <c r="E10" s="7">
        <v>1</v>
      </c>
      <c r="F10" s="7" t="s">
        <v>6</v>
      </c>
    </row>
    <row r="11" spans="2:14" ht="21" customHeight="1" x14ac:dyDescent="0.25">
      <c r="B11" s="5" t="s">
        <v>12</v>
      </c>
      <c r="C11" s="5" t="s">
        <v>9</v>
      </c>
      <c r="D11" s="6">
        <v>1384.39</v>
      </c>
      <c r="E11" s="7">
        <f>2+2</f>
        <v>4</v>
      </c>
      <c r="F11" s="7" t="s">
        <v>6</v>
      </c>
    </row>
    <row r="12" spans="2:14" ht="21" customHeight="1" x14ac:dyDescent="0.25">
      <c r="B12" s="5" t="s">
        <v>13</v>
      </c>
      <c r="C12" s="5" t="s">
        <v>9</v>
      </c>
      <c r="D12" s="6">
        <v>1362.61</v>
      </c>
      <c r="E12" s="7">
        <v>1</v>
      </c>
      <c r="F12" s="7" t="s">
        <v>6</v>
      </c>
    </row>
    <row r="13" spans="2:14" ht="21" customHeight="1" x14ac:dyDescent="0.25">
      <c r="B13" s="5" t="s">
        <v>14</v>
      </c>
      <c r="C13" s="5" t="s">
        <v>9</v>
      </c>
      <c r="D13" s="6">
        <v>1162.96</v>
      </c>
      <c r="E13" s="7">
        <f>1+2</f>
        <v>3</v>
      </c>
      <c r="F13" s="7" t="s">
        <v>6</v>
      </c>
    </row>
    <row r="14" spans="2:14" ht="21" customHeight="1" x14ac:dyDescent="0.25">
      <c r="B14" s="5" t="s">
        <v>15</v>
      </c>
      <c r="C14" s="5" t="s">
        <v>9</v>
      </c>
      <c r="D14" s="6">
        <v>1109.96</v>
      </c>
      <c r="E14" s="7">
        <f>4+16+8</f>
        <v>28</v>
      </c>
      <c r="F14" s="7" t="s">
        <v>6</v>
      </c>
    </row>
    <row r="15" spans="2:14" ht="21" customHeight="1" x14ac:dyDescent="0.25">
      <c r="B15" s="5" t="s">
        <v>16</v>
      </c>
      <c r="C15" s="5" t="s">
        <v>9</v>
      </c>
      <c r="D15" s="6">
        <v>2917.14</v>
      </c>
      <c r="E15" s="7">
        <v>1</v>
      </c>
      <c r="F15" s="7" t="s">
        <v>6</v>
      </c>
    </row>
    <row r="16" spans="2:14" ht="21" customHeight="1" x14ac:dyDescent="0.25">
      <c r="B16" s="5" t="s">
        <v>17</v>
      </c>
      <c r="C16" s="5" t="s">
        <v>9</v>
      </c>
      <c r="D16" s="6">
        <v>1962.96</v>
      </c>
      <c r="E16" s="7">
        <f>3+1</f>
        <v>4</v>
      </c>
      <c r="F16" s="7" t="s">
        <v>6</v>
      </c>
    </row>
    <row r="17" spans="2:6" ht="21" customHeight="1" x14ac:dyDescent="0.25">
      <c r="B17" s="5" t="s">
        <v>18</v>
      </c>
      <c r="C17" s="5" t="s">
        <v>9</v>
      </c>
      <c r="D17" s="6">
        <v>1613.96</v>
      </c>
      <c r="E17" s="7">
        <f>7+2</f>
        <v>9</v>
      </c>
      <c r="F17" s="7" t="s">
        <v>6</v>
      </c>
    </row>
    <row r="18" spans="2:6" ht="21" customHeight="1" x14ac:dyDescent="0.25">
      <c r="B18" s="5" t="s">
        <v>19</v>
      </c>
      <c r="C18" s="5" t="s">
        <v>9</v>
      </c>
      <c r="D18" s="6">
        <v>1362.61</v>
      </c>
      <c r="E18" s="7">
        <v>1</v>
      </c>
      <c r="F18" s="7" t="s">
        <v>6</v>
      </c>
    </row>
    <row r="19" spans="2:6" ht="21" customHeight="1" x14ac:dyDescent="0.25">
      <c r="B19" s="5" t="s">
        <v>20</v>
      </c>
      <c r="C19" s="5" t="s">
        <v>9</v>
      </c>
      <c r="D19" s="6">
        <v>1362.61</v>
      </c>
      <c r="E19" s="7">
        <v>1</v>
      </c>
      <c r="F19" s="7" t="s">
        <v>6</v>
      </c>
    </row>
    <row r="20" spans="2:6" ht="21" customHeight="1" x14ac:dyDescent="0.25">
      <c r="B20" s="5" t="s">
        <v>21</v>
      </c>
      <c r="C20" s="5" t="s">
        <v>9</v>
      </c>
      <c r="D20" s="6">
        <v>1362.61</v>
      </c>
      <c r="E20" s="7">
        <v>4</v>
      </c>
      <c r="F20" s="7" t="s">
        <v>6</v>
      </c>
    </row>
    <row r="21" spans="2:6" ht="21" customHeight="1" x14ac:dyDescent="0.25">
      <c r="B21" s="5" t="s">
        <v>22</v>
      </c>
      <c r="C21" s="5" t="s">
        <v>9</v>
      </c>
      <c r="D21" s="6">
        <v>1268.96</v>
      </c>
      <c r="E21" s="7">
        <v>1</v>
      </c>
      <c r="F21" s="7" t="s">
        <v>6</v>
      </c>
    </row>
    <row r="22" spans="2:6" ht="21" customHeight="1" x14ac:dyDescent="0.25">
      <c r="B22" s="5" t="s">
        <v>23</v>
      </c>
      <c r="C22" s="5" t="s">
        <v>9</v>
      </c>
      <c r="D22" s="6">
        <v>1016.96</v>
      </c>
      <c r="E22" s="7">
        <v>1</v>
      </c>
      <c r="F22" s="7" t="s">
        <v>6</v>
      </c>
    </row>
    <row r="23" spans="2:6" ht="21" customHeight="1" x14ac:dyDescent="0.25">
      <c r="B23" s="5" t="s">
        <v>24</v>
      </c>
      <c r="C23" s="5" t="s">
        <v>9</v>
      </c>
      <c r="D23" s="6">
        <v>1016.96</v>
      </c>
      <c r="E23" s="7">
        <f>3+1</f>
        <v>4</v>
      </c>
      <c r="F23" s="7" t="s">
        <v>6</v>
      </c>
    </row>
    <row r="24" spans="2:6" ht="21" customHeight="1" x14ac:dyDescent="0.25">
      <c r="B24" s="5" t="s">
        <v>25</v>
      </c>
      <c r="C24" s="5" t="s">
        <v>9</v>
      </c>
      <c r="D24" s="6">
        <v>1016.96</v>
      </c>
      <c r="E24" s="7">
        <v>1</v>
      </c>
      <c r="F24" s="7" t="s">
        <v>6</v>
      </c>
    </row>
    <row r="25" spans="2:6" ht="21" customHeight="1" x14ac:dyDescent="0.25">
      <c r="B25" s="5" t="s">
        <v>26</v>
      </c>
      <c r="C25" s="5" t="s">
        <v>9</v>
      </c>
      <c r="D25" s="6">
        <v>1004.31</v>
      </c>
      <c r="E25" s="7">
        <v>1</v>
      </c>
      <c r="F25" s="7" t="s">
        <v>6</v>
      </c>
    </row>
    <row r="26" spans="2:6" ht="21" customHeight="1" x14ac:dyDescent="0.25">
      <c r="B26" s="5" t="s">
        <v>27</v>
      </c>
      <c r="C26" s="5" t="s">
        <v>9</v>
      </c>
      <c r="D26" s="6">
        <v>930.25</v>
      </c>
      <c r="E26" s="7">
        <v>1</v>
      </c>
      <c r="F26" s="7" t="s">
        <v>6</v>
      </c>
    </row>
    <row r="27" spans="2:6" ht="21" customHeight="1" x14ac:dyDescent="0.25">
      <c r="B27" s="5" t="s">
        <v>28</v>
      </c>
      <c r="C27" s="5" t="s">
        <v>9</v>
      </c>
      <c r="D27" s="6">
        <v>918.52</v>
      </c>
      <c r="E27" s="7">
        <v>1</v>
      </c>
      <c r="F27" s="7" t="s">
        <v>6</v>
      </c>
    </row>
    <row r="28" spans="2:6" ht="21" customHeight="1" x14ac:dyDescent="0.25">
      <c r="B28" s="5" t="s">
        <v>29</v>
      </c>
      <c r="C28" s="5" t="s">
        <v>9</v>
      </c>
      <c r="D28" s="6">
        <v>885.2</v>
      </c>
      <c r="E28" s="7">
        <v>1</v>
      </c>
      <c r="F28" s="7" t="s">
        <v>6</v>
      </c>
    </row>
    <row r="29" spans="2:6" ht="21" customHeight="1" x14ac:dyDescent="0.25">
      <c r="B29" s="5" t="s">
        <v>30</v>
      </c>
      <c r="C29" s="5" t="s">
        <v>9</v>
      </c>
      <c r="D29" s="6">
        <v>885.2</v>
      </c>
      <c r="E29" s="7">
        <v>1</v>
      </c>
      <c r="F29" s="7" t="s">
        <v>6</v>
      </c>
    </row>
    <row r="30" spans="2:6" ht="21" customHeight="1" x14ac:dyDescent="0.25">
      <c r="B30" s="5" t="s">
        <v>31</v>
      </c>
      <c r="C30" s="5" t="s">
        <v>9</v>
      </c>
      <c r="D30" s="6">
        <v>873.47</v>
      </c>
      <c r="E30" s="7">
        <v>5</v>
      </c>
      <c r="F30" s="7" t="s">
        <v>6</v>
      </c>
    </row>
    <row r="31" spans="2:6" ht="21" customHeight="1" x14ac:dyDescent="0.25">
      <c r="B31" s="5" t="s">
        <v>32</v>
      </c>
      <c r="C31" s="5" t="s">
        <v>9</v>
      </c>
      <c r="D31" s="6">
        <v>859.28</v>
      </c>
      <c r="E31" s="7">
        <v>5</v>
      </c>
      <c r="F31" s="7" t="s">
        <v>6</v>
      </c>
    </row>
    <row r="32" spans="2:6" ht="21" customHeight="1" x14ac:dyDescent="0.25">
      <c r="B32" s="5" t="s">
        <v>33</v>
      </c>
      <c r="C32" s="5" t="s">
        <v>9</v>
      </c>
      <c r="D32" s="6">
        <v>1162.96</v>
      </c>
      <c r="E32" s="7">
        <v>3</v>
      </c>
      <c r="F32" s="7" t="s">
        <v>6</v>
      </c>
    </row>
    <row r="33" spans="2:6" ht="21" customHeight="1" x14ac:dyDescent="0.25">
      <c r="B33" s="5" t="s">
        <v>34</v>
      </c>
      <c r="C33" s="5" t="s">
        <v>9</v>
      </c>
      <c r="D33" s="6">
        <v>1162.96</v>
      </c>
      <c r="E33" s="7">
        <v>1</v>
      </c>
      <c r="F33" s="7" t="s">
        <v>6</v>
      </c>
    </row>
    <row r="34" spans="2:6" ht="21" customHeight="1" x14ac:dyDescent="0.25">
      <c r="B34" s="5" t="s">
        <v>35</v>
      </c>
      <c r="C34" s="5" t="s">
        <v>9</v>
      </c>
      <c r="D34" s="6">
        <v>1041.3399999999999</v>
      </c>
      <c r="E34" s="7">
        <v>1</v>
      </c>
      <c r="F34" s="7" t="s">
        <v>6</v>
      </c>
    </row>
    <row r="35" spans="2:6" ht="21" customHeight="1" x14ac:dyDescent="0.25">
      <c r="B35" s="5" t="s">
        <v>36</v>
      </c>
      <c r="C35" s="5" t="s">
        <v>9</v>
      </c>
      <c r="D35" s="6">
        <v>1016.96</v>
      </c>
      <c r="E35" s="7">
        <f>1+2</f>
        <v>3</v>
      </c>
      <c r="F35" s="7" t="s">
        <v>6</v>
      </c>
    </row>
    <row r="36" spans="2:6" ht="21" customHeight="1" x14ac:dyDescent="0.25">
      <c r="B36" s="5" t="s">
        <v>37</v>
      </c>
      <c r="C36" s="5" t="s">
        <v>9</v>
      </c>
      <c r="D36" s="6">
        <v>990.11</v>
      </c>
      <c r="E36" s="7">
        <f>5+13</f>
        <v>18</v>
      </c>
      <c r="F36" s="7" t="s">
        <v>6</v>
      </c>
    </row>
    <row r="37" spans="2:6" ht="21" customHeight="1" x14ac:dyDescent="0.25">
      <c r="B37" s="5" t="s">
        <v>38</v>
      </c>
      <c r="C37" s="5" t="s">
        <v>9</v>
      </c>
      <c r="D37" s="6">
        <v>935.96</v>
      </c>
      <c r="E37" s="7">
        <v>1</v>
      </c>
      <c r="F37" s="7" t="s">
        <v>6</v>
      </c>
    </row>
    <row r="38" spans="2:6" ht="21" customHeight="1" x14ac:dyDescent="0.25">
      <c r="B38" s="5" t="s">
        <v>39</v>
      </c>
      <c r="C38" s="5" t="s">
        <v>9</v>
      </c>
      <c r="D38" s="6">
        <v>885.2</v>
      </c>
      <c r="E38" s="7">
        <v>1</v>
      </c>
      <c r="F38" s="7" t="s">
        <v>6</v>
      </c>
    </row>
    <row r="39" spans="2:6" ht="21" customHeight="1" x14ac:dyDescent="0.25">
      <c r="B39" s="1" t="s">
        <v>44</v>
      </c>
      <c r="C39" s="1"/>
      <c r="D39" s="1"/>
      <c r="E39" s="2">
        <f>SUM(E7:E38)</f>
        <v>113</v>
      </c>
      <c r="F39" s="1"/>
    </row>
    <row r="40" spans="2:6" ht="21" customHeight="1" x14ac:dyDescent="0.25">
      <c r="B40" s="5" t="s">
        <v>18</v>
      </c>
      <c r="C40" s="5" t="s">
        <v>40</v>
      </c>
      <c r="D40" s="6">
        <v>1613.93</v>
      </c>
      <c r="E40" s="8">
        <v>1</v>
      </c>
      <c r="F40" s="7" t="s">
        <v>6</v>
      </c>
    </row>
    <row r="41" spans="2:6" ht="21" customHeight="1" x14ac:dyDescent="0.25">
      <c r="B41" s="5" t="s">
        <v>22</v>
      </c>
      <c r="C41" s="5" t="s">
        <v>40</v>
      </c>
      <c r="D41" s="6">
        <v>1268.96</v>
      </c>
      <c r="E41" s="7">
        <v>1</v>
      </c>
      <c r="F41" s="7" t="s">
        <v>6</v>
      </c>
    </row>
    <row r="42" spans="2:6" ht="21" customHeight="1" x14ac:dyDescent="0.25">
      <c r="B42" s="5" t="s">
        <v>14</v>
      </c>
      <c r="C42" s="5" t="s">
        <v>40</v>
      </c>
      <c r="D42" s="6">
        <v>1162.96</v>
      </c>
      <c r="E42" s="7">
        <f>1+1</f>
        <v>2</v>
      </c>
      <c r="F42" s="7" t="s">
        <v>6</v>
      </c>
    </row>
    <row r="43" spans="2:6" ht="21" customHeight="1" x14ac:dyDescent="0.25">
      <c r="B43" s="5" t="s">
        <v>15</v>
      </c>
      <c r="C43" s="5" t="s">
        <v>40</v>
      </c>
      <c r="D43" s="6">
        <v>1109.96</v>
      </c>
      <c r="E43" s="7">
        <f>1+8+2</f>
        <v>11</v>
      </c>
      <c r="F43" s="7" t="s">
        <v>6</v>
      </c>
    </row>
    <row r="44" spans="2:6" ht="21" customHeight="1" x14ac:dyDescent="0.25">
      <c r="B44" s="5" t="s">
        <v>26</v>
      </c>
      <c r="C44" s="5" t="s">
        <v>40</v>
      </c>
      <c r="D44" s="6">
        <v>1004.31</v>
      </c>
      <c r="E44" s="7">
        <v>1</v>
      </c>
      <c r="F44" s="7" t="s">
        <v>6</v>
      </c>
    </row>
    <row r="45" spans="2:6" ht="21" customHeight="1" x14ac:dyDescent="0.25">
      <c r="B45" s="5" t="s">
        <v>41</v>
      </c>
      <c r="C45" s="5" t="s">
        <v>40</v>
      </c>
      <c r="D45" s="6">
        <v>930.25</v>
      </c>
      <c r="E45" s="7">
        <v>1</v>
      </c>
      <c r="F45" s="7" t="s">
        <v>6</v>
      </c>
    </row>
    <row r="46" spans="2:6" ht="21" customHeight="1" x14ac:dyDescent="0.25">
      <c r="B46" s="5" t="s">
        <v>27</v>
      </c>
      <c r="C46" s="5" t="s">
        <v>40</v>
      </c>
      <c r="D46" s="6">
        <v>930.25</v>
      </c>
      <c r="E46" s="7">
        <v>1</v>
      </c>
      <c r="F46" s="7" t="s">
        <v>6</v>
      </c>
    </row>
    <row r="47" spans="2:6" ht="21" customHeight="1" x14ac:dyDescent="0.25">
      <c r="B47" s="5" t="s">
        <v>39</v>
      </c>
      <c r="C47" s="5" t="s">
        <v>40</v>
      </c>
      <c r="D47" s="6">
        <v>885.2</v>
      </c>
      <c r="E47" s="7">
        <f>1+1</f>
        <v>2</v>
      </c>
      <c r="F47" s="7" t="s">
        <v>6</v>
      </c>
    </row>
    <row r="48" spans="2:6" ht="21" customHeight="1" x14ac:dyDescent="0.25">
      <c r="B48" s="5" t="s">
        <v>42</v>
      </c>
      <c r="C48" s="5" t="s">
        <v>40</v>
      </c>
      <c r="D48" s="6">
        <v>885.2</v>
      </c>
      <c r="E48" s="7">
        <v>2</v>
      </c>
      <c r="F48" s="7" t="s">
        <v>6</v>
      </c>
    </row>
    <row r="49" spans="2:6" ht="21" customHeight="1" x14ac:dyDescent="0.25">
      <c r="B49" s="5" t="s">
        <v>31</v>
      </c>
      <c r="C49" s="5" t="s">
        <v>40</v>
      </c>
      <c r="D49" s="6">
        <v>873.47</v>
      </c>
      <c r="E49" s="7">
        <v>1</v>
      </c>
      <c r="F49" s="7" t="s">
        <v>6</v>
      </c>
    </row>
    <row r="50" spans="2:6" ht="19.5" customHeight="1" x14ac:dyDescent="0.25">
      <c r="B50" s="5" t="s">
        <v>43</v>
      </c>
      <c r="C50" s="5" t="s">
        <v>40</v>
      </c>
      <c r="D50" s="6">
        <v>859.28</v>
      </c>
      <c r="E50" s="7">
        <v>1</v>
      </c>
      <c r="F50" s="7" t="s">
        <v>6</v>
      </c>
    </row>
    <row r="51" spans="2:6" ht="20.25" customHeight="1" x14ac:dyDescent="0.25">
      <c r="B51" s="5" t="s">
        <v>32</v>
      </c>
      <c r="C51" s="5" t="s">
        <v>40</v>
      </c>
      <c r="D51" s="6">
        <v>859.28</v>
      </c>
      <c r="E51" s="7">
        <v>1</v>
      </c>
      <c r="F51" s="7" t="s">
        <v>6</v>
      </c>
    </row>
    <row r="52" spans="2:6" ht="19.5" customHeight="1" x14ac:dyDescent="0.25">
      <c r="B52" s="5" t="s">
        <v>36</v>
      </c>
      <c r="C52" s="5" t="s">
        <v>40</v>
      </c>
      <c r="D52" s="6">
        <v>1016.96</v>
      </c>
      <c r="E52" s="7">
        <v>1</v>
      </c>
      <c r="F52" s="7" t="s">
        <v>6</v>
      </c>
    </row>
    <row r="53" spans="2:6" ht="21.75" customHeight="1" x14ac:dyDescent="0.25">
      <c r="B53" s="5" t="s">
        <v>37</v>
      </c>
      <c r="C53" s="5" t="s">
        <v>40</v>
      </c>
      <c r="D53" s="6">
        <v>990.11</v>
      </c>
      <c r="E53" s="7">
        <v>11</v>
      </c>
      <c r="F53" s="7" t="s">
        <v>6</v>
      </c>
    </row>
    <row r="54" spans="2:6" ht="19.5" customHeight="1" x14ac:dyDescent="0.25">
      <c r="B54" s="9" t="s">
        <v>45</v>
      </c>
      <c r="C54" s="2"/>
      <c r="D54" s="2"/>
      <c r="E54" s="2">
        <f>SUM(E40:E53)</f>
        <v>37</v>
      </c>
      <c r="F54" s="2"/>
    </row>
  </sheetData>
  <mergeCells count="1">
    <mergeCell ref="B4:F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5"/>
  <sheetViews>
    <sheetView tabSelected="1" topLeftCell="A35" zoomScaleNormal="100" workbookViewId="0">
      <selection activeCell="D52" sqref="D52"/>
    </sheetView>
  </sheetViews>
  <sheetFormatPr baseColWidth="10" defaultRowHeight="15" x14ac:dyDescent="0.25"/>
  <cols>
    <col min="1" max="1" width="6.7109375" customWidth="1"/>
    <col min="2" max="2" width="21.7109375" customWidth="1"/>
    <col min="3" max="3" width="36.140625" customWidth="1"/>
    <col min="4" max="4" width="15.7109375" customWidth="1"/>
    <col min="5" max="5" width="18.5703125" customWidth="1"/>
    <col min="6" max="6" width="18.7109375" customWidth="1"/>
    <col min="7" max="7" width="18.5703125" customWidth="1"/>
  </cols>
  <sheetData>
    <row r="4" spans="2:7" ht="31.5" customHeight="1" x14ac:dyDescent="0.25">
      <c r="B4" s="19" t="s">
        <v>67</v>
      </c>
      <c r="C4" s="19"/>
      <c r="D4" s="19"/>
      <c r="E4" s="19"/>
      <c r="F4" s="19"/>
      <c r="G4" s="19"/>
    </row>
    <row r="6" spans="2:7" ht="56.25" customHeight="1" x14ac:dyDescent="0.25">
      <c r="B6" s="3" t="s">
        <v>62</v>
      </c>
      <c r="C6" s="3" t="s">
        <v>0</v>
      </c>
      <c r="D6" s="3" t="s">
        <v>52</v>
      </c>
      <c r="E6" s="3" t="s">
        <v>53</v>
      </c>
      <c r="F6" s="3" t="s">
        <v>54</v>
      </c>
      <c r="G6" s="3" t="s">
        <v>1</v>
      </c>
    </row>
    <row r="7" spans="2:7" ht="30" customHeight="1" x14ac:dyDescent="0.25">
      <c r="B7" s="17" t="s">
        <v>63</v>
      </c>
      <c r="C7" s="5" t="s">
        <v>19</v>
      </c>
      <c r="D7" s="7">
        <v>1</v>
      </c>
      <c r="E7" s="6">
        <v>1379.75</v>
      </c>
      <c r="F7" s="7" t="s">
        <v>55</v>
      </c>
      <c r="G7" s="6" t="s">
        <v>57</v>
      </c>
    </row>
    <row r="8" spans="2:7" ht="31.5" customHeight="1" x14ac:dyDescent="0.25">
      <c r="B8" s="17" t="s">
        <v>63</v>
      </c>
      <c r="C8" s="5" t="s">
        <v>20</v>
      </c>
      <c r="D8" s="7">
        <v>1</v>
      </c>
      <c r="E8" s="6">
        <v>1379.75</v>
      </c>
      <c r="F8" s="7" t="s">
        <v>55</v>
      </c>
      <c r="G8" s="6" t="s">
        <v>57</v>
      </c>
    </row>
    <row r="9" spans="2:7" ht="36.75" customHeight="1" x14ac:dyDescent="0.25">
      <c r="B9" s="17" t="s">
        <v>63</v>
      </c>
      <c r="C9" s="5" t="s">
        <v>21</v>
      </c>
      <c r="D9" s="7">
        <v>2</v>
      </c>
      <c r="E9" s="6">
        <v>1379.75</v>
      </c>
      <c r="F9" s="7" t="s">
        <v>55</v>
      </c>
      <c r="G9" s="6" t="s">
        <v>57</v>
      </c>
    </row>
    <row r="10" spans="2:7" ht="36" customHeight="1" x14ac:dyDescent="0.25">
      <c r="B10" s="17" t="s">
        <v>63</v>
      </c>
      <c r="C10" s="15" t="s">
        <v>58</v>
      </c>
      <c r="D10" s="7">
        <v>1</v>
      </c>
      <c r="E10" s="6">
        <v>1980.1</v>
      </c>
      <c r="F10" s="7" t="s">
        <v>55</v>
      </c>
      <c r="G10" s="6" t="s">
        <v>57</v>
      </c>
    </row>
    <row r="11" spans="2:7" ht="30" customHeight="1" x14ac:dyDescent="0.25">
      <c r="B11" s="17" t="s">
        <v>63</v>
      </c>
      <c r="C11" s="5" t="s">
        <v>27</v>
      </c>
      <c r="D11" s="7">
        <v>2</v>
      </c>
      <c r="E11" s="6">
        <v>947.39</v>
      </c>
      <c r="F11" s="7" t="s">
        <v>55</v>
      </c>
      <c r="G11" s="6" t="s">
        <v>57</v>
      </c>
    </row>
    <row r="12" spans="2:7" ht="30" customHeight="1" x14ac:dyDescent="0.25">
      <c r="B12" s="17" t="s">
        <v>64</v>
      </c>
      <c r="C12" s="5" t="s">
        <v>27</v>
      </c>
      <c r="D12" s="7">
        <v>2</v>
      </c>
      <c r="E12" s="6">
        <v>876.42</v>
      </c>
      <c r="F12" s="7" t="s">
        <v>55</v>
      </c>
      <c r="G12" s="6" t="s">
        <v>57</v>
      </c>
    </row>
    <row r="13" spans="2:7" ht="21" customHeight="1" x14ac:dyDescent="0.25">
      <c r="B13" s="17" t="s">
        <v>63</v>
      </c>
      <c r="C13" s="5" t="s">
        <v>24</v>
      </c>
      <c r="D13" s="7">
        <v>1</v>
      </c>
      <c r="E13" s="6">
        <v>1034.0999999999999</v>
      </c>
      <c r="F13" s="7" t="s">
        <v>55</v>
      </c>
      <c r="G13" s="6" t="s">
        <v>57</v>
      </c>
    </row>
    <row r="14" spans="2:7" ht="21" customHeight="1" x14ac:dyDescent="0.25">
      <c r="B14" s="17" t="s">
        <v>64</v>
      </c>
      <c r="C14" s="5" t="s">
        <v>24</v>
      </c>
      <c r="D14" s="7">
        <v>2</v>
      </c>
      <c r="E14" s="6">
        <v>1034.0999999999999</v>
      </c>
      <c r="F14" s="7" t="s">
        <v>55</v>
      </c>
      <c r="G14" s="6" t="s">
        <v>57</v>
      </c>
    </row>
    <row r="15" spans="2:7" ht="21" customHeight="1" x14ac:dyDescent="0.25">
      <c r="B15" s="17" t="s">
        <v>63</v>
      </c>
      <c r="C15" s="5" t="s">
        <v>43</v>
      </c>
      <c r="D15" s="7">
        <v>1</v>
      </c>
      <c r="E15" s="6">
        <v>876.42</v>
      </c>
      <c r="F15" s="7" t="s">
        <v>55</v>
      </c>
      <c r="G15" s="6" t="s">
        <v>57</v>
      </c>
    </row>
    <row r="16" spans="2:7" ht="21" customHeight="1" x14ac:dyDescent="0.25">
      <c r="B16" s="17" t="s">
        <v>64</v>
      </c>
      <c r="C16" s="5" t="s">
        <v>43</v>
      </c>
      <c r="D16" s="7">
        <v>1</v>
      </c>
      <c r="E16" s="6">
        <v>876.42</v>
      </c>
      <c r="F16" s="7" t="s">
        <v>55</v>
      </c>
      <c r="G16" s="6" t="s">
        <v>57</v>
      </c>
    </row>
    <row r="17" spans="2:7" ht="21" customHeight="1" x14ac:dyDescent="0.25">
      <c r="B17" s="17" t="s">
        <v>63</v>
      </c>
      <c r="C17" s="5" t="s">
        <v>39</v>
      </c>
      <c r="D17" s="7">
        <v>1</v>
      </c>
      <c r="E17" s="18">
        <v>902.34</v>
      </c>
      <c r="F17" s="7" t="s">
        <v>55</v>
      </c>
      <c r="G17" s="6" t="s">
        <v>57</v>
      </c>
    </row>
    <row r="18" spans="2:7" ht="21" customHeight="1" x14ac:dyDescent="0.25">
      <c r="B18" s="17" t="s">
        <v>64</v>
      </c>
      <c r="C18" s="5" t="s">
        <v>39</v>
      </c>
      <c r="D18" s="7">
        <v>2</v>
      </c>
      <c r="E18" s="6">
        <v>902.34</v>
      </c>
      <c r="F18" s="7" t="s">
        <v>55</v>
      </c>
      <c r="G18" s="6" t="s">
        <v>57</v>
      </c>
    </row>
    <row r="19" spans="2:7" ht="21" customHeight="1" x14ac:dyDescent="0.25">
      <c r="B19" s="17" t="s">
        <v>64</v>
      </c>
      <c r="C19" s="5" t="s">
        <v>38</v>
      </c>
      <c r="D19" s="7">
        <v>1</v>
      </c>
      <c r="E19" s="6">
        <v>953.1</v>
      </c>
      <c r="F19" s="7" t="s">
        <v>55</v>
      </c>
      <c r="G19" s="6" t="s">
        <v>57</v>
      </c>
    </row>
    <row r="20" spans="2:7" ht="21" customHeight="1" x14ac:dyDescent="0.25">
      <c r="B20" s="17" t="s">
        <v>63</v>
      </c>
      <c r="C20" s="5" t="s">
        <v>25</v>
      </c>
      <c r="D20" s="7">
        <v>1</v>
      </c>
      <c r="E20" s="6">
        <v>1034.0999999999999</v>
      </c>
      <c r="F20" s="7" t="s">
        <v>55</v>
      </c>
      <c r="G20" s="6" t="s">
        <v>57</v>
      </c>
    </row>
    <row r="21" spans="2:7" ht="21" customHeight="1" x14ac:dyDescent="0.25">
      <c r="B21" s="17" t="s">
        <v>63</v>
      </c>
      <c r="C21" s="5" t="s">
        <v>42</v>
      </c>
      <c r="D21" s="7">
        <v>2</v>
      </c>
      <c r="E21" s="6">
        <v>902.34</v>
      </c>
      <c r="F21" s="7" t="s">
        <v>55</v>
      </c>
      <c r="G21" s="6" t="s">
        <v>57</v>
      </c>
    </row>
    <row r="22" spans="2:7" ht="21" customHeight="1" x14ac:dyDescent="0.25">
      <c r="B22" s="17" t="s">
        <v>65</v>
      </c>
      <c r="C22" s="5" t="s">
        <v>61</v>
      </c>
      <c r="D22" s="7">
        <v>1</v>
      </c>
      <c r="E22" s="6">
        <v>1007.25</v>
      </c>
      <c r="F22" s="7" t="s">
        <v>55</v>
      </c>
      <c r="G22" s="6" t="s">
        <v>57</v>
      </c>
    </row>
    <row r="23" spans="2:7" ht="21" customHeight="1" x14ac:dyDescent="0.25">
      <c r="B23" s="17" t="s">
        <v>63</v>
      </c>
      <c r="C23" s="5" t="s">
        <v>14</v>
      </c>
      <c r="D23" s="7">
        <v>3</v>
      </c>
      <c r="E23" s="6">
        <v>1180.0999999999999</v>
      </c>
      <c r="F23" s="7" t="s">
        <v>55</v>
      </c>
      <c r="G23" s="6" t="s">
        <v>57</v>
      </c>
    </row>
    <row r="24" spans="2:7" ht="21" customHeight="1" x14ac:dyDescent="0.25">
      <c r="B24" s="17" t="s">
        <v>64</v>
      </c>
      <c r="C24" s="5" t="s">
        <v>37</v>
      </c>
      <c r="D24" s="7">
        <v>14</v>
      </c>
      <c r="E24" s="6">
        <v>1007.25</v>
      </c>
      <c r="F24" s="7" t="s">
        <v>55</v>
      </c>
      <c r="G24" s="6" t="s">
        <v>57</v>
      </c>
    </row>
    <row r="25" spans="2:7" ht="23.25" customHeight="1" x14ac:dyDescent="0.25">
      <c r="B25" s="17" t="s">
        <v>66</v>
      </c>
      <c r="C25" s="5" t="s">
        <v>37</v>
      </c>
      <c r="D25" s="7">
        <v>10</v>
      </c>
      <c r="E25" s="6">
        <v>1007.25</v>
      </c>
      <c r="F25" s="7" t="s">
        <v>55</v>
      </c>
      <c r="G25" s="6" t="s">
        <v>57</v>
      </c>
    </row>
    <row r="26" spans="2:7" ht="23.25" customHeight="1" x14ac:dyDescent="0.25">
      <c r="B26" s="17" t="s">
        <v>64</v>
      </c>
      <c r="C26" s="5" t="s">
        <v>36</v>
      </c>
      <c r="D26" s="7">
        <v>4</v>
      </c>
      <c r="E26" s="6">
        <v>1034.0999999999999</v>
      </c>
      <c r="F26" s="7" t="s">
        <v>55</v>
      </c>
      <c r="G26" s="6" t="s">
        <v>57</v>
      </c>
    </row>
    <row r="27" spans="2:7" ht="21" customHeight="1" x14ac:dyDescent="0.25">
      <c r="B27" s="17" t="s">
        <v>66</v>
      </c>
      <c r="C27" s="5" t="s">
        <v>36</v>
      </c>
      <c r="D27" s="7">
        <v>2</v>
      </c>
      <c r="E27" s="6">
        <v>1034.0999999999999</v>
      </c>
      <c r="F27" s="7" t="s">
        <v>55</v>
      </c>
      <c r="G27" s="6" t="s">
        <v>57</v>
      </c>
    </row>
    <row r="28" spans="2:7" ht="21" customHeight="1" x14ac:dyDescent="0.25">
      <c r="B28" s="17" t="s">
        <v>63</v>
      </c>
      <c r="C28" s="5" t="s">
        <v>17</v>
      </c>
      <c r="D28" s="7">
        <v>2</v>
      </c>
      <c r="E28" s="6">
        <v>1980.1</v>
      </c>
      <c r="F28" s="7" t="s">
        <v>55</v>
      </c>
      <c r="G28" s="6" t="s">
        <v>57</v>
      </c>
    </row>
    <row r="29" spans="2:7" ht="24.75" customHeight="1" x14ac:dyDescent="0.25">
      <c r="B29" s="17" t="s">
        <v>64</v>
      </c>
      <c r="C29" s="5" t="s">
        <v>17</v>
      </c>
      <c r="D29" s="7">
        <v>2</v>
      </c>
      <c r="E29" s="6">
        <v>1980.1</v>
      </c>
      <c r="F29" s="7" t="s">
        <v>55</v>
      </c>
      <c r="G29" s="6" t="s">
        <v>57</v>
      </c>
    </row>
    <row r="30" spans="2:7" ht="30.75" customHeight="1" x14ac:dyDescent="0.25">
      <c r="B30" s="17" t="s">
        <v>65</v>
      </c>
      <c r="C30" s="5" t="s">
        <v>59</v>
      </c>
      <c r="D30" s="7">
        <v>1</v>
      </c>
      <c r="E30" s="6">
        <v>1980.1</v>
      </c>
      <c r="F30" s="7" t="s">
        <v>55</v>
      </c>
      <c r="G30" s="6" t="s">
        <v>57</v>
      </c>
    </row>
    <row r="31" spans="2:7" ht="25.5" customHeight="1" x14ac:dyDescent="0.25">
      <c r="B31" s="17" t="s">
        <v>63</v>
      </c>
      <c r="C31" s="5" t="s">
        <v>18</v>
      </c>
      <c r="D31" s="7">
        <v>8</v>
      </c>
      <c r="E31" s="6">
        <v>1631.07</v>
      </c>
      <c r="F31" s="7" t="s">
        <v>55</v>
      </c>
      <c r="G31" s="6" t="s">
        <v>57</v>
      </c>
    </row>
    <row r="32" spans="2:7" ht="21" customHeight="1" x14ac:dyDescent="0.25">
      <c r="B32" s="17" t="s">
        <v>64</v>
      </c>
      <c r="C32" s="5" t="s">
        <v>18</v>
      </c>
      <c r="D32" s="7">
        <v>5</v>
      </c>
      <c r="E32" s="6">
        <v>1631.07</v>
      </c>
      <c r="F32" s="7" t="s">
        <v>55</v>
      </c>
      <c r="G32" s="6" t="s">
        <v>57</v>
      </c>
    </row>
    <row r="33" spans="2:7" ht="33" customHeight="1" x14ac:dyDescent="0.25">
      <c r="B33" s="17" t="s">
        <v>63</v>
      </c>
      <c r="C33" s="15" t="s">
        <v>60</v>
      </c>
      <c r="D33" s="7">
        <v>1</v>
      </c>
      <c r="E33" s="6">
        <v>1730.68</v>
      </c>
      <c r="F33" s="7" t="s">
        <v>55</v>
      </c>
      <c r="G33" s="6" t="s">
        <v>57</v>
      </c>
    </row>
    <row r="34" spans="2:7" ht="21" customHeight="1" x14ac:dyDescent="0.25">
      <c r="B34" s="17" t="s">
        <v>65</v>
      </c>
      <c r="C34" s="5" t="s">
        <v>10</v>
      </c>
      <c r="D34" s="7">
        <v>2</v>
      </c>
      <c r="E34" s="6">
        <v>1730.68</v>
      </c>
      <c r="F34" s="7" t="s">
        <v>55</v>
      </c>
      <c r="G34" s="6" t="s">
        <v>57</v>
      </c>
    </row>
    <row r="35" spans="2:7" ht="21" customHeight="1" x14ac:dyDescent="0.25">
      <c r="B35" s="17" t="s">
        <v>64</v>
      </c>
      <c r="C35" s="5" t="s">
        <v>51</v>
      </c>
      <c r="D35" s="7">
        <v>2</v>
      </c>
      <c r="E35" s="6">
        <v>1180.0999999999999</v>
      </c>
      <c r="F35" s="7" t="s">
        <v>55</v>
      </c>
      <c r="G35" s="6" t="s">
        <v>57</v>
      </c>
    </row>
    <row r="36" spans="2:7" ht="21" customHeight="1" x14ac:dyDescent="0.25">
      <c r="B36" s="17" t="s">
        <v>63</v>
      </c>
      <c r="C36" s="5" t="s">
        <v>28</v>
      </c>
      <c r="D36" s="7">
        <v>1</v>
      </c>
      <c r="E36" s="6">
        <v>935.66</v>
      </c>
      <c r="F36" s="7" t="s">
        <v>55</v>
      </c>
      <c r="G36" s="6" t="s">
        <v>57</v>
      </c>
    </row>
    <row r="37" spans="2:7" ht="21" customHeight="1" x14ac:dyDescent="0.25">
      <c r="B37" s="17" t="s">
        <v>65</v>
      </c>
      <c r="C37" s="5" t="s">
        <v>13</v>
      </c>
      <c r="D37" s="7">
        <v>1</v>
      </c>
      <c r="E37" s="6">
        <v>1379.75</v>
      </c>
      <c r="F37" s="7" t="s">
        <v>55</v>
      </c>
      <c r="G37" s="6" t="s">
        <v>57</v>
      </c>
    </row>
    <row r="38" spans="2:7" ht="21" customHeight="1" x14ac:dyDescent="0.25">
      <c r="B38" s="17" t="s">
        <v>63</v>
      </c>
      <c r="C38" s="5" t="s">
        <v>32</v>
      </c>
      <c r="D38" s="7">
        <v>3</v>
      </c>
      <c r="E38" s="6">
        <v>876.42</v>
      </c>
      <c r="F38" s="7" t="s">
        <v>55</v>
      </c>
      <c r="G38" s="6" t="s">
        <v>57</v>
      </c>
    </row>
    <row r="39" spans="2:7" ht="19.5" customHeight="1" x14ac:dyDescent="0.25">
      <c r="B39" s="17" t="s">
        <v>63</v>
      </c>
      <c r="C39" s="5" t="s">
        <v>32</v>
      </c>
      <c r="D39" s="7">
        <v>1</v>
      </c>
      <c r="E39" s="6">
        <v>467.14</v>
      </c>
      <c r="F39" s="7" t="s">
        <v>55</v>
      </c>
      <c r="G39" s="6" t="s">
        <v>57</v>
      </c>
    </row>
    <row r="40" spans="2:7" ht="33.75" customHeight="1" x14ac:dyDescent="0.25">
      <c r="B40" s="17" t="s">
        <v>65</v>
      </c>
      <c r="C40" s="5" t="s">
        <v>7</v>
      </c>
      <c r="D40" s="7">
        <v>1</v>
      </c>
      <c r="E40" s="6">
        <v>4099.24</v>
      </c>
      <c r="F40" s="14">
        <v>500</v>
      </c>
      <c r="G40" s="6" t="s">
        <v>57</v>
      </c>
    </row>
    <row r="41" spans="2:7" ht="29.25" customHeight="1" x14ac:dyDescent="0.25">
      <c r="B41" s="17" t="s">
        <v>63</v>
      </c>
      <c r="C41" s="5" t="s">
        <v>29</v>
      </c>
      <c r="D41" s="7">
        <v>1</v>
      </c>
      <c r="E41" s="6">
        <v>902.34</v>
      </c>
      <c r="F41" s="7" t="s">
        <v>55</v>
      </c>
      <c r="G41" s="6" t="s">
        <v>57</v>
      </c>
    </row>
    <row r="42" spans="2:7" ht="21" customHeight="1" x14ac:dyDescent="0.25">
      <c r="B42" s="17" t="s">
        <v>63</v>
      </c>
      <c r="C42" s="5" t="s">
        <v>26</v>
      </c>
      <c r="D42" s="7">
        <v>2</v>
      </c>
      <c r="E42" s="6">
        <v>1021.45</v>
      </c>
      <c r="F42" s="7" t="s">
        <v>55</v>
      </c>
      <c r="G42" s="6" t="s">
        <v>57</v>
      </c>
    </row>
    <row r="43" spans="2:7" ht="21" customHeight="1" x14ac:dyDescent="0.25">
      <c r="B43" s="17" t="s">
        <v>65</v>
      </c>
      <c r="C43" s="5" t="s">
        <v>35</v>
      </c>
      <c r="D43" s="7">
        <v>1</v>
      </c>
      <c r="E43" s="6">
        <v>1058.48</v>
      </c>
      <c r="F43" s="7" t="s">
        <v>55</v>
      </c>
      <c r="G43" s="6" t="s">
        <v>57</v>
      </c>
    </row>
    <row r="44" spans="2:7" ht="21" customHeight="1" x14ac:dyDescent="0.25">
      <c r="B44" s="17" t="s">
        <v>65</v>
      </c>
      <c r="C44" s="5" t="s">
        <v>15</v>
      </c>
      <c r="D44" s="7">
        <v>4</v>
      </c>
      <c r="E44" s="6">
        <v>1127.0999999999999</v>
      </c>
      <c r="F44" s="7" t="s">
        <v>55</v>
      </c>
      <c r="G44" s="6" t="s">
        <v>57</v>
      </c>
    </row>
    <row r="45" spans="2:7" ht="21" customHeight="1" x14ac:dyDescent="0.25">
      <c r="B45" s="17" t="s">
        <v>63</v>
      </c>
      <c r="C45" s="5" t="s">
        <v>15</v>
      </c>
      <c r="D45" s="7">
        <v>24</v>
      </c>
      <c r="E45" s="6">
        <v>1127.0999999999999</v>
      </c>
      <c r="F45" s="7" t="s">
        <v>55</v>
      </c>
      <c r="G45" s="6" t="s">
        <v>57</v>
      </c>
    </row>
    <row r="46" spans="2:7" ht="21" customHeight="1" x14ac:dyDescent="0.25">
      <c r="B46" s="17" t="s">
        <v>64</v>
      </c>
      <c r="C46" s="5" t="s">
        <v>15</v>
      </c>
      <c r="D46" s="7">
        <v>6</v>
      </c>
      <c r="E46" s="6">
        <v>1127.0999999999999</v>
      </c>
      <c r="F46" s="7" t="s">
        <v>55</v>
      </c>
      <c r="G46" s="6" t="s">
        <v>57</v>
      </c>
    </row>
    <row r="47" spans="2:7" ht="21" customHeight="1" x14ac:dyDescent="0.25">
      <c r="B47" s="17" t="s">
        <v>65</v>
      </c>
      <c r="C47" s="5" t="s">
        <v>34</v>
      </c>
      <c r="D47" s="7">
        <v>1</v>
      </c>
      <c r="E47" s="6">
        <v>1180.0999999999999</v>
      </c>
      <c r="F47" s="7" t="s">
        <v>55</v>
      </c>
      <c r="G47" s="6" t="s">
        <v>57</v>
      </c>
    </row>
    <row r="48" spans="2:7" ht="21" customHeight="1" x14ac:dyDescent="0.25">
      <c r="B48" s="17" t="s">
        <v>65</v>
      </c>
      <c r="C48" s="5" t="s">
        <v>12</v>
      </c>
      <c r="D48" s="7">
        <v>2</v>
      </c>
      <c r="E48" s="6">
        <v>1401.53</v>
      </c>
      <c r="F48" s="7" t="s">
        <v>55</v>
      </c>
      <c r="G48" s="6" t="s">
        <v>57</v>
      </c>
    </row>
    <row r="49" spans="2:7" ht="21" customHeight="1" x14ac:dyDescent="0.25">
      <c r="B49" s="17" t="s">
        <v>63</v>
      </c>
      <c r="C49" s="5" t="s">
        <v>12</v>
      </c>
      <c r="D49" s="7">
        <v>2</v>
      </c>
      <c r="E49" s="6">
        <v>1401.53</v>
      </c>
      <c r="F49" s="7" t="s">
        <v>55</v>
      </c>
      <c r="G49" s="6" t="s">
        <v>57</v>
      </c>
    </row>
    <row r="50" spans="2:7" ht="21" customHeight="1" x14ac:dyDescent="0.25">
      <c r="B50" s="17" t="s">
        <v>63</v>
      </c>
      <c r="C50" s="5" t="s">
        <v>12</v>
      </c>
      <c r="D50" s="7">
        <v>1</v>
      </c>
      <c r="E50" s="6">
        <v>1379.75</v>
      </c>
      <c r="F50" s="7" t="s">
        <v>55</v>
      </c>
      <c r="G50" s="6" t="s">
        <v>57</v>
      </c>
    </row>
    <row r="51" spans="2:7" ht="21" customHeight="1" x14ac:dyDescent="0.25">
      <c r="B51" s="17" t="s">
        <v>65</v>
      </c>
      <c r="C51" s="5" t="s">
        <v>11</v>
      </c>
      <c r="D51" s="7">
        <v>1</v>
      </c>
      <c r="E51" s="6">
        <v>1442</v>
      </c>
      <c r="F51" s="7" t="s">
        <v>55</v>
      </c>
      <c r="G51" s="6" t="s">
        <v>57</v>
      </c>
    </row>
    <row r="52" spans="2:7" ht="21" customHeight="1" x14ac:dyDescent="0.25">
      <c r="B52" s="17" t="s">
        <v>63</v>
      </c>
      <c r="C52" s="5" t="s">
        <v>31</v>
      </c>
      <c r="D52" s="7">
        <v>6</v>
      </c>
      <c r="E52" s="6">
        <v>890.61</v>
      </c>
      <c r="F52" s="7" t="s">
        <v>55</v>
      </c>
      <c r="G52" s="6" t="s">
        <v>57</v>
      </c>
    </row>
    <row r="53" spans="2:7" ht="19.5" customHeight="1" x14ac:dyDescent="0.25">
      <c r="B53" s="16"/>
      <c r="C53" s="9" t="s">
        <v>56</v>
      </c>
      <c r="D53" s="13">
        <f>SUM(D7:D52)</f>
        <v>136</v>
      </c>
      <c r="E53" s="2"/>
      <c r="F53" s="2"/>
      <c r="G53" s="2"/>
    </row>
    <row r="55" spans="2:7" ht="38.25" customHeight="1" x14ac:dyDescent="0.25">
      <c r="C55" s="20"/>
      <c r="D55" s="20"/>
      <c r="E55" s="20"/>
      <c r="F55" s="20"/>
      <c r="G55" s="20"/>
    </row>
  </sheetData>
  <sortState ref="C7:I49">
    <sortCondition ref="C7:C49"/>
  </sortState>
  <mergeCells count="2">
    <mergeCell ref="C55:G55"/>
    <mergeCell ref="B4:G4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66" sqref="H66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66" sqref="H66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PLAZAS SEGÚN PRESUPUESTO 2020</vt:lpstr>
      <vt:lpstr>REMUNERACIONES A JULIO 2021</vt:lpstr>
      <vt:lpstr>Hoja2 (2)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Lilian Moran</dc:creator>
  <cp:lastModifiedBy>Marta Lilian Moran</cp:lastModifiedBy>
  <cp:lastPrinted>2020-12-23T19:17:05Z</cp:lastPrinted>
  <dcterms:created xsi:type="dcterms:W3CDTF">2020-07-06T17:40:17Z</dcterms:created>
  <dcterms:modified xsi:type="dcterms:W3CDTF">2021-11-30T22:57:35Z</dcterms:modified>
</cp:coreProperties>
</file>