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mejia\Documents\C N E\UAIP\Información oficiosa\Contrataciones y Adquisiciones Compras\2022\"/>
    </mc:Choice>
  </mc:AlternateContent>
  <bookViews>
    <workbookView xWindow="0" yWindow="0" windowWidth="21600" windowHeight="9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16" i="1"/>
  <c r="D15" i="1"/>
  <c r="D13" i="1"/>
  <c r="D12" i="1"/>
  <c r="D10" i="1"/>
  <c r="D9" i="1"/>
</calcChain>
</file>

<file path=xl/sharedStrings.xml><?xml version="1.0" encoding="utf-8"?>
<sst xmlns="http://schemas.openxmlformats.org/spreadsheetml/2006/main" count="211" uniqueCount="137">
  <si>
    <t>Nombre del Contratista</t>
  </si>
  <si>
    <t>Obra, Bien, Servicio (OBS)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</si>
  <si>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</si>
  <si>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</si>
  <si>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</si>
  <si>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</si>
  <si>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</si>
  <si>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Libre Gestión</t>
  </si>
  <si>
    <t>Aire Solutions, S.A. de C.V.</t>
  </si>
  <si>
    <t>Director de Eficiencia Energética</t>
  </si>
  <si>
    <t>N°</t>
  </si>
  <si>
    <t>GOBIERNO DE EL SALVADOR</t>
  </si>
  <si>
    <t>CONSEJO NACIONAL DE ENERGIA</t>
  </si>
  <si>
    <t>Jmtelcom, Jesús Martínez y Asociados, S.A. de C.V.</t>
  </si>
  <si>
    <t>Los Miranda y Compañía, Sociedad en Comandita de Capital Variable</t>
  </si>
  <si>
    <t>Servicios para realizar talleres de consulta con sectores del proyecto Formación para la certificación de Profesionales y la acreditación de empresas en eficiencia energética en El Salvador y Panamá</t>
  </si>
  <si>
    <t>Técnica de Recursos Humanos</t>
  </si>
  <si>
    <t>María Guillermina Aguilar Jovel</t>
  </si>
  <si>
    <t>Almacenes EZA, S.A. de C.V.</t>
  </si>
  <si>
    <t>ITWG, S.A. de C.V.</t>
  </si>
  <si>
    <t>Telefónica Multiservicios, S. A. de C. V.</t>
  </si>
  <si>
    <t>Rosa Lilian Chain de Silhy</t>
  </si>
  <si>
    <t>Grupo Centroamericano de Telecomunicaciones, S.A. de C.V.</t>
  </si>
  <si>
    <t>Aseguradora Agrícola Comercial, S.A.</t>
  </si>
  <si>
    <t>International Control Risk Group, S.A. de C.V.</t>
  </si>
  <si>
    <t>Comunicaciones IBW El Salvador, S. A. de C. V.</t>
  </si>
  <si>
    <t>Enmanuel, S.A. de C.V.</t>
  </si>
  <si>
    <t>Mas Pura, S.A. de C.V.</t>
  </si>
  <si>
    <t>Servicios de Documentos, S.A. de C.V.</t>
  </si>
  <si>
    <t>Tas El Salvador, S.A. de C. V</t>
  </si>
  <si>
    <t>Next Génesis Tecnologies, S.A. de C.V.</t>
  </si>
  <si>
    <t xml:space="preserve">Ricoh de El Salvador, S.A. de C.V. </t>
  </si>
  <si>
    <t>Grupo Dale, S.A de C.V.</t>
  </si>
  <si>
    <t>Cristian Alberto Guardado Enamorado</t>
  </si>
  <si>
    <t>Coproser, S.A. de C.V.</t>
  </si>
  <si>
    <t>Jorge José Vásquez Chavarría</t>
  </si>
  <si>
    <t>José Iván Cadogan Melgarejo</t>
  </si>
  <si>
    <t>Servicio de Redundancia de Sitios WEB y Aplicaciones Críticas (prórroga de contrato)</t>
  </si>
  <si>
    <t>Servicio de Telefonía Fija y Móvil (prórroga de contrato)</t>
  </si>
  <si>
    <t>Arrendamiento de inmueble para operatividad y funcionamiento administrativo del Consejo Nacional de Energía</t>
  </si>
  <si>
    <t>Enlace de Internet Corporativo de 80 MBPS (12 meses) 2da convocatoria</t>
  </si>
  <si>
    <t>Servicios de Póliza de Seguros Básicos, CNE 2022-2023, para el período 04 de enero de 2022 al 4 de enero de 2023 (ambas fechas a las 12:00 horas del día)</t>
  </si>
  <si>
    <t>Servicios de seguridad del CNE 2022. 3ra convocatoria</t>
  </si>
  <si>
    <t>Servicio de enlace red privada de 2 MBPS CNE-MH. 2da convocatoria</t>
  </si>
  <si>
    <t>Servicio de mantenimiento preventivo de Aires Acondicionados año 2022</t>
  </si>
  <si>
    <t>Servicio de desodorización en servicios sanitarios del CNE año 2022</t>
  </si>
  <si>
    <t>Servicio, instalación y mantenimiento de 3 purificadores de agua año 2022</t>
  </si>
  <si>
    <t>Servicio de Resguardo de medios magnéticos 2022</t>
  </si>
  <si>
    <t>Servicio Remoto de Monitoreo de Alarmas 2022</t>
  </si>
  <si>
    <t>Renovación de licencias de servidor de correo electrónico institucional</t>
  </si>
  <si>
    <t>Arrendamiento Impresores Multifuncionales</t>
  </si>
  <si>
    <t>Credenciales de identificación institucional para el personal del CNE</t>
  </si>
  <si>
    <t>Uniformes para el personal administrativo y operativo</t>
  </si>
  <si>
    <t>Adquisición de Licencia Zoom</t>
  </si>
  <si>
    <t>Servicio de Consultoría individual para coordinación local en El Salvador, Coordinador de proyecto (prórroga de contrato)</t>
  </si>
  <si>
    <t>Servicio de consultoría para la coordinación local en Panamá, Asistente Técnico Administrativo de proyecto (Prórroga de contrato)</t>
  </si>
  <si>
    <t>Prórroga 01/2022/ LG03 /2021</t>
  </si>
  <si>
    <t>Prórroga 01-2022/ LG02/2021</t>
  </si>
  <si>
    <t>Prórroga 02-2022/ CD01-2020</t>
  </si>
  <si>
    <t>LG 01/2022</t>
  </si>
  <si>
    <t>LG 02/2022</t>
  </si>
  <si>
    <t>LG 03/2022</t>
  </si>
  <si>
    <t>OC_01</t>
  </si>
  <si>
    <t>OC_02</t>
  </si>
  <si>
    <t>OC_03</t>
  </si>
  <si>
    <t>OC_04</t>
  </si>
  <si>
    <t>OC_05</t>
  </si>
  <si>
    <t>OC_06</t>
  </si>
  <si>
    <t>OC_07</t>
  </si>
  <si>
    <t>OC_08</t>
  </si>
  <si>
    <t>OC_09</t>
  </si>
  <si>
    <t>OC_10</t>
  </si>
  <si>
    <t>OC_11</t>
  </si>
  <si>
    <t>PRORROGA 01/LG- DEE-UE 01/2021
PROYECTO EUROCLIMA 920309</t>
  </si>
  <si>
    <t>PRÓRROGA 01/LG- DEE-UE 02/2021
PROYECTO EUROCLIMA 92030</t>
  </si>
  <si>
    <t>E05</t>
  </si>
  <si>
    <t>ADQUISICIONES Y CONTRATACIONES PERIODO FEBRERO, MARZO Y ABRIL 2022</t>
  </si>
  <si>
    <t>DPG, S.A. de C.V.</t>
  </si>
  <si>
    <t>Librería y Papelería El Nuevo Siglo, S.A de C.V.</t>
  </si>
  <si>
    <t>Autocheck, S.A. de C.V.</t>
  </si>
  <si>
    <t>GBM de El Salvador, S.A. de C.V.</t>
  </si>
  <si>
    <t>María del Socorro Vindel Gonzalez</t>
  </si>
  <si>
    <t>MOOM, S.A. de C.V.</t>
  </si>
  <si>
    <t>PSR SOLUÇÕES E CONSULTORIA EM ENERGIA LTDA</t>
  </si>
  <si>
    <t>Adquisición de tóner</t>
  </si>
  <si>
    <t>Adquisición de papelería y útiles de oficina</t>
  </si>
  <si>
    <t>Adquisición de útiles de limpieza</t>
  </si>
  <si>
    <t>Servicio de mantenimiento de pick up Toyota Hilux placas N4039</t>
  </si>
  <si>
    <t>Adquisición de computadora de escritorio</t>
  </si>
  <si>
    <t>Adquisición de cafetera percoladora</t>
  </si>
  <si>
    <t>Servicio de mantenimiento Nissan Navara placas N8055</t>
  </si>
  <si>
    <t>Adquisición de sillas</t>
  </si>
  <si>
    <t>Servicio y suministro de cableado de red</t>
  </si>
  <si>
    <t>Suministro y cambio de tarjeta de condensadora de aire acondicionado</t>
  </si>
  <si>
    <t xml:space="preserve">15 suscripción de licencia Microsoft 365 Business standard </t>
  </si>
  <si>
    <t>Renovación de certificados digitales para cifrado de información de sitios y aplicaciones WEB</t>
  </si>
  <si>
    <t>Servicio de limpieza de canales y drenaje de aguas lluvias</t>
  </si>
  <si>
    <t>Servicio de mantenimiento de pick up Mitsubishi placas N2473</t>
  </si>
  <si>
    <t>Servicios: cambio de lámparas y tubos led</t>
  </si>
  <si>
    <t>Renovación de licencia firewall Fortinet y soporte técnico</t>
  </si>
  <si>
    <t>Renovación de licenciamiento del Modelo SDDP</t>
  </si>
  <si>
    <t>OC_12</t>
  </si>
  <si>
    <t>OC_13</t>
  </si>
  <si>
    <t>OC_14</t>
  </si>
  <si>
    <t>OC_15</t>
  </si>
  <si>
    <t>OC_16</t>
  </si>
  <si>
    <t>OC_17</t>
  </si>
  <si>
    <t>OC_18</t>
  </si>
  <si>
    <t>OC19</t>
  </si>
  <si>
    <t>OC_20</t>
  </si>
  <si>
    <t>OC21</t>
  </si>
  <si>
    <t>OC22</t>
  </si>
  <si>
    <t>OC23</t>
  </si>
  <si>
    <t>OC24</t>
  </si>
  <si>
    <t>OC25</t>
  </si>
  <si>
    <t>OC26</t>
  </si>
  <si>
    <t>OC27</t>
  </si>
  <si>
    <t>CD02</t>
  </si>
  <si>
    <t>Sub Director de Sistemas y Tecnologías</t>
  </si>
  <si>
    <t>Técnica Administrativa</t>
  </si>
  <si>
    <t>Prórroga</t>
  </si>
  <si>
    <t>Contratación Directa No regulada por LACAP</t>
  </si>
  <si>
    <t>Contratación Directa Proveedor Único</t>
  </si>
  <si>
    <t>Prórroga Proyecto Euroclima</t>
  </si>
  <si>
    <t>Libre Gestión Proyecto Euroclima</t>
  </si>
  <si>
    <t>Soluciones Integrales, S.A. de C.V.</t>
  </si>
  <si>
    <t>Carla Verónica Burgos Guevara</t>
  </si>
  <si>
    <t>OC28</t>
  </si>
  <si>
    <t>OC29</t>
  </si>
  <si>
    <t>OC30</t>
  </si>
  <si>
    <t xml:space="preserve">Libre Gestión </t>
  </si>
  <si>
    <t>Servicio de impresión e instalación de rotulación externa</t>
  </si>
  <si>
    <t xml:space="preserve">Adquisición de impresor multifuncional </t>
  </si>
  <si>
    <t xml:space="preserve">Servicio de desmontaje y montaje de condensadores e instalación de compresores de equipos de Aire Acondicionado </t>
  </si>
  <si>
    <t>Jefe Unidad de Comunicaciones</t>
  </si>
  <si>
    <t>Director de Tecnologías de la Información</t>
  </si>
  <si>
    <t>Coordinadora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</si>
</sst>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40A]* #,##0.00_-;\-[$$-440A]* #,##0.00_-;_-[$$-440A]* &quot;-&quot;??_-;_-@_-"/>
    <numFmt numFmtId="165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0" xfId="0" applyFont="1" applyAlignment="1"/>
    <xf numFmtId="0" fontId="0" fillId="0" borderId="0" xfId="0" applyFill="1"/>
    <xf numFmtId="0" fontId="3" fillId="0" borderId="0" xfId="1" applyNumberFormat="1" applyFont="1" applyFill="1" applyAlignment="1">
      <alignment horizontal="center" vertical="center" wrapText="1"/>
    </xf>
    <xf numFmtId="0" fontId="3" fillId="4" borderId="0" xfId="1" applyNumberFormat="1" applyFont="1" applyFill="1" applyBorder="1" applyAlignment="1">
      <alignment horizontal="center" vertical="center" wrapText="1"/>
    </xf>
    <xf numFmtId="0" fontId="3" fillId="4" borderId="0" xfId="1" applyNumberFormat="1" applyFont="1" applyFill="1" applyAlignment="1">
      <alignment horizontal="center" vertical="center" wrapText="1"/>
    </xf>
    <xf numFmtId="1" fontId="3" fillId="5" borderId="1" xfId="1" applyNumberFormat="1" applyFont="1" applyFill="1" applyBorder="1" applyAlignment="1">
      <alignment horizontal="center" vertical="center" wrapText="1"/>
    </xf>
    <xf numFmtId="0" fontId="3" fillId="5" borderId="2" xfId="1" applyNumberFormat="1" applyFont="1" applyFill="1" applyBorder="1" applyAlignment="1">
      <alignment horizontal="center" vertical="center" wrapText="1"/>
    </xf>
    <xf numFmtId="14" fontId="3" fillId="5" borderId="2" xfId="1" applyNumberFormat="1" applyFont="1" applyFill="1" applyBorder="1" applyAlignment="1">
      <alignment horizontal="left" vertical="center" wrapText="1"/>
    </xf>
    <xf numFmtId="14" fontId="3" fillId="5" borderId="2" xfId="1" applyNumberFormat="1" applyFont="1" applyFill="1" applyBorder="1" applyAlignment="1">
      <alignment horizontal="center" vertical="center"/>
    </xf>
    <xf numFmtId="14" fontId="5" fillId="5" borderId="2" xfId="1" applyNumberFormat="1" applyFont="1" applyFill="1" applyBorder="1" applyAlignment="1">
      <alignment horizontal="center" vertical="center" wrapText="1"/>
    </xf>
    <xf numFmtId="1" fontId="3" fillId="6" borderId="1" xfId="1" applyNumberFormat="1" applyFont="1" applyFill="1" applyBorder="1" applyAlignment="1">
      <alignment horizontal="center" vertical="center" wrapText="1"/>
    </xf>
    <xf numFmtId="0" fontId="3" fillId="6" borderId="2" xfId="1" applyNumberFormat="1" applyFont="1" applyFill="1" applyBorder="1" applyAlignment="1">
      <alignment horizontal="center" vertical="center" wrapText="1"/>
    </xf>
    <xf numFmtId="14" fontId="3" fillId="6" borderId="2" xfId="1" applyNumberFormat="1" applyFont="1" applyFill="1" applyBorder="1" applyAlignment="1">
      <alignment horizontal="left" vertical="center" wrapText="1"/>
    </xf>
    <xf numFmtId="14" fontId="3" fillId="6" borderId="2" xfId="1" applyNumberFormat="1" applyFont="1" applyFill="1" applyBorder="1" applyAlignment="1">
      <alignment horizontal="center" vertical="center"/>
    </xf>
    <xf numFmtId="14" fontId="5" fillId="6" borderId="2" xfId="1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left" vertical="center" wrapText="1"/>
    </xf>
    <xf numFmtId="14" fontId="3" fillId="6" borderId="1" xfId="1" applyNumberFormat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left" vertical="center" wrapText="1"/>
    </xf>
    <xf numFmtId="14" fontId="2" fillId="3" borderId="1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 applyAlignment="1">
      <alignment horizontal="left" vertical="center"/>
    </xf>
    <xf numFmtId="14" fontId="3" fillId="5" borderId="1" xfId="1" applyNumberFormat="1" applyFont="1" applyFill="1" applyBorder="1" applyAlignment="1">
      <alignment horizontal="left" vertical="center"/>
    </xf>
    <xf numFmtId="165" fontId="3" fillId="5" borderId="1" xfId="1" applyNumberFormat="1" applyFont="1" applyFill="1" applyBorder="1" applyAlignment="1">
      <alignment horizontal="left" vertical="center"/>
    </xf>
    <xf numFmtId="164" fontId="3" fillId="6" borderId="1" xfId="1" applyNumberFormat="1" applyFont="1" applyFill="1" applyBorder="1" applyAlignment="1">
      <alignment horizontal="left" vertical="center" wrapText="1"/>
    </xf>
    <xf numFmtId="14" fontId="3" fillId="6" borderId="1" xfId="1" applyNumberFormat="1" applyFont="1" applyFill="1" applyBorder="1" applyAlignment="1">
      <alignment horizontal="left" vertical="center"/>
    </xf>
    <xf numFmtId="165" fontId="3" fillId="6" borderId="1" xfId="1" applyNumberFormat="1" applyFont="1" applyFill="1" applyBorder="1" applyAlignment="1">
      <alignment horizontal="left" vertical="center"/>
    </xf>
    <xf numFmtId="164" fontId="3" fillId="5" borderId="1" xfId="1" applyNumberFormat="1" applyFont="1" applyFill="1" applyBorder="1" applyAlignment="1">
      <alignment horizontal="left" vertical="center" wrapText="1"/>
    </xf>
    <xf numFmtId="165" fontId="3" fillId="5" borderId="1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left" vertical="center"/>
    </xf>
    <xf numFmtId="0" fontId="3" fillId="6" borderId="1" xfId="1" applyNumberFormat="1" applyFont="1" applyFill="1" applyBorder="1" applyAlignment="1">
      <alignment horizontal="left" vertical="center"/>
    </xf>
    <xf numFmtId="0" fontId="3" fillId="6" borderId="1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14" fontId="5" fillId="6" borderId="1" xfId="1" applyNumberFormat="1" applyFont="1" applyFill="1" applyBorder="1" applyAlignment="1">
      <alignment horizontal="left" vertical="center" wrapText="1"/>
    </xf>
    <xf numFmtId="14" fontId="5" fillId="5" borderId="1" xfId="1" applyNumberFormat="1" applyFont="1" applyFill="1" applyBorder="1" applyAlignment="1">
      <alignment horizontal="left" vertical="center" wrapText="1"/>
    </xf>
    <xf numFmtId="164" fontId="3" fillId="6" borderId="1" xfId="1" applyNumberFormat="1" applyFont="1" applyFill="1" applyBorder="1" applyAlignment="1">
      <alignment horizontal="left" vertical="center"/>
    </xf>
    <xf numFmtId="0" fontId="3" fillId="6" borderId="3" xfId="1" applyFont="1" applyFill="1" applyBorder="1" applyAlignment="1">
      <alignment horizontal="left" vertical="center" wrapText="1"/>
    </xf>
    <xf numFmtId="14" fontId="3" fillId="5" borderId="3" xfId="1" applyNumberFormat="1" applyFont="1" applyFill="1" applyBorder="1" applyAlignment="1">
      <alignment horizontal="left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5" borderId="2" xfId="1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0</xdr:rowOff>
    </xdr:from>
    <xdr:to>
      <xdr:col>2</xdr:col>
      <xdr:colOff>247731</xdr:colOff>
      <xdr:row>3</xdr:row>
      <xdr:rowOff>162017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A16AD-7D1F-429E-B15E-4D893AD1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172" y="0"/>
          <a:ext cx="1522111" cy="733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topLeftCell="A43" zoomScale="145" zoomScaleNormal="145" workbookViewId="0">
      <selection activeCell="C53" sqref="C53"/>
    </sheetView>
  </sheetViews>
  <sheetFormatPr baseColWidth="10" defaultRowHeight="15" x14ac:dyDescent="0.25"/>
  <cols>
    <col min="1" max="1" width="4.5703125" customWidth="1"/>
    <col min="2" max="2" width="19.140625" customWidth="1"/>
    <col min="3" max="3" width="23.28515625" customWidth="1"/>
    <col min="8" max="8" width="25.7109375" customWidth="1"/>
  </cols>
  <sheetData>
    <row r="2" spans="1:9" x14ac:dyDescent="0.25">
      <c r="D2" s="1" t="s">
        <v>11</v>
      </c>
    </row>
    <row r="3" spans="1:9" x14ac:dyDescent="0.25">
      <c r="D3" s="1" t="s">
        <v>12</v>
      </c>
    </row>
    <row r="4" spans="1:9" x14ac:dyDescent="0.25">
      <c r="D4" s="1" t="s">
        <v>76</v>
      </c>
    </row>
    <row r="6" spans="1:9" ht="38.25" x14ac:dyDescent="0.25">
      <c r="A6" s="20" t="s">
        <v>10</v>
      </c>
      <c r="B6" s="21" t="s">
        <v>0</v>
      </c>
      <c r="C6" s="21" t="s">
        <v>1</v>
      </c>
      <c r="D6" s="22" t="s">
        <v>2</v>
      </c>
      <c r="E6" s="23" t="s">
        <v>3</v>
      </c>
      <c r="F6" s="21" t="s">
        <v>4</v>
      </c>
      <c r="G6" s="21" t="s">
        <v>5</v>
      </c>
      <c r="H6" s="21" t="s">
        <v>6</v>
      </c>
    </row>
    <row r="7" spans="1:9" s="2" customFormat="1" ht="51" x14ac:dyDescent="0.25">
      <c r="A7" s="6">
        <v>1</v>
      </c>
      <c r="B7" s="16" t="s">
        <v>19</v>
      </c>
      <c r="C7" s="16" t="s">
        <v>37</v>
      </c>
      <c r="D7" s="24">
        <v>20400</v>
      </c>
      <c r="E7" s="25">
        <v>44531</v>
      </c>
      <c r="F7" s="16" t="s">
        <v>56</v>
      </c>
      <c r="G7" s="26" t="s">
        <v>120</v>
      </c>
      <c r="H7" s="18" t="s">
        <v>118</v>
      </c>
      <c r="I7" s="3"/>
    </row>
    <row r="8" spans="1:9" s="2" customFormat="1" ht="38.25" x14ac:dyDescent="0.25">
      <c r="A8" s="11">
        <v>2</v>
      </c>
      <c r="B8" s="17" t="s">
        <v>20</v>
      </c>
      <c r="C8" s="17" t="s">
        <v>38</v>
      </c>
      <c r="D8" s="27">
        <v>5889.24</v>
      </c>
      <c r="E8" s="28">
        <v>44524</v>
      </c>
      <c r="F8" s="17" t="s">
        <v>57</v>
      </c>
      <c r="G8" s="29" t="s">
        <v>120</v>
      </c>
      <c r="H8" s="19" t="s">
        <v>118</v>
      </c>
      <c r="I8" s="3"/>
    </row>
    <row r="9" spans="1:9" s="2" customFormat="1" ht="63.75" x14ac:dyDescent="0.25">
      <c r="A9" s="6">
        <v>3</v>
      </c>
      <c r="B9" s="16" t="s">
        <v>21</v>
      </c>
      <c r="C9" s="16" t="s">
        <v>39</v>
      </c>
      <c r="D9" s="30">
        <f>7910*12</f>
        <v>94920</v>
      </c>
      <c r="E9" s="25">
        <v>44525</v>
      </c>
      <c r="F9" s="16" t="s">
        <v>58</v>
      </c>
      <c r="G9" s="31" t="s">
        <v>121</v>
      </c>
      <c r="H9" s="18" t="s">
        <v>119</v>
      </c>
      <c r="I9" s="3"/>
    </row>
    <row r="10" spans="1:9" s="2" customFormat="1" ht="51" x14ac:dyDescent="0.25">
      <c r="A10" s="11">
        <v>4</v>
      </c>
      <c r="B10" s="17" t="s">
        <v>22</v>
      </c>
      <c r="C10" s="17" t="s">
        <v>40</v>
      </c>
      <c r="D10" s="27">
        <f>361.6*12</f>
        <v>4339.2000000000007</v>
      </c>
      <c r="E10" s="28">
        <v>44543</v>
      </c>
      <c r="F10" s="28" t="s">
        <v>59</v>
      </c>
      <c r="G10" s="29" t="s">
        <v>7</v>
      </c>
      <c r="H10" s="19" t="s">
        <v>118</v>
      </c>
      <c r="I10" s="3"/>
    </row>
    <row r="11" spans="1:9" s="2" customFormat="1" ht="76.5" x14ac:dyDescent="0.25">
      <c r="A11" s="6">
        <v>5</v>
      </c>
      <c r="B11" s="16" t="s">
        <v>23</v>
      </c>
      <c r="C11" s="16" t="s">
        <v>41</v>
      </c>
      <c r="D11" s="30">
        <v>41964</v>
      </c>
      <c r="E11" s="25">
        <v>44550</v>
      </c>
      <c r="F11" s="16" t="s">
        <v>60</v>
      </c>
      <c r="G11" s="32" t="s">
        <v>7</v>
      </c>
      <c r="H11" s="18" t="s">
        <v>16</v>
      </c>
      <c r="I11" s="3"/>
    </row>
    <row r="12" spans="1:9" s="2" customFormat="1" ht="25.5" x14ac:dyDescent="0.25">
      <c r="A12" s="11">
        <v>6</v>
      </c>
      <c r="B12" s="17" t="s">
        <v>24</v>
      </c>
      <c r="C12" s="17" t="s">
        <v>42</v>
      </c>
      <c r="D12" s="27">
        <f>3164*12</f>
        <v>37968</v>
      </c>
      <c r="E12" s="28">
        <v>44551</v>
      </c>
      <c r="F12" s="28" t="s">
        <v>61</v>
      </c>
      <c r="G12" s="33" t="s">
        <v>7</v>
      </c>
      <c r="H12" s="19" t="s">
        <v>119</v>
      </c>
      <c r="I12" s="3"/>
    </row>
    <row r="13" spans="1:9" s="2" customFormat="1" ht="38.25" x14ac:dyDescent="0.25">
      <c r="A13" s="6">
        <v>7</v>
      </c>
      <c r="B13" s="16" t="s">
        <v>25</v>
      </c>
      <c r="C13" s="16" t="s">
        <v>43</v>
      </c>
      <c r="D13" s="30">
        <f>90.4*12</f>
        <v>1084.8000000000002</v>
      </c>
      <c r="E13" s="25">
        <v>44567</v>
      </c>
      <c r="F13" s="25" t="s">
        <v>62</v>
      </c>
      <c r="G13" s="26" t="s">
        <v>7</v>
      </c>
      <c r="H13" s="18" t="s">
        <v>118</v>
      </c>
      <c r="I13" s="3"/>
    </row>
    <row r="14" spans="1:9" s="2" customFormat="1" ht="38.25" x14ac:dyDescent="0.25">
      <c r="A14" s="11">
        <v>8</v>
      </c>
      <c r="B14" s="17" t="s">
        <v>8</v>
      </c>
      <c r="C14" s="17" t="s">
        <v>44</v>
      </c>
      <c r="D14" s="27">
        <v>1520</v>
      </c>
      <c r="E14" s="28">
        <v>44567</v>
      </c>
      <c r="F14" s="28" t="s">
        <v>63</v>
      </c>
      <c r="G14" s="34" t="s">
        <v>7</v>
      </c>
      <c r="H14" s="19" t="s">
        <v>119</v>
      </c>
      <c r="I14" s="3"/>
    </row>
    <row r="15" spans="1:9" s="2" customFormat="1" ht="38.25" x14ac:dyDescent="0.25">
      <c r="A15" s="6">
        <v>9</v>
      </c>
      <c r="B15" s="16" t="s">
        <v>26</v>
      </c>
      <c r="C15" s="16" t="s">
        <v>45</v>
      </c>
      <c r="D15" s="30">
        <f>105.84*12</f>
        <v>1270.08</v>
      </c>
      <c r="E15" s="25">
        <v>44567</v>
      </c>
      <c r="F15" s="25" t="s">
        <v>64</v>
      </c>
      <c r="G15" s="35" t="s">
        <v>7</v>
      </c>
      <c r="H15" s="18" t="s">
        <v>119</v>
      </c>
      <c r="I15" s="3"/>
    </row>
    <row r="16" spans="1:9" s="2" customFormat="1" ht="51" x14ac:dyDescent="0.25">
      <c r="A16" s="11">
        <v>10</v>
      </c>
      <c r="B16" s="17" t="s">
        <v>27</v>
      </c>
      <c r="C16" s="17" t="s">
        <v>46</v>
      </c>
      <c r="D16" s="27">
        <f>152.55*12</f>
        <v>1830.6000000000001</v>
      </c>
      <c r="E16" s="28">
        <v>44567</v>
      </c>
      <c r="F16" s="28" t="s">
        <v>65</v>
      </c>
      <c r="G16" s="34" t="s">
        <v>7</v>
      </c>
      <c r="H16" s="19" t="s">
        <v>119</v>
      </c>
      <c r="I16" s="3"/>
    </row>
    <row r="17" spans="1:9" s="2" customFormat="1" ht="38.25" x14ac:dyDescent="0.25">
      <c r="A17" s="6">
        <v>11</v>
      </c>
      <c r="B17" s="16" t="s">
        <v>28</v>
      </c>
      <c r="C17" s="16" t="s">
        <v>47</v>
      </c>
      <c r="D17" s="30">
        <v>360</v>
      </c>
      <c r="E17" s="25">
        <v>44571</v>
      </c>
      <c r="F17" s="25" t="s">
        <v>66</v>
      </c>
      <c r="G17" s="26" t="s">
        <v>7</v>
      </c>
      <c r="H17" s="18" t="s">
        <v>118</v>
      </c>
      <c r="I17" s="3"/>
    </row>
    <row r="18" spans="1:9" ht="25.5" x14ac:dyDescent="0.25">
      <c r="A18" s="11">
        <v>12</v>
      </c>
      <c r="B18" s="17" t="s">
        <v>29</v>
      </c>
      <c r="C18" s="17" t="s">
        <v>48</v>
      </c>
      <c r="D18" s="27">
        <v>803.56</v>
      </c>
      <c r="E18" s="28">
        <v>44571</v>
      </c>
      <c r="F18" s="28" t="s">
        <v>67</v>
      </c>
      <c r="G18" s="29" t="s">
        <v>7</v>
      </c>
      <c r="H18" s="19" t="s">
        <v>118</v>
      </c>
      <c r="I18" s="4"/>
    </row>
    <row r="19" spans="1:9" ht="38.25" x14ac:dyDescent="0.25">
      <c r="A19" s="6">
        <v>13</v>
      </c>
      <c r="B19" s="16" t="s">
        <v>30</v>
      </c>
      <c r="C19" s="16" t="s">
        <v>49</v>
      </c>
      <c r="D19" s="30">
        <v>2236</v>
      </c>
      <c r="E19" s="25">
        <v>44571</v>
      </c>
      <c r="F19" s="25" t="s">
        <v>68</v>
      </c>
      <c r="G19" s="35" t="s">
        <v>7</v>
      </c>
      <c r="H19" s="18" t="s">
        <v>118</v>
      </c>
      <c r="I19" s="4"/>
    </row>
    <row r="20" spans="1:9" ht="25.5" x14ac:dyDescent="0.25">
      <c r="A20" s="11">
        <v>14</v>
      </c>
      <c r="B20" s="17" t="s">
        <v>31</v>
      </c>
      <c r="C20" s="17" t="s">
        <v>50</v>
      </c>
      <c r="D20" s="27">
        <v>1824</v>
      </c>
      <c r="E20" s="28">
        <v>44573</v>
      </c>
      <c r="F20" s="28" t="s">
        <v>69</v>
      </c>
      <c r="G20" s="29" t="s">
        <v>7</v>
      </c>
      <c r="H20" s="19" t="s">
        <v>118</v>
      </c>
      <c r="I20" s="4"/>
    </row>
    <row r="21" spans="1:9" ht="38.25" x14ac:dyDescent="0.25">
      <c r="A21" s="6">
        <v>15</v>
      </c>
      <c r="B21" s="16" t="s">
        <v>32</v>
      </c>
      <c r="C21" s="16" t="s">
        <v>51</v>
      </c>
      <c r="D21" s="30">
        <v>305.8</v>
      </c>
      <c r="E21" s="25">
        <v>44578</v>
      </c>
      <c r="F21" s="25" t="s">
        <v>70</v>
      </c>
      <c r="G21" s="35" t="s">
        <v>7</v>
      </c>
      <c r="H21" s="18" t="s">
        <v>16</v>
      </c>
      <c r="I21" s="4"/>
    </row>
    <row r="22" spans="1:9" ht="25.5" x14ac:dyDescent="0.25">
      <c r="A22" s="11">
        <v>16</v>
      </c>
      <c r="B22" s="17" t="s">
        <v>33</v>
      </c>
      <c r="C22" s="17" t="s">
        <v>52</v>
      </c>
      <c r="D22" s="27">
        <v>862</v>
      </c>
      <c r="E22" s="28">
        <v>44585</v>
      </c>
      <c r="F22" s="28" t="s">
        <v>71</v>
      </c>
      <c r="G22" s="34" t="s">
        <v>7</v>
      </c>
      <c r="H22" s="19" t="s">
        <v>16</v>
      </c>
      <c r="I22" s="4"/>
    </row>
    <row r="23" spans="1:9" ht="25.5" x14ac:dyDescent="0.25">
      <c r="A23" s="6">
        <v>17</v>
      </c>
      <c r="B23" s="16" t="s">
        <v>34</v>
      </c>
      <c r="C23" s="16" t="s">
        <v>53</v>
      </c>
      <c r="D23" s="30">
        <v>229</v>
      </c>
      <c r="E23" s="25">
        <v>44585</v>
      </c>
      <c r="F23" s="25" t="s">
        <v>72</v>
      </c>
      <c r="G23" s="35" t="s">
        <v>7</v>
      </c>
      <c r="H23" s="18" t="s">
        <v>118</v>
      </c>
      <c r="I23" s="4"/>
    </row>
    <row r="24" spans="1:9" x14ac:dyDescent="0.25">
      <c r="A24" s="11">
        <v>18</v>
      </c>
      <c r="B24" s="17" t="s">
        <v>77</v>
      </c>
      <c r="C24" s="17" t="s">
        <v>84</v>
      </c>
      <c r="D24" s="27">
        <v>343.77</v>
      </c>
      <c r="E24" s="28">
        <v>44593</v>
      </c>
      <c r="F24" s="36" t="s">
        <v>101</v>
      </c>
      <c r="G24" s="34" t="s">
        <v>7</v>
      </c>
      <c r="H24" s="19" t="s">
        <v>119</v>
      </c>
      <c r="I24" s="4"/>
    </row>
    <row r="25" spans="1:9" ht="25.5" x14ac:dyDescent="0.25">
      <c r="A25" s="6">
        <v>19</v>
      </c>
      <c r="B25" s="16" t="s">
        <v>78</v>
      </c>
      <c r="C25" s="16" t="s">
        <v>85</v>
      </c>
      <c r="D25" s="30">
        <v>388.63</v>
      </c>
      <c r="E25" s="25">
        <v>44593</v>
      </c>
      <c r="F25" s="37" t="s">
        <v>102</v>
      </c>
      <c r="G25" s="35" t="s">
        <v>7</v>
      </c>
      <c r="H25" s="18" t="s">
        <v>119</v>
      </c>
      <c r="I25" s="4"/>
    </row>
    <row r="26" spans="1:9" ht="25.5" x14ac:dyDescent="0.25">
      <c r="A26" s="11">
        <v>20</v>
      </c>
      <c r="B26" s="17" t="s">
        <v>17</v>
      </c>
      <c r="C26" s="17" t="s">
        <v>86</v>
      </c>
      <c r="D26" s="27">
        <v>525.79999999999995</v>
      </c>
      <c r="E26" s="28">
        <v>44593</v>
      </c>
      <c r="F26" s="28" t="s">
        <v>103</v>
      </c>
      <c r="G26" s="34" t="s">
        <v>7</v>
      </c>
      <c r="H26" s="19" t="s">
        <v>119</v>
      </c>
      <c r="I26" s="4"/>
    </row>
    <row r="27" spans="1:9" ht="38.25" x14ac:dyDescent="0.25">
      <c r="A27" s="6">
        <v>21</v>
      </c>
      <c r="B27" s="16" t="s">
        <v>79</v>
      </c>
      <c r="C27" s="16" t="s">
        <v>87</v>
      </c>
      <c r="D27" s="30">
        <v>247.22</v>
      </c>
      <c r="E27" s="25">
        <v>44594</v>
      </c>
      <c r="F27" s="37" t="s">
        <v>104</v>
      </c>
      <c r="G27" s="35" t="s">
        <v>7</v>
      </c>
      <c r="H27" s="18" t="s">
        <v>119</v>
      </c>
      <c r="I27" s="5"/>
    </row>
    <row r="28" spans="1:9" ht="25.5" x14ac:dyDescent="0.25">
      <c r="A28" s="11">
        <v>22</v>
      </c>
      <c r="B28" s="17" t="s">
        <v>80</v>
      </c>
      <c r="C28" s="17" t="s">
        <v>88</v>
      </c>
      <c r="D28" s="27">
        <v>1983.15</v>
      </c>
      <c r="E28" s="28">
        <v>44599</v>
      </c>
      <c r="F28" s="36" t="s">
        <v>105</v>
      </c>
      <c r="G28" s="34" t="s">
        <v>7</v>
      </c>
      <c r="H28" s="19" t="s">
        <v>118</v>
      </c>
      <c r="I28" s="4"/>
    </row>
    <row r="29" spans="1:9" ht="25.5" x14ac:dyDescent="0.25">
      <c r="A29" s="6">
        <v>23</v>
      </c>
      <c r="B29" s="16" t="s">
        <v>81</v>
      </c>
      <c r="C29" s="16" t="s">
        <v>89</v>
      </c>
      <c r="D29" s="30">
        <v>105</v>
      </c>
      <c r="E29" s="25">
        <v>44603</v>
      </c>
      <c r="F29" s="25" t="s">
        <v>106</v>
      </c>
      <c r="G29" s="35" t="s">
        <v>7</v>
      </c>
      <c r="H29" s="18" t="s">
        <v>119</v>
      </c>
      <c r="I29" s="4"/>
    </row>
    <row r="30" spans="1:9" ht="38.25" x14ac:dyDescent="0.25">
      <c r="A30" s="11">
        <v>24</v>
      </c>
      <c r="B30" s="17" t="s">
        <v>79</v>
      </c>
      <c r="C30" s="17" t="s">
        <v>90</v>
      </c>
      <c r="D30" s="27">
        <v>181.27</v>
      </c>
      <c r="E30" s="28">
        <v>44607</v>
      </c>
      <c r="F30" s="36" t="s">
        <v>107</v>
      </c>
      <c r="G30" s="34" t="s">
        <v>7</v>
      </c>
      <c r="H30" s="19" t="s">
        <v>119</v>
      </c>
      <c r="I30" s="4"/>
    </row>
    <row r="31" spans="1:9" ht="25.5" x14ac:dyDescent="0.25">
      <c r="A31" s="6">
        <v>25</v>
      </c>
      <c r="B31" s="16" t="s">
        <v>18</v>
      </c>
      <c r="C31" s="16" t="s">
        <v>91</v>
      </c>
      <c r="D31" s="30">
        <v>661.05</v>
      </c>
      <c r="E31" s="25">
        <v>44609</v>
      </c>
      <c r="F31" s="25" t="s">
        <v>108</v>
      </c>
      <c r="G31" s="35" t="s">
        <v>7</v>
      </c>
      <c r="H31" s="18" t="s">
        <v>119</v>
      </c>
      <c r="I31" s="4"/>
    </row>
    <row r="32" spans="1:9" ht="38.25" x14ac:dyDescent="0.25">
      <c r="A32" s="11">
        <v>26</v>
      </c>
      <c r="B32" s="17" t="s">
        <v>13</v>
      </c>
      <c r="C32" s="17" t="s">
        <v>92</v>
      </c>
      <c r="D32" s="27">
        <v>85</v>
      </c>
      <c r="E32" s="28">
        <v>44606</v>
      </c>
      <c r="F32" s="36" t="s">
        <v>109</v>
      </c>
      <c r="G32" s="34" t="s">
        <v>7</v>
      </c>
      <c r="H32" s="19" t="s">
        <v>118</v>
      </c>
      <c r="I32" s="4"/>
    </row>
    <row r="33" spans="1:9" ht="38.25" x14ac:dyDescent="0.25">
      <c r="A33" s="6">
        <v>27</v>
      </c>
      <c r="B33" s="16" t="s">
        <v>8</v>
      </c>
      <c r="C33" s="16" t="s">
        <v>93</v>
      </c>
      <c r="D33" s="30">
        <v>325</v>
      </c>
      <c r="E33" s="25">
        <v>44615</v>
      </c>
      <c r="F33" s="37" t="s">
        <v>110</v>
      </c>
      <c r="G33" s="35" t="s">
        <v>7</v>
      </c>
      <c r="H33" s="18" t="s">
        <v>119</v>
      </c>
      <c r="I33" s="4"/>
    </row>
    <row r="34" spans="1:9" ht="38.25" x14ac:dyDescent="0.25">
      <c r="A34" s="11">
        <v>28</v>
      </c>
      <c r="B34" s="17" t="s">
        <v>80</v>
      </c>
      <c r="C34" s="17" t="s">
        <v>94</v>
      </c>
      <c r="D34" s="27">
        <v>2217.06</v>
      </c>
      <c r="E34" s="28">
        <v>44630</v>
      </c>
      <c r="F34" s="28" t="s">
        <v>111</v>
      </c>
      <c r="G34" s="34" t="s">
        <v>7</v>
      </c>
      <c r="H34" s="19" t="s">
        <v>118</v>
      </c>
      <c r="I34" s="4"/>
    </row>
    <row r="35" spans="1:9" ht="51" x14ac:dyDescent="0.25">
      <c r="A35" s="6">
        <v>29</v>
      </c>
      <c r="B35" s="16" t="s">
        <v>82</v>
      </c>
      <c r="C35" s="16" t="s">
        <v>95</v>
      </c>
      <c r="D35" s="30">
        <v>499.46</v>
      </c>
      <c r="E35" s="25">
        <v>44630</v>
      </c>
      <c r="F35" s="37" t="s">
        <v>112</v>
      </c>
      <c r="G35" s="35" t="s">
        <v>7</v>
      </c>
      <c r="H35" s="16" t="s">
        <v>118</v>
      </c>
      <c r="I35" s="5"/>
    </row>
    <row r="36" spans="1:9" ht="38.25" x14ac:dyDescent="0.25">
      <c r="A36" s="11">
        <v>30</v>
      </c>
      <c r="B36" s="17" t="s">
        <v>8</v>
      </c>
      <c r="C36" s="17" t="s">
        <v>96</v>
      </c>
      <c r="D36" s="27">
        <v>200</v>
      </c>
      <c r="E36" s="28">
        <v>44634</v>
      </c>
      <c r="F36" s="36" t="s">
        <v>113</v>
      </c>
      <c r="G36" s="34" t="s">
        <v>7</v>
      </c>
      <c r="H36" s="19" t="s">
        <v>119</v>
      </c>
      <c r="I36" s="5"/>
    </row>
    <row r="37" spans="1:9" ht="38.25" x14ac:dyDescent="0.25">
      <c r="A37" s="6">
        <v>31</v>
      </c>
      <c r="B37" s="16" t="s">
        <v>79</v>
      </c>
      <c r="C37" s="16" t="s">
        <v>97</v>
      </c>
      <c r="D37" s="30">
        <v>1299.58</v>
      </c>
      <c r="E37" s="25">
        <v>44635</v>
      </c>
      <c r="F37" s="25" t="s">
        <v>114</v>
      </c>
      <c r="G37" s="35" t="s">
        <v>7</v>
      </c>
      <c r="H37" s="18" t="s">
        <v>119</v>
      </c>
      <c r="I37" s="5"/>
    </row>
    <row r="38" spans="1:9" ht="25.5" x14ac:dyDescent="0.25">
      <c r="A38" s="11">
        <v>32</v>
      </c>
      <c r="B38" s="17" t="s">
        <v>8</v>
      </c>
      <c r="C38" s="17" t="s">
        <v>98</v>
      </c>
      <c r="D38" s="27">
        <v>120</v>
      </c>
      <c r="E38" s="28">
        <v>44638</v>
      </c>
      <c r="F38" s="36" t="s">
        <v>115</v>
      </c>
      <c r="G38" s="34" t="s">
        <v>7</v>
      </c>
      <c r="H38" s="19" t="s">
        <v>119</v>
      </c>
    </row>
    <row r="39" spans="1:9" ht="38.25" x14ac:dyDescent="0.25">
      <c r="A39" s="6">
        <v>33</v>
      </c>
      <c r="B39" s="16" t="s">
        <v>13</v>
      </c>
      <c r="C39" s="16" t="s">
        <v>99</v>
      </c>
      <c r="D39" s="30">
        <v>2700</v>
      </c>
      <c r="E39" s="25">
        <v>44642</v>
      </c>
      <c r="F39" s="37" t="s">
        <v>116</v>
      </c>
      <c r="G39" s="35" t="s">
        <v>7</v>
      </c>
      <c r="H39" s="16" t="s">
        <v>118</v>
      </c>
    </row>
    <row r="40" spans="1:9" ht="51" x14ac:dyDescent="0.25">
      <c r="A40" s="11">
        <v>34</v>
      </c>
      <c r="B40" s="17" t="s">
        <v>83</v>
      </c>
      <c r="C40" s="17" t="s">
        <v>100</v>
      </c>
      <c r="D40" s="27">
        <v>21215.75</v>
      </c>
      <c r="E40" s="28">
        <v>44650</v>
      </c>
      <c r="F40" s="28" t="s">
        <v>117</v>
      </c>
      <c r="G40" s="34" t="s">
        <v>122</v>
      </c>
      <c r="H40" s="19" t="s">
        <v>118</v>
      </c>
    </row>
    <row r="41" spans="1:9" ht="76.5" x14ac:dyDescent="0.25">
      <c r="A41" s="6">
        <v>35</v>
      </c>
      <c r="B41" s="16" t="s">
        <v>35</v>
      </c>
      <c r="C41" s="16" t="s">
        <v>54</v>
      </c>
      <c r="D41" s="24">
        <f>1550*7</f>
        <v>10850</v>
      </c>
      <c r="E41" s="25">
        <v>44564</v>
      </c>
      <c r="F41" s="37" t="s">
        <v>73</v>
      </c>
      <c r="G41" s="35" t="s">
        <v>123</v>
      </c>
      <c r="H41" s="16" t="s">
        <v>9</v>
      </c>
    </row>
    <row r="42" spans="1:9" ht="72" x14ac:dyDescent="0.25">
      <c r="A42" s="11">
        <v>36</v>
      </c>
      <c r="B42" s="17" t="s">
        <v>36</v>
      </c>
      <c r="C42" s="17" t="s">
        <v>55</v>
      </c>
      <c r="D42" s="38">
        <f>1900*8</f>
        <v>15200</v>
      </c>
      <c r="E42" s="28">
        <v>44553</v>
      </c>
      <c r="F42" s="36" t="s">
        <v>74</v>
      </c>
      <c r="G42" s="34" t="s">
        <v>123</v>
      </c>
      <c r="H42" s="19" t="s">
        <v>9</v>
      </c>
    </row>
    <row r="43" spans="1:9" ht="114.75" x14ac:dyDescent="0.25">
      <c r="A43" s="6">
        <v>37</v>
      </c>
      <c r="B43" s="16" t="s">
        <v>14</v>
      </c>
      <c r="C43" s="16" t="s">
        <v>15</v>
      </c>
      <c r="D43" s="24">
        <v>1426.6</v>
      </c>
      <c r="E43" s="25">
        <v>44580</v>
      </c>
      <c r="F43" s="25" t="s">
        <v>75</v>
      </c>
      <c r="G43" s="35" t="s">
        <v>124</v>
      </c>
      <c r="H43" s="16" t="s">
        <v>9</v>
      </c>
    </row>
    <row r="44" spans="1:9" ht="38.25" x14ac:dyDescent="0.25">
      <c r="A44" s="43">
        <v>38</v>
      </c>
      <c r="B44" s="13" t="s">
        <v>125</v>
      </c>
      <c r="C44" s="13" t="s">
        <v>131</v>
      </c>
      <c r="D44" s="41">
        <v>300.02</v>
      </c>
      <c r="E44" s="14">
        <v>44657</v>
      </c>
      <c r="F44" s="15" t="s">
        <v>127</v>
      </c>
      <c r="G44" s="12" t="s">
        <v>130</v>
      </c>
      <c r="H44" s="39" t="s">
        <v>134</v>
      </c>
    </row>
    <row r="45" spans="1:9" ht="25.5" x14ac:dyDescent="0.25">
      <c r="A45" s="44">
        <v>39</v>
      </c>
      <c r="B45" s="8" t="s">
        <v>126</v>
      </c>
      <c r="C45" s="8" t="s">
        <v>132</v>
      </c>
      <c r="D45" s="42">
        <v>231.65</v>
      </c>
      <c r="E45" s="9">
        <v>44678</v>
      </c>
      <c r="F45" s="10" t="s">
        <v>128</v>
      </c>
      <c r="G45" s="7" t="s">
        <v>7</v>
      </c>
      <c r="H45" s="40" t="s">
        <v>135</v>
      </c>
    </row>
    <row r="46" spans="1:9" ht="63.75" x14ac:dyDescent="0.25">
      <c r="A46" s="43">
        <v>40</v>
      </c>
      <c r="B46" s="13" t="s">
        <v>8</v>
      </c>
      <c r="C46" s="13" t="s">
        <v>133</v>
      </c>
      <c r="D46" s="41">
        <v>1150</v>
      </c>
      <c r="E46" s="14">
        <v>44679</v>
      </c>
      <c r="F46" s="15" t="s">
        <v>129</v>
      </c>
      <c r="G46" s="12" t="s">
        <v>7</v>
      </c>
      <c r="H46" s="39" t="s">
        <v>136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Mejia Mendez</dc:creator>
  <cp:lastModifiedBy>Francisco Antonio Mejia Mendez</cp:lastModifiedBy>
  <dcterms:created xsi:type="dcterms:W3CDTF">2021-09-23T20:06:40Z</dcterms:created>
  <dcterms:modified xsi:type="dcterms:W3CDTF">2022-05-18T17:23:23Z</dcterms:modified>
</cp:coreProperties>
</file>