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mejia\Documents\C N E\UAIP\Información oficiosa\Contrataciones y Adquisiciones Compras\2021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5" i="1"/>
  <c r="D27" i="1"/>
  <c r="D26" i="1"/>
  <c r="D24" i="1"/>
  <c r="D23" i="1"/>
  <c r="D21" i="1"/>
  <c r="D20" i="1"/>
</calcChain>
</file>

<file path=xl/sharedStrings.xml><?xml version="1.0" encoding="utf-8"?>
<sst xmlns="http://schemas.openxmlformats.org/spreadsheetml/2006/main" count="166" uniqueCount="108">
  <si>
    <t>Nombre del Contratista</t>
  </si>
  <si>
    <t>Obra, Bien, Servicio (OBS)</t>
  </si>
  <si>
    <t>Monto Adjudicado</t>
  </si>
  <si>
    <t>Fecha o período de la Contratación</t>
  </si>
  <si>
    <t xml:space="preserve">Documento Contractual </t>
  </si>
  <si>
    <t>Tipo de Contratación</t>
  </si>
  <si>
    <t>Administrador de Orden de Compra o Contrato</t>
  </si>
  <si>
    <t>Torrefactora de café San José de la Majada, S.A. de C.V.</t>
  </si>
  <si>
    <t>Libre Gestión</t>
  </si>
  <si>
    <t>Aire Solutions, S.A. de C.V.</t>
  </si>
  <si>
    <t>Tecnica Administrativa</t>
  </si>
  <si>
    <t>Director de Eficiencia Energética</t>
  </si>
  <si>
    <t>N°</t>
  </si>
  <si>
    <t>GOBIERNO DE EL SALVADOR</t>
  </si>
  <si>
    <t>CONSEJO NACIONAL DE ENERGIA</t>
  </si>
  <si>
    <t>Jmtelcom, Jesús Martínez y Asociados, S.A. de C.V.</t>
  </si>
  <si>
    <t>Sanmur, S.A. de C.V.</t>
  </si>
  <si>
    <t xml:space="preserve">Subdirección de Sistemas y Tecnología </t>
  </si>
  <si>
    <t>Moisés Rivas Zamora</t>
  </si>
  <si>
    <t>U Travel Service, S.A. de C.V.</t>
  </si>
  <si>
    <t>Los Miranda y Compañía, Sociedad en Comandita de Capital Variable</t>
  </si>
  <si>
    <t>Compra de café y azúcar</t>
  </si>
  <si>
    <t>Servicios para realizar talleres de consulta con sectores del proyecto Formación para la certificación de Profesionales y la acreditación de empresas en eficiencia energética en El Salvador y Panamá</t>
  </si>
  <si>
    <t>Técnica de Recursos Humanos</t>
  </si>
  <si>
    <t>Asistente Administrativa</t>
  </si>
  <si>
    <t>ADQUISICIONES Y CONTRATACIONES PERIODO NOVIEMBRE, DICIEMBRE 2021 Y ENERO 2022</t>
  </si>
  <si>
    <t>María Guillermina Aguilar Jovel</t>
  </si>
  <si>
    <t>Almacenes EZA, S.A. de C.V.</t>
  </si>
  <si>
    <t>Publisa, S.A. de C.V.</t>
  </si>
  <si>
    <t>Tour Bus El Salvador, S.A. de C.V.</t>
  </si>
  <si>
    <t>Centro de Servicio Doño, S.A. de C.V.</t>
  </si>
  <si>
    <t>Adquisición de papel toalla, higiénico y bolsas para basura</t>
  </si>
  <si>
    <t>Adquisición de Sistema de video vigilancia</t>
  </si>
  <si>
    <t>Adquisición de 2 sillas para sala de reuniones N°2</t>
  </si>
  <si>
    <t>Compra de boletos aéreos para misión oficial a Panamá, pasajeros José Salvador Handal Candray y Carlos Alberto Nájera Pérez, para participar en eventos del CDMER</t>
  </si>
  <si>
    <t>Adquisición de camisas tipo polo para personal del CNE</t>
  </si>
  <si>
    <t>Servicio de transporte tipo coaster para capacitación para empleados del CNE</t>
  </si>
  <si>
    <t xml:space="preserve">Adquisición de llantas para Pick Up Nissan Navara placas N8055  </t>
  </si>
  <si>
    <t xml:space="preserve">Adquisición de accesorios informáticos: Disco duro SSD, Memorias USB y mouse </t>
  </si>
  <si>
    <t>Adquisición de guantes, herramientas y otros</t>
  </si>
  <si>
    <t>OC71</t>
  </si>
  <si>
    <t>OC72</t>
  </si>
  <si>
    <t>OC73</t>
  </si>
  <si>
    <t>OC75</t>
  </si>
  <si>
    <t>OC76</t>
  </si>
  <si>
    <t>OC77</t>
  </si>
  <si>
    <t>OC78</t>
  </si>
  <si>
    <t>OC79</t>
  </si>
  <si>
    <t>OC80</t>
  </si>
  <si>
    <t>OC81</t>
  </si>
  <si>
    <t>Director de Recursos Renovables</t>
  </si>
  <si>
    <t>ITWG, S.A. de C.V.</t>
  </si>
  <si>
    <t>Telefónica Multiservicios, S. A. de C. V.</t>
  </si>
  <si>
    <t>Rosa Lilian Chain de Silhy</t>
  </si>
  <si>
    <t>Grupo Centroamericano de Telecomunicaciones, S.A. de C.V.</t>
  </si>
  <si>
    <t>Aseguradora Agrícola Comercial, S.A.</t>
  </si>
  <si>
    <t>International Control Risk Group, S.A. de C.V.</t>
  </si>
  <si>
    <t>Comunicaciones IBW El Salvador, S. A. de C. V.</t>
  </si>
  <si>
    <t>Enmanuel, S.A. de C.V.</t>
  </si>
  <si>
    <t>Mas Pura, S.A. de C.V.</t>
  </si>
  <si>
    <t>Servicios de Documentos, S.A. de C.V.</t>
  </si>
  <si>
    <t>Tas El Salvador, S.A. de C. V</t>
  </si>
  <si>
    <t>Next Génesis Tecnologies, S.A. de C.V.</t>
  </si>
  <si>
    <t xml:space="preserve">Ricoh de El Salvador, S.A. de C.V. </t>
  </si>
  <si>
    <t>Grupo Dale, S.A de C.V.</t>
  </si>
  <si>
    <t>Cristian Alberto Guardado Enamorado</t>
  </si>
  <si>
    <t>Coproser, S.A. de C.V.</t>
  </si>
  <si>
    <t>Jorge José Vásquez Chavarría</t>
  </si>
  <si>
    <t>José Iván Cadogan Melgarejo</t>
  </si>
  <si>
    <t>Servicio de Redundancia de Sitios WEB y Aplicaciones Críticas (prórroga de contrato)</t>
  </si>
  <si>
    <t>Servicio de Telefonía Fija y Móvil (prórroga de contrato)</t>
  </si>
  <si>
    <t>Arrendamiento de inmueble para operatividad y funcionamiento administrativo del Consejo Nacional de Energía</t>
  </si>
  <si>
    <t>Enlace de Internet Corporativo de 80 MBPS (12 meses) 2da convocatoria</t>
  </si>
  <si>
    <t>Servicios de Póliza de Seguros Básicos, CNE 2022-2023, para el período 04 de enero de 2022 al 4 de enero de 2023 (ambas fechas a las 12:00 horas del día)</t>
  </si>
  <si>
    <t>Servicios de seguridad del CNE 2022. 3ra convocatoria</t>
  </si>
  <si>
    <t>Servicio de enlace red privada de 2 MBPS CNE-MH. 2da convocatoria</t>
  </si>
  <si>
    <t>Servicio de mantenimiento preventivo de Aires Acondicionados año 2022</t>
  </si>
  <si>
    <t>Servicio de desodorización en servicios sanitarios del CNE año 2022</t>
  </si>
  <si>
    <t>Servicio, instalación y mantenimiento de 3 purificadores de agua año 2022</t>
  </si>
  <si>
    <t>Servicio de Resguardo de medios magnéticos 2022</t>
  </si>
  <si>
    <t>Servicio Remoto de Monitoreo de Alarmas 2022</t>
  </si>
  <si>
    <t>Renovación de licencias de servidor de correo electrónico institucional</t>
  </si>
  <si>
    <t>Arrendamiento Impresores Multifuncionales</t>
  </si>
  <si>
    <t>Credenciales de identificación institucional para el personal del CNE</t>
  </si>
  <si>
    <t>Uniformes para el personal administrativo y operativo</t>
  </si>
  <si>
    <t>Adquisición de Licencia Zoom</t>
  </si>
  <si>
    <t>Servicio de Consultoría individual para coordinación local en El Salvador, Coordinador de proyecto (prórroga de contrato)</t>
  </si>
  <si>
    <t>Servicio de consultoría para la coordinación local en Panamá, Asistente Técnico Administrativo de proyecto (Prórroga de contrato)</t>
  </si>
  <si>
    <t>Prórroga 01/2022/ LG03 /2021</t>
  </si>
  <si>
    <t>Prórroga 01-2022/ LG02/2021</t>
  </si>
  <si>
    <t>Prórroga 02-2022/ CD01-2020</t>
  </si>
  <si>
    <t>LG 01/2022</t>
  </si>
  <si>
    <t>LG 02/2022</t>
  </si>
  <si>
    <t>LG 03/2022</t>
  </si>
  <si>
    <t>OC_01</t>
  </si>
  <si>
    <t>OC_02</t>
  </si>
  <si>
    <t>OC_03</t>
  </si>
  <si>
    <t>OC_04</t>
  </si>
  <si>
    <t>OC_05</t>
  </si>
  <si>
    <t>OC_06</t>
  </si>
  <si>
    <t>OC_07</t>
  </si>
  <si>
    <t>OC_08</t>
  </si>
  <si>
    <t>OC_09</t>
  </si>
  <si>
    <t>OC_10</t>
  </si>
  <si>
    <t>OC_11</t>
  </si>
  <si>
    <t>PRORROGA 01/LG- DEE-UE 01/2021
PROYECTO EUROCLIMA 920309</t>
  </si>
  <si>
    <t>PRÓRROGA 01/LG- DEE-UE 02/2021
PROYECTO EUROCLIMA 92030</t>
  </si>
  <si>
    <t>E05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</si>
</sst>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40A]* #,##0.00_-;\-[$$-440A]* #,##0.00_-;_-[$$-440A]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 applyAlignment="1"/>
    <xf numFmtId="0" fontId="0" fillId="0" borderId="0" xfId="0" applyFill="1"/>
    <xf numFmtId="0" fontId="3" fillId="0" borderId="0" xfId="1" applyNumberFormat="1" applyFont="1" applyFill="1" applyAlignment="1">
      <alignment horizontal="center" vertical="center" wrapText="1"/>
    </xf>
    <xf numFmtId="0" fontId="3" fillId="4" borderId="0" xfId="1" applyNumberFormat="1" applyFont="1" applyFill="1" applyBorder="1" applyAlignment="1">
      <alignment horizontal="center" vertical="center" wrapText="1"/>
    </xf>
    <xf numFmtId="0" fontId="3" fillId="4" borderId="0" xfId="1" applyNumberFormat="1" applyFont="1" applyFill="1" applyAlignment="1">
      <alignment horizontal="center" vertical="center" wrapText="1"/>
    </xf>
    <xf numFmtId="0" fontId="0" fillId="2" borderId="1" xfId="0" applyFill="1" applyBorder="1"/>
    <xf numFmtId="0" fontId="2" fillId="3" borderId="1" xfId="1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1" fontId="3" fillId="5" borderId="1" xfId="1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left" vertical="center" wrapText="1"/>
    </xf>
    <xf numFmtId="164" fontId="3" fillId="5" borderId="1" xfId="1" applyNumberFormat="1" applyFont="1" applyFill="1" applyBorder="1" applyAlignment="1">
      <alignment horizontal="center" vertical="center"/>
    </xf>
    <xf numFmtId="14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center" vertical="center" wrapText="1"/>
    </xf>
    <xf numFmtId="14" fontId="5" fillId="5" borderId="1" xfId="1" applyNumberFormat="1" applyFont="1" applyFill="1" applyBorder="1" applyAlignment="1">
      <alignment horizontal="center" vertical="center" wrapText="1"/>
    </xf>
    <xf numFmtId="1" fontId="3" fillId="6" borderId="1" xfId="1" applyNumberFormat="1" applyFont="1" applyFill="1" applyBorder="1" applyAlignment="1">
      <alignment horizontal="center" vertical="center" wrapText="1"/>
    </xf>
    <xf numFmtId="14" fontId="3" fillId="6" borderId="1" xfId="1" applyNumberFormat="1" applyFont="1" applyFill="1" applyBorder="1" applyAlignment="1">
      <alignment horizontal="left" vertical="center" wrapText="1"/>
    </xf>
    <xf numFmtId="164" fontId="3" fillId="6" borderId="1" xfId="1" applyNumberFormat="1" applyFont="1" applyFill="1" applyBorder="1" applyAlignment="1">
      <alignment horizontal="center" vertical="center"/>
    </xf>
    <xf numFmtId="14" fontId="3" fillId="6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 wrapText="1"/>
    </xf>
    <xf numFmtId="14" fontId="3" fillId="6" borderId="1" xfId="1" applyNumberFormat="1" applyFont="1" applyFill="1" applyBorder="1" applyAlignment="1">
      <alignment horizontal="center" vertical="center" wrapText="1"/>
    </xf>
    <xf numFmtId="14" fontId="5" fillId="6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302172</xdr:colOff>
      <xdr:row>0</xdr:row>
      <xdr:rowOff>0</xdr:rowOff>
    </xdr:from>
    <xdr:to>
      <xdr:col>2</xdr:col>
      <xdr:colOff>247731</xdr:colOff>
      <xdr:row>3</xdr:row>
      <xdr:rowOff>162017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2A16AD-7D1F-429E-B15E-4D893AD1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172" y="0"/>
          <a:ext cx="1522111" cy="733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abSelected="1" zoomScale="145" zoomScaleNormal="145" workbookViewId="0">
      <selection activeCell="D32" sqref="D32"/>
    </sheetView>
  </sheetViews>
  <sheetFormatPr baseColWidth="10" defaultRowHeight="15" x14ac:dyDescent="0.25"/>
  <cols>
    <col min="1" max="1" width="4.5703125" customWidth="1"/>
    <col min="2" max="2" width="19.140625" customWidth="1"/>
    <col min="3" max="3" width="23.28515625" customWidth="1"/>
    <col min="8" max="8" width="25.7109375" customWidth="1"/>
  </cols>
  <sheetData>
    <row r="2" spans="1:9" x14ac:dyDescent="0.25">
      <c r="D2" s="1" t="s">
        <v>13</v>
      </c>
    </row>
    <row r="3" spans="1:9" x14ac:dyDescent="0.25">
      <c r="D3" s="1" t="s">
        <v>14</v>
      </c>
    </row>
    <row r="4" spans="1:9" x14ac:dyDescent="0.25">
      <c r="D4" s="1" t="s">
        <v>25</v>
      </c>
    </row>
    <row r="6" spans="1:9" ht="38.25" x14ac:dyDescent="0.25">
      <c r="A6" s="6" t="s">
        <v>12</v>
      </c>
      <c r="B6" s="7" t="s">
        <v>0</v>
      </c>
      <c r="C6" s="7" t="s">
        <v>1</v>
      </c>
      <c r="D6" s="8" t="s">
        <v>2</v>
      </c>
      <c r="E6" s="9" t="s">
        <v>3</v>
      </c>
      <c r="F6" s="7" t="s">
        <v>4</v>
      </c>
      <c r="G6" s="7" t="s">
        <v>5</v>
      </c>
      <c r="H6" s="7" t="s">
        <v>6</v>
      </c>
    </row>
    <row r="7" spans="1:9" s="2" customFormat="1" ht="38.25" x14ac:dyDescent="0.25">
      <c r="A7" s="10">
        <v>1</v>
      </c>
      <c r="B7" s="11" t="s">
        <v>26</v>
      </c>
      <c r="C7" s="11" t="s">
        <v>31</v>
      </c>
      <c r="D7" s="12">
        <v>390.4</v>
      </c>
      <c r="E7" s="13">
        <v>44508</v>
      </c>
      <c r="F7" s="13" t="s">
        <v>40</v>
      </c>
      <c r="G7" s="14" t="s">
        <v>8</v>
      </c>
      <c r="H7" s="11" t="s">
        <v>10</v>
      </c>
      <c r="I7" s="3"/>
    </row>
    <row r="8" spans="1:9" s="2" customFormat="1" ht="38.25" x14ac:dyDescent="0.25">
      <c r="A8" s="18">
        <v>2</v>
      </c>
      <c r="B8" s="19" t="s">
        <v>15</v>
      </c>
      <c r="C8" s="19" t="s">
        <v>32</v>
      </c>
      <c r="D8" s="20">
        <v>4061.67</v>
      </c>
      <c r="E8" s="21">
        <v>44504</v>
      </c>
      <c r="F8" s="21" t="s">
        <v>41</v>
      </c>
      <c r="G8" s="22" t="s">
        <v>8</v>
      </c>
      <c r="H8" s="19" t="s">
        <v>17</v>
      </c>
      <c r="I8" s="3"/>
    </row>
    <row r="9" spans="1:9" s="2" customFormat="1" ht="25.5" x14ac:dyDescent="0.25">
      <c r="A9" s="10">
        <v>3</v>
      </c>
      <c r="B9" s="11" t="s">
        <v>27</v>
      </c>
      <c r="C9" s="11" t="s">
        <v>33</v>
      </c>
      <c r="D9" s="12">
        <v>440.7</v>
      </c>
      <c r="E9" s="13">
        <v>44522</v>
      </c>
      <c r="F9" s="13" t="s">
        <v>42</v>
      </c>
      <c r="G9" s="14" t="s">
        <v>8</v>
      </c>
      <c r="H9" s="11" t="s">
        <v>10</v>
      </c>
      <c r="I9" s="3"/>
    </row>
    <row r="10" spans="1:9" s="2" customFormat="1" ht="89.25" x14ac:dyDescent="0.25">
      <c r="A10" s="18">
        <v>4</v>
      </c>
      <c r="B10" s="19" t="s">
        <v>19</v>
      </c>
      <c r="C10" s="19" t="s">
        <v>34</v>
      </c>
      <c r="D10" s="20">
        <v>1136.1600000000001</v>
      </c>
      <c r="E10" s="21">
        <v>44526</v>
      </c>
      <c r="F10" s="21" t="s">
        <v>42</v>
      </c>
      <c r="G10" s="22" t="s">
        <v>8</v>
      </c>
      <c r="H10" s="19" t="s">
        <v>24</v>
      </c>
      <c r="I10" s="3"/>
    </row>
    <row r="11" spans="1:9" s="2" customFormat="1" ht="25.5" x14ac:dyDescent="0.25">
      <c r="A11" s="10">
        <v>5</v>
      </c>
      <c r="B11" s="11" t="s">
        <v>28</v>
      </c>
      <c r="C11" s="11" t="s">
        <v>35</v>
      </c>
      <c r="D11" s="12">
        <v>646.36</v>
      </c>
      <c r="E11" s="13">
        <v>44531</v>
      </c>
      <c r="F11" s="13" t="s">
        <v>43</v>
      </c>
      <c r="G11" s="14" t="s">
        <v>8</v>
      </c>
      <c r="H11" s="11" t="s">
        <v>23</v>
      </c>
      <c r="I11" s="3"/>
    </row>
    <row r="12" spans="1:9" s="2" customFormat="1" ht="38.25" x14ac:dyDescent="0.25">
      <c r="A12" s="18">
        <v>6</v>
      </c>
      <c r="B12" s="19" t="s">
        <v>29</v>
      </c>
      <c r="C12" s="19" t="s">
        <v>36</v>
      </c>
      <c r="D12" s="20">
        <v>209.05</v>
      </c>
      <c r="E12" s="21">
        <v>44532</v>
      </c>
      <c r="F12" s="21" t="s">
        <v>44</v>
      </c>
      <c r="G12" s="22" t="s">
        <v>8</v>
      </c>
      <c r="H12" s="19" t="s">
        <v>23</v>
      </c>
      <c r="I12" s="3"/>
    </row>
    <row r="13" spans="1:9" s="2" customFormat="1" ht="38.25" x14ac:dyDescent="0.25">
      <c r="A13" s="10">
        <v>7</v>
      </c>
      <c r="B13" s="11" t="s">
        <v>30</v>
      </c>
      <c r="C13" s="11" t="s">
        <v>37</v>
      </c>
      <c r="D13" s="12">
        <v>640</v>
      </c>
      <c r="E13" s="13">
        <v>44532</v>
      </c>
      <c r="F13" s="13" t="s">
        <v>45</v>
      </c>
      <c r="G13" s="14" t="s">
        <v>8</v>
      </c>
      <c r="H13" s="11" t="s">
        <v>10</v>
      </c>
      <c r="I13" s="3"/>
    </row>
    <row r="14" spans="1:9" s="2" customFormat="1" ht="38.25" x14ac:dyDescent="0.25">
      <c r="A14" s="18">
        <v>8</v>
      </c>
      <c r="B14" s="19" t="s">
        <v>16</v>
      </c>
      <c r="C14" s="19" t="s">
        <v>38</v>
      </c>
      <c r="D14" s="20">
        <v>598</v>
      </c>
      <c r="E14" s="21">
        <v>44533</v>
      </c>
      <c r="F14" s="21" t="s">
        <v>46</v>
      </c>
      <c r="G14" s="22" t="s">
        <v>8</v>
      </c>
      <c r="H14" s="19" t="s">
        <v>17</v>
      </c>
      <c r="I14" s="3"/>
    </row>
    <row r="15" spans="1:9" s="2" customFormat="1" ht="38.25" x14ac:dyDescent="0.25">
      <c r="A15" s="10">
        <v>9</v>
      </c>
      <c r="B15" s="11" t="s">
        <v>7</v>
      </c>
      <c r="C15" s="11" t="s">
        <v>21</v>
      </c>
      <c r="D15" s="12">
        <v>161.5</v>
      </c>
      <c r="E15" s="13">
        <v>44533</v>
      </c>
      <c r="F15" s="13" t="s">
        <v>47</v>
      </c>
      <c r="G15" s="14" t="s">
        <v>8</v>
      </c>
      <c r="H15" s="11" t="s">
        <v>10</v>
      </c>
      <c r="I15" s="3"/>
    </row>
    <row r="16" spans="1:9" s="2" customFormat="1" ht="38.25" x14ac:dyDescent="0.25">
      <c r="A16" s="18">
        <v>10</v>
      </c>
      <c r="B16" s="19" t="s">
        <v>26</v>
      </c>
      <c r="C16" s="19" t="s">
        <v>31</v>
      </c>
      <c r="D16" s="20">
        <v>469.6</v>
      </c>
      <c r="E16" s="21">
        <v>44536</v>
      </c>
      <c r="F16" s="21" t="s">
        <v>48</v>
      </c>
      <c r="G16" s="22" t="s">
        <v>8</v>
      </c>
      <c r="H16" s="19" t="s">
        <v>10</v>
      </c>
      <c r="I16" s="3"/>
    </row>
    <row r="17" spans="1:9" s="2" customFormat="1" ht="25.5" x14ac:dyDescent="0.25">
      <c r="A17" s="10">
        <v>11</v>
      </c>
      <c r="B17" s="11" t="s">
        <v>18</v>
      </c>
      <c r="C17" s="11" t="s">
        <v>39</v>
      </c>
      <c r="D17" s="12">
        <v>308.92</v>
      </c>
      <c r="E17" s="13">
        <v>44536</v>
      </c>
      <c r="F17" s="13" t="s">
        <v>49</v>
      </c>
      <c r="G17" s="14" t="s">
        <v>8</v>
      </c>
      <c r="H17" s="11" t="s">
        <v>50</v>
      </c>
      <c r="I17" s="3"/>
    </row>
    <row r="18" spans="1:9" ht="51" x14ac:dyDescent="0.25">
      <c r="A18" s="18">
        <v>12</v>
      </c>
      <c r="B18" s="19" t="s">
        <v>51</v>
      </c>
      <c r="C18" s="19" t="s">
        <v>69</v>
      </c>
      <c r="D18" s="20">
        <v>20400</v>
      </c>
      <c r="E18" s="21">
        <v>44531</v>
      </c>
      <c r="F18" s="23" t="s">
        <v>88</v>
      </c>
      <c r="G18" s="22" t="s">
        <v>8</v>
      </c>
      <c r="H18" s="19" t="s">
        <v>17</v>
      </c>
      <c r="I18" s="4"/>
    </row>
    <row r="19" spans="1:9" ht="38.25" x14ac:dyDescent="0.25">
      <c r="A19" s="10">
        <v>13</v>
      </c>
      <c r="B19" s="11" t="s">
        <v>52</v>
      </c>
      <c r="C19" s="11" t="s">
        <v>70</v>
      </c>
      <c r="D19" s="15">
        <v>5889.24</v>
      </c>
      <c r="E19" s="13">
        <v>44524</v>
      </c>
      <c r="F19" s="16" t="s">
        <v>89</v>
      </c>
      <c r="G19" s="14" t="s">
        <v>8</v>
      </c>
      <c r="H19" s="11" t="s">
        <v>17</v>
      </c>
      <c r="I19" s="4"/>
    </row>
    <row r="20" spans="1:9" ht="63.75" x14ac:dyDescent="0.25">
      <c r="A20" s="18">
        <v>14</v>
      </c>
      <c r="B20" s="19" t="s">
        <v>53</v>
      </c>
      <c r="C20" s="19" t="s">
        <v>71</v>
      </c>
      <c r="D20" s="20">
        <f>7910*12</f>
        <v>94920</v>
      </c>
      <c r="E20" s="21">
        <v>44525</v>
      </c>
      <c r="F20" s="23" t="s">
        <v>90</v>
      </c>
      <c r="G20" s="22" t="s">
        <v>8</v>
      </c>
      <c r="H20" s="19" t="s">
        <v>10</v>
      </c>
      <c r="I20" s="4"/>
    </row>
    <row r="21" spans="1:9" ht="51" x14ac:dyDescent="0.25">
      <c r="A21" s="10">
        <v>15</v>
      </c>
      <c r="B21" s="11" t="s">
        <v>54</v>
      </c>
      <c r="C21" s="11" t="s">
        <v>72</v>
      </c>
      <c r="D21" s="15">
        <f>361.6*12</f>
        <v>4339.2000000000007</v>
      </c>
      <c r="E21" s="13">
        <v>44543</v>
      </c>
      <c r="F21" s="13" t="s">
        <v>91</v>
      </c>
      <c r="G21" s="14" t="s">
        <v>8</v>
      </c>
      <c r="H21" s="11" t="s">
        <v>17</v>
      </c>
      <c r="I21" s="4"/>
    </row>
    <row r="22" spans="1:9" ht="76.5" x14ac:dyDescent="0.25">
      <c r="A22" s="18">
        <v>16</v>
      </c>
      <c r="B22" s="19" t="s">
        <v>55</v>
      </c>
      <c r="C22" s="19" t="s">
        <v>73</v>
      </c>
      <c r="D22" s="20">
        <v>41964</v>
      </c>
      <c r="E22" s="21">
        <v>44550</v>
      </c>
      <c r="F22" s="23" t="s">
        <v>92</v>
      </c>
      <c r="G22" s="22" t="s">
        <v>8</v>
      </c>
      <c r="H22" s="19" t="s">
        <v>23</v>
      </c>
      <c r="I22" s="4"/>
    </row>
    <row r="23" spans="1:9" ht="25.5" x14ac:dyDescent="0.25">
      <c r="A23" s="10">
        <v>17</v>
      </c>
      <c r="B23" s="11" t="s">
        <v>56</v>
      </c>
      <c r="C23" s="11" t="s">
        <v>74</v>
      </c>
      <c r="D23" s="12">
        <f>3164*12</f>
        <v>37968</v>
      </c>
      <c r="E23" s="13">
        <v>44551</v>
      </c>
      <c r="F23" s="13" t="s">
        <v>93</v>
      </c>
      <c r="G23" s="14" t="s">
        <v>8</v>
      </c>
      <c r="H23" s="11" t="s">
        <v>10</v>
      </c>
      <c r="I23" s="4"/>
    </row>
    <row r="24" spans="1:9" ht="38.25" x14ac:dyDescent="0.25">
      <c r="A24" s="18">
        <v>18</v>
      </c>
      <c r="B24" s="19" t="s">
        <v>57</v>
      </c>
      <c r="C24" s="19" t="s">
        <v>75</v>
      </c>
      <c r="D24" s="20">
        <f>90.4*12</f>
        <v>1084.8000000000002</v>
      </c>
      <c r="E24" s="21">
        <v>44567</v>
      </c>
      <c r="F24" s="21" t="s">
        <v>94</v>
      </c>
      <c r="G24" s="22" t="s">
        <v>8</v>
      </c>
      <c r="H24" s="19" t="s">
        <v>17</v>
      </c>
      <c r="I24" s="4"/>
    </row>
    <row r="25" spans="1:9" ht="38.25" x14ac:dyDescent="0.25">
      <c r="A25" s="10">
        <v>19</v>
      </c>
      <c r="B25" s="11" t="s">
        <v>9</v>
      </c>
      <c r="C25" s="11" t="s">
        <v>76</v>
      </c>
      <c r="D25" s="12">
        <v>1520</v>
      </c>
      <c r="E25" s="13">
        <v>44567</v>
      </c>
      <c r="F25" s="13" t="s">
        <v>95</v>
      </c>
      <c r="G25" s="14" t="s">
        <v>8</v>
      </c>
      <c r="H25" s="11" t="s">
        <v>10</v>
      </c>
      <c r="I25" s="4"/>
    </row>
    <row r="26" spans="1:9" ht="38.25" x14ac:dyDescent="0.25">
      <c r="A26" s="18">
        <v>20</v>
      </c>
      <c r="B26" s="19" t="s">
        <v>58</v>
      </c>
      <c r="C26" s="19" t="s">
        <v>77</v>
      </c>
      <c r="D26" s="20">
        <f>105.84*12</f>
        <v>1270.08</v>
      </c>
      <c r="E26" s="21">
        <v>44567</v>
      </c>
      <c r="F26" s="21" t="s">
        <v>96</v>
      </c>
      <c r="G26" s="22" t="s">
        <v>8</v>
      </c>
      <c r="H26" s="19" t="s">
        <v>10</v>
      </c>
      <c r="I26" s="4"/>
    </row>
    <row r="27" spans="1:9" ht="51" x14ac:dyDescent="0.25">
      <c r="A27" s="10">
        <v>21</v>
      </c>
      <c r="B27" s="11" t="s">
        <v>59</v>
      </c>
      <c r="C27" s="11" t="s">
        <v>78</v>
      </c>
      <c r="D27" s="12">
        <f>152.55*12</f>
        <v>1830.6000000000001</v>
      </c>
      <c r="E27" s="13">
        <v>44567</v>
      </c>
      <c r="F27" s="13" t="s">
        <v>97</v>
      </c>
      <c r="G27" s="14" t="s">
        <v>8</v>
      </c>
      <c r="H27" s="11" t="s">
        <v>10</v>
      </c>
      <c r="I27" s="5"/>
    </row>
    <row r="28" spans="1:9" ht="38.25" x14ac:dyDescent="0.25">
      <c r="A28" s="18">
        <v>22</v>
      </c>
      <c r="B28" s="19" t="s">
        <v>60</v>
      </c>
      <c r="C28" s="19" t="s">
        <v>79</v>
      </c>
      <c r="D28" s="20">
        <v>360</v>
      </c>
      <c r="E28" s="21">
        <v>44571</v>
      </c>
      <c r="F28" s="21" t="s">
        <v>98</v>
      </c>
      <c r="G28" s="22" t="s">
        <v>8</v>
      </c>
      <c r="H28" s="19" t="s">
        <v>17</v>
      </c>
      <c r="I28" s="4"/>
    </row>
    <row r="29" spans="1:9" ht="25.5" x14ac:dyDescent="0.25">
      <c r="A29" s="10">
        <v>23</v>
      </c>
      <c r="B29" s="11" t="s">
        <v>61</v>
      </c>
      <c r="C29" s="11" t="s">
        <v>80</v>
      </c>
      <c r="D29" s="12">
        <v>803.56</v>
      </c>
      <c r="E29" s="13">
        <v>44571</v>
      </c>
      <c r="F29" s="13" t="s">
        <v>99</v>
      </c>
      <c r="G29" s="14" t="s">
        <v>8</v>
      </c>
      <c r="H29" s="11" t="s">
        <v>17</v>
      </c>
      <c r="I29" s="4"/>
    </row>
    <row r="30" spans="1:9" ht="38.25" x14ac:dyDescent="0.25">
      <c r="A30" s="18">
        <v>24</v>
      </c>
      <c r="B30" s="19" t="s">
        <v>62</v>
      </c>
      <c r="C30" s="19" t="s">
        <v>81</v>
      </c>
      <c r="D30" s="20">
        <v>2236</v>
      </c>
      <c r="E30" s="21">
        <v>44571</v>
      </c>
      <c r="F30" s="21" t="s">
        <v>100</v>
      </c>
      <c r="G30" s="22" t="s">
        <v>8</v>
      </c>
      <c r="H30" s="19" t="s">
        <v>17</v>
      </c>
      <c r="I30" s="4"/>
    </row>
    <row r="31" spans="1:9" ht="25.5" x14ac:dyDescent="0.25">
      <c r="A31" s="10">
        <v>25</v>
      </c>
      <c r="B31" s="11" t="s">
        <v>63</v>
      </c>
      <c r="C31" s="11" t="s">
        <v>82</v>
      </c>
      <c r="D31" s="12">
        <v>1824</v>
      </c>
      <c r="E31" s="13">
        <v>44573</v>
      </c>
      <c r="F31" s="13" t="s">
        <v>101</v>
      </c>
      <c r="G31" s="14" t="s">
        <v>8</v>
      </c>
      <c r="H31" s="11" t="s">
        <v>17</v>
      </c>
      <c r="I31" s="4"/>
    </row>
    <row r="32" spans="1:9" ht="38.25" x14ac:dyDescent="0.25">
      <c r="A32" s="18">
        <v>26</v>
      </c>
      <c r="B32" s="19" t="s">
        <v>64</v>
      </c>
      <c r="C32" s="19" t="s">
        <v>83</v>
      </c>
      <c r="D32" s="20">
        <v>305.8</v>
      </c>
      <c r="E32" s="21">
        <v>44578</v>
      </c>
      <c r="F32" s="21" t="s">
        <v>102</v>
      </c>
      <c r="G32" s="22" t="s">
        <v>8</v>
      </c>
      <c r="H32" s="19" t="s">
        <v>23</v>
      </c>
      <c r="I32" s="4"/>
    </row>
    <row r="33" spans="1:9" ht="25.5" x14ac:dyDescent="0.25">
      <c r="A33" s="10">
        <v>27</v>
      </c>
      <c r="B33" s="11" t="s">
        <v>65</v>
      </c>
      <c r="C33" s="11" t="s">
        <v>84</v>
      </c>
      <c r="D33" s="12">
        <v>862</v>
      </c>
      <c r="E33" s="13">
        <v>44585</v>
      </c>
      <c r="F33" s="13" t="s">
        <v>103</v>
      </c>
      <c r="G33" s="14" t="s">
        <v>8</v>
      </c>
      <c r="H33" s="11" t="s">
        <v>23</v>
      </c>
      <c r="I33" s="4"/>
    </row>
    <row r="34" spans="1:9" ht="25.5" x14ac:dyDescent="0.25">
      <c r="A34" s="18">
        <v>28</v>
      </c>
      <c r="B34" s="19" t="s">
        <v>66</v>
      </c>
      <c r="C34" s="19" t="s">
        <v>85</v>
      </c>
      <c r="D34" s="20">
        <v>229</v>
      </c>
      <c r="E34" s="21">
        <v>44585</v>
      </c>
      <c r="F34" s="21" t="s">
        <v>104</v>
      </c>
      <c r="G34" s="22" t="s">
        <v>8</v>
      </c>
      <c r="H34" s="19" t="s">
        <v>17</v>
      </c>
      <c r="I34" s="4"/>
    </row>
    <row r="35" spans="1:9" ht="76.5" x14ac:dyDescent="0.25">
      <c r="A35" s="10">
        <v>29</v>
      </c>
      <c r="B35" s="11" t="s">
        <v>67</v>
      </c>
      <c r="C35" s="11" t="s">
        <v>86</v>
      </c>
      <c r="D35" s="12">
        <f>1550*7</f>
        <v>10850</v>
      </c>
      <c r="E35" s="13">
        <v>44564</v>
      </c>
      <c r="F35" s="17" t="s">
        <v>105</v>
      </c>
      <c r="G35" s="14" t="s">
        <v>8</v>
      </c>
      <c r="H35" s="11" t="s">
        <v>11</v>
      </c>
      <c r="I35" s="5"/>
    </row>
    <row r="36" spans="1:9" ht="72" x14ac:dyDescent="0.25">
      <c r="A36" s="18">
        <v>30</v>
      </c>
      <c r="B36" s="19" t="s">
        <v>68</v>
      </c>
      <c r="C36" s="19" t="s">
        <v>87</v>
      </c>
      <c r="D36" s="20">
        <f>1900*8</f>
        <v>15200</v>
      </c>
      <c r="E36" s="21">
        <v>44553</v>
      </c>
      <c r="F36" s="24" t="s">
        <v>106</v>
      </c>
      <c r="G36" s="22" t="s">
        <v>8</v>
      </c>
      <c r="H36" s="19" t="s">
        <v>11</v>
      </c>
      <c r="I36" s="5"/>
    </row>
    <row r="37" spans="1:9" ht="114.75" x14ac:dyDescent="0.25">
      <c r="A37" s="10">
        <v>31</v>
      </c>
      <c r="B37" s="11" t="s">
        <v>20</v>
      </c>
      <c r="C37" s="11" t="s">
        <v>22</v>
      </c>
      <c r="D37" s="12">
        <v>1426.6</v>
      </c>
      <c r="E37" s="13">
        <v>44580</v>
      </c>
      <c r="F37" s="13" t="s">
        <v>107</v>
      </c>
      <c r="G37" s="14" t="s">
        <v>8</v>
      </c>
      <c r="H37" s="11" t="s">
        <v>11</v>
      </c>
      <c r="I37" s="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Mejia Mendez</dc:creator>
  <cp:lastModifiedBy>Francisco Antonio Mejia Mendez</cp:lastModifiedBy>
  <dcterms:created xsi:type="dcterms:W3CDTF">2021-09-23T20:06:40Z</dcterms:created>
  <dcterms:modified xsi:type="dcterms:W3CDTF">2022-02-09T14:41:18Z</dcterms:modified>
</cp:coreProperties>
</file>