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Pc11\uaip jrehabilitacion\2024\OCT-DIC 2024\"/>
    </mc:Choice>
  </mc:AlternateContent>
  <xr:revisionPtr revIDLastSave="0" documentId="8_{32FDFA63-4C49-4BF2-B950-AD4DA0A63D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ARACIÓN DE PRECIOS" sheetId="1" r:id="rId1"/>
    <sheet name="LICITACIONES COMPETITIVAS" sheetId="2" r:id="rId2"/>
    <sheet name="CONTRATACIONES" sheetId="8" r:id="rId3"/>
  </sheets>
  <definedNames>
    <definedName name="_xlnm._FilterDatabase" localSheetId="0" hidden="1">'COMPARACIÓN DE PRECIOS'!$A$2:$I$8</definedName>
    <definedName name="_Hlk111475781" localSheetId="1">'LICITACIONES COMPETITIVAS'!#REF!</definedName>
    <definedName name="_xlnm.Print_Area" localSheetId="0">'COMPARACIÓN DE PRECIOS'!$A$1:$P$23</definedName>
    <definedName name="_xlnm.Print_Area" localSheetId="2">CONTRATACIONES!$A$1:$S$50</definedName>
    <definedName name="_xlnm.Print_Area" localSheetId="1">'LICITACIONES COMPETITIVAS'!$A$1:$J$45</definedName>
    <definedName name="_xlnm.Print_Titles" localSheetId="0">'COMPARACIÓN DE PRECIOS'!$2:$8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L26" i="8" l="1"/>
  <c r="E30" i="2" l="1"/>
  <c r="L18" i="8" l="1"/>
  <c r="L20" i="8" l="1"/>
  <c r="L11" i="8" l="1"/>
</calcChain>
</file>

<file path=xl/sharedStrings.xml><?xml version="1.0" encoding="utf-8"?>
<sst xmlns="http://schemas.openxmlformats.org/spreadsheetml/2006/main" count="254" uniqueCount="202">
  <si>
    <t>CENTRO FARMACEUTICO DE LA FUERZA ARMADA</t>
  </si>
  <si>
    <t>GERENCIA DE ADQUISICIONES</t>
  </si>
  <si>
    <t>Fondo de Apoyo Económico al COSAM Proveniente 4% de las Aportaciones del Personal de Alta y 1% del Personal Pensionado Y FONDO DE UTILIDADES</t>
  </si>
  <si>
    <t>FONDOS</t>
  </si>
  <si>
    <t>N° ORDEN DE COMPRA O CONTRATO</t>
  </si>
  <si>
    <t>ADMINISTRADOR DE ORDEN DE COMPRA O CONTRATO</t>
  </si>
  <si>
    <t>N° OFICIO O N° SOLICITUD DE COMPRA</t>
  </si>
  <si>
    <t>MONTO PRESUPUESTADO</t>
  </si>
  <si>
    <t>DESCRIPCIÓN DEL PROCESO</t>
  </si>
  <si>
    <t>TIPO DE PROCESO</t>
  </si>
  <si>
    <t>FECHA DE NOTIFICACIÓN</t>
  </si>
  <si>
    <t>Fondo de Apoyo Económico al COSAM Proveniente 4% de las Aportaciones del Personal de Alta y 1% del Personal Pensionado y FONDO DE UTILIDADES</t>
  </si>
  <si>
    <t>UNIDAD SOLICITANTE: COSAM</t>
  </si>
  <si>
    <t xml:space="preserve">PROVEEDOR ADJUDICADO </t>
  </si>
  <si>
    <t xml:space="preserve">MONTO ADJUDICADO POR EMPRESA </t>
  </si>
  <si>
    <t xml:space="preserve">PLAZO DE ENTREGA </t>
  </si>
  <si>
    <t>TÉCNICO RESPONSABLE</t>
  </si>
  <si>
    <t xml:space="preserve">Fondo de Apoyo Económico al COSAM Proveniente 4% de las Aportaciones del Personal de Alta y 1% del Personal Pensionado y Fondo de Utilidades </t>
  </si>
  <si>
    <t>MONTO TOTAL ADJUDICADO</t>
  </si>
  <si>
    <t xml:space="preserve">MONTO TOTAL ADJUDICADO </t>
  </si>
  <si>
    <t>REPORTE DE COMPRAS POR LA MODALIDAD DE COMPARACIÓN DE PRECIOS DEL PERIODO 2024</t>
  </si>
  <si>
    <t>REPORTE DE COMPRAS POR LA MODALIDAD DE LICITACIONES COMPETITIVAS DEL PERIODO 2024</t>
  </si>
  <si>
    <t>REPORTE DE COMPRAS POR LA MODALIDAD DE CONTRATACIÓN DIRECTA DEL PERIODO 2024</t>
  </si>
  <si>
    <t xml:space="preserve">COSAM </t>
  </si>
  <si>
    <t>UTILIDADES</t>
  </si>
  <si>
    <t xml:space="preserve">MONTO POR EMPRESA </t>
  </si>
  <si>
    <t xml:space="preserve">C IMBERTON S.A DE C.V </t>
  </si>
  <si>
    <t xml:space="preserve">SURTIMEDIC S.A DE C.V </t>
  </si>
  <si>
    <t xml:space="preserve">LABORATORIOS SUIZOS S.A DE C.V </t>
  </si>
  <si>
    <t xml:space="preserve">TECNOQUIMICA DE EL SALVADOR S.A DE C.V </t>
  </si>
  <si>
    <t xml:space="preserve">ACTIVA S.A DE C.V </t>
  </si>
  <si>
    <t xml:space="preserve">GRUPO PAILL S.A DE C.V </t>
  </si>
  <si>
    <t xml:space="preserve">MONTREAL S.A DE C.V </t>
  </si>
  <si>
    <t xml:space="preserve">HERLETT S.A DE C.V </t>
  </si>
  <si>
    <t xml:space="preserve">MENFAR S.A DE C.V </t>
  </si>
  <si>
    <t xml:space="preserve">INTERPHARMA S.A DE C.V </t>
  </si>
  <si>
    <t xml:space="preserve">LABORATORIOS VIJOSA S.A DE C.V </t>
  </si>
  <si>
    <t>DROGUERIA AMERICANA S.A DE C.V</t>
  </si>
  <si>
    <t xml:space="preserve">DROGUERIA NUEVA SAN CARLOS S.A DE C.V </t>
  </si>
  <si>
    <t xml:space="preserve">PROQUIFA S.A DE C.V </t>
  </si>
  <si>
    <t xml:space="preserve">COMPAÑÍA FARMACEUTICA S.A DE C.V </t>
  </si>
  <si>
    <t>SEVEN PHARMA S.A DE C.V</t>
  </si>
  <si>
    <t xml:space="preserve">SUPLIMED S.A DE C.V </t>
  </si>
  <si>
    <t xml:space="preserve">INNOVACIONES MÉDICAS S.A DE C.V </t>
  </si>
  <si>
    <t>15 DIAS CALENDARIO</t>
  </si>
  <si>
    <t>COMPRA DE MEDICAMENTOS ONCOLÓGICOS PARA EL COSAM AÑO 2024</t>
  </si>
  <si>
    <t>ALBA ESMERALDA SALAZAR</t>
  </si>
  <si>
    <t xml:space="preserve">1-15 DIAS CALENDARIO </t>
  </si>
  <si>
    <t>SERVICIOS QUIRURGICOS DE EL SALVADOR S.A DE C.V</t>
  </si>
  <si>
    <t xml:space="preserve">LABYMED S.A DE C.V </t>
  </si>
  <si>
    <t xml:space="preserve">PROMED DE EL SALVADOR S.A DE C.V </t>
  </si>
  <si>
    <t xml:space="preserve">MONTO TOTAL: </t>
  </si>
  <si>
    <t xml:space="preserve">DESIERTO </t>
  </si>
  <si>
    <t xml:space="preserve">CAD MEYER S.A DE C.V </t>
  </si>
  <si>
    <t>COMPRA DE MEDICAMENTOS PARA EL COSAM AÑO 2024</t>
  </si>
  <si>
    <t xml:space="preserve">LETERAGO S.A DE C.V </t>
  </si>
  <si>
    <t>SUMINISTRO DE MEDICAMENTOS PARA EL COSAM AÑO 2024</t>
  </si>
  <si>
    <t xml:space="preserve">UTILIDADES </t>
  </si>
  <si>
    <t>CD N°13/2024</t>
  </si>
  <si>
    <t>SUMINISTRO DE MATERIAL E INSTRUMENTAL ODONTOLÓGICO PARA EL COSAM AÑO 2024</t>
  </si>
  <si>
    <t>OFICIO N°849 DE FECHA 02JUL024</t>
  </si>
  <si>
    <t>DELSY MARISELA MORALES RAMIREZ</t>
  </si>
  <si>
    <t xml:space="preserve">OCTUBRE </t>
  </si>
  <si>
    <t>CD N°20/2024</t>
  </si>
  <si>
    <t>OFICIO N°1131 DE FECHA 04SEP024</t>
  </si>
  <si>
    <t>VACUNA S.A DE C.V</t>
  </si>
  <si>
    <t>CD N°21/2024</t>
  </si>
  <si>
    <t xml:space="preserve">SUMINISTRO DE REACTIVOS PARA BIOLOGIA MOLECULAR Y AUTOMATIZADOS PARA EL LABORATORIO CLINICO COSAM </t>
  </si>
  <si>
    <t>OFICIO N°1117 DE FECHA 02SEP024</t>
  </si>
  <si>
    <t xml:space="preserve">LIC. EDGAR HERIBERTO CRESPIN ADMINISTRADOR TITULAR - SGTO. Y LIC MIGUEL ALEXANDER CUELLAR </t>
  </si>
  <si>
    <t xml:space="preserve">DENTECO EL SALVADOR S.A DE C.V </t>
  </si>
  <si>
    <t>LILIAN ELENA PEÑA GUADRON DE VILASECA</t>
  </si>
  <si>
    <t>GRUPO ESTRELLA S.A DE.CV.</t>
  </si>
  <si>
    <t xml:space="preserve">GRUPO JOTTAGE S.A DE C.V </t>
  </si>
  <si>
    <t>MARIO ADOLFO ZETINO LINARES</t>
  </si>
  <si>
    <t>CD N°22/2024</t>
  </si>
  <si>
    <t>CD N°23/2024</t>
  </si>
  <si>
    <t xml:space="preserve">COMPRA DE MEDICAMENTO ONCOLOGICO PARA EL COMANDO DE SANIDAD MILITAR </t>
  </si>
  <si>
    <t>OFICIO N°1257 DE FECHA 20SEP024</t>
  </si>
  <si>
    <t>CD N°24/2024</t>
  </si>
  <si>
    <t>OFICIO N°1320 DE FECHA 02OCT024</t>
  </si>
  <si>
    <t xml:space="preserve">ADQUISICION DE CONSUMIBLES PARA EL DEPARTAMENTO DE RAYOS X </t>
  </si>
  <si>
    <t xml:space="preserve">LICDA.KATERINE IVANIA RAMIREZ DE ESCOBAR </t>
  </si>
  <si>
    <t xml:space="preserve">SUMINISTRO DE PINTURA Y MATERIALES PARA EL AREA DE PEDIATRIA  DEL HOSPITAL MILITAR CENTRAL </t>
  </si>
  <si>
    <t>OFICIO N°1321 DE FECHA 02OCT024</t>
  </si>
  <si>
    <t xml:space="preserve">GERMAN LISANDRO ROMERO GOMEZ </t>
  </si>
  <si>
    <t>CD N°25/2024</t>
  </si>
  <si>
    <t>202410-3</t>
  </si>
  <si>
    <t>30 DIAS CALENDARIO</t>
  </si>
  <si>
    <t>202410-4</t>
  </si>
  <si>
    <t>202410-7</t>
  </si>
  <si>
    <t>1-14 DIAS HÁBILES</t>
  </si>
  <si>
    <t>202410-8</t>
  </si>
  <si>
    <t>202410-9</t>
  </si>
  <si>
    <t>202410-5</t>
  </si>
  <si>
    <t>202410-6</t>
  </si>
  <si>
    <t>NOVIEMBRE</t>
  </si>
  <si>
    <t xml:space="preserve">SUMINISTRO E INSTALACIÓNY PUESTA EN MARCHA DE DISPOSITIVO PORTATIL  PARA EL TAMIZAJE AUDITIVOS E INSUMOS MÉDICOS PARA EL HOSPITAL MILITAR CENTRAL </t>
  </si>
  <si>
    <t>OFICIO N°1158 DE FECHA 09SEP024</t>
  </si>
  <si>
    <t>CD N°26/2024</t>
  </si>
  <si>
    <t>CD N°27/2024</t>
  </si>
  <si>
    <t>202410-10</t>
  </si>
  <si>
    <t>202410-11</t>
  </si>
  <si>
    <t>LA PRIMER 50%  ENTREGA 30 DIAS CALENDARIO LAS SIGUIENTES ENTREGAS A SOLICITUD DEL ADMINISTRADOR DE ORDEN DE COMPRA.</t>
  </si>
  <si>
    <t>OFICIO N 1397 DE FECHA 11OCT024</t>
  </si>
  <si>
    <t xml:space="preserve">OFICIO N°1172 DE FECHA 09SEP024 </t>
  </si>
  <si>
    <t>SUMINISTRO DE INSUMOS DE SOPORTE MÉDICO DE LAS DIFERENTES ESPECIALIDADES PARA EL HMC AÑO 2024.</t>
  </si>
  <si>
    <t>CD N°28/2024</t>
  </si>
  <si>
    <t xml:space="preserve">ADQUISICIÓN DE SUEROS ORALES DE REHIDRATACIÓN PARA LAS CLINICAS MILITARES DEL BATALLÓN DE SANIDAD MILITAR </t>
  </si>
  <si>
    <t>OFICIO N°1380 DE FECHA 08OCT024</t>
  </si>
  <si>
    <t>DROGUERIA AMERICANA SA. DE C.V</t>
  </si>
  <si>
    <t xml:space="preserve">DROGUERIA SANTA LUCIA S.A DE C.V </t>
  </si>
  <si>
    <t xml:space="preserve">INTERNATIONAL CONSULTING INSTITUTE S.A DE C.V </t>
  </si>
  <si>
    <t>202410-12</t>
  </si>
  <si>
    <t xml:space="preserve">3 DIAS HÁBILES </t>
  </si>
  <si>
    <t xml:space="preserve">MODIFICATIVA N° 01 DE LA LICITACIÓN COMPETITIVA N°01/2024/MED/COSAM "COMPRA DE MEDICAMENTOS PARA EL COSAM AÑO 2024". </t>
  </si>
  <si>
    <t>COMPRA DE MEDICAMENTOS PARA EL COMANDO DE SANIDAD MILITAR AÑO 2024</t>
  </si>
  <si>
    <t xml:space="preserve">MODIFICATIVA N°1 AL CONTRATO N°40 LCP LICITACIÓN COMPETITIVA N°01/2024/MED/COSAM COMPRA DE MEDICAMENTOS PARA EL COMANDO DE SANIDAD MILITAR AÑO 2024. </t>
  </si>
  <si>
    <t>30 DIAS CALENDARIO POSTERIOR  A LA RECEPCION DE LA MODIFICATIVA  DEL CONTRATO DEBIDAMENTE SUSCRITA EN UNA SOLA ENTREGA A EXCEPCION DE LOS ITEMS 276 Y 303 CUYO PLAZO DE ENTREGA SERA DE 60 DIAS CALENDARIO POSTERIOR A LA RECEPCION DE LA MODIFICATIVA DEL CONTRATO.</t>
  </si>
  <si>
    <t xml:space="preserve">CORPORACIÓN CEFA S.A DE C.V </t>
  </si>
  <si>
    <t xml:space="preserve">MODIFICATIVA N°1 AL CONTRATO N°38 LCP LICITACIÓN COMPETITIVA N°01/2024/MED/COSAM COMPRA DE MEDICAMENTOS PARA EL COMANDO DE SANIDAD MILITAR AÑO 2024. </t>
  </si>
  <si>
    <t xml:space="preserve">30 DIAS CALENDARIO POSTERIOR  A LA RECEPCION DE LA MODIFICATIVA  DEL CONTRATO DEBIDAMENTE SUSCRITA EN UNA SOLA ENTREGA. </t>
  </si>
  <si>
    <t xml:space="preserve">45 DIAS CALENDARIO POSTERIOR A LA FIRMA DE LA AMPLIACION DEL CONTRATO EN UNA SOLA ENTREGA. </t>
  </si>
  <si>
    <t xml:space="preserve">GRUPO GUARDADO S.A DE C.V </t>
  </si>
  <si>
    <t xml:space="preserve">MODIFICATIVA N°1 AL CONTRATO N°41 LCP LICITACIÓN COMPETITIVA N°01/2024/MED/COSAM COMPRA DE MEDICAMENTOS PARA EL COMANDO DE SANIDAD MILITAR AÑO 2024. </t>
  </si>
  <si>
    <t xml:space="preserve">MODIFICATIVA N°1 AL CONTRATO N°46 LCP LICITACIÓN COMPETITIVA N°01/2024/MED/COSAM COMPRA DE MEDICAMENTOS PARA EL COMANDO DE SANIDAD MILITAR AÑO 2024. </t>
  </si>
  <si>
    <t xml:space="preserve">MODIFICATIVA N°1 AL CONTRATO N°49 LCP LICITACIÓN COMPETITIVA N°01/2024/MED/COSAM COMPRA DE MEDICAMENTOS PARA EL COMANDO DE SANIDAD MILITAR AÑO 2024. </t>
  </si>
  <si>
    <t xml:space="preserve">MODIFICATIVA N°1 AL CONTRATO N°44LCP LICITACIÓN COMPETITIVA N°01/2024/MED/COSAM COMPRA DE MEDICAMENTOS PARA EL COMANDO DE SANIDAD MILITAR AÑO 2024. </t>
  </si>
  <si>
    <t xml:space="preserve">MODIFICATIVA N°1 AL CONTRATO N°52 LCP LICITACIÓN COMPETITIVA N°01/2024/MED/COSAM COMPRA DE MEDICAMENTOS PARA EL COMANDO DE SANIDAD MILITAR AÑO 2024. </t>
  </si>
  <si>
    <t xml:space="preserve">MODIFICATIVA N°1 AL CONTRATO N°53 LCP LICITACIÓN COMPETITIVA N°01/2024/MED/COSAM COMPRA DE MEDICAMENTOS PARA EL COMANDO DE SANIDAD MILITAR AÑO 2024. </t>
  </si>
  <si>
    <t>30 DIAS CALENDARIO POSTERIOR  A LA RECEPCION DE LA MODIFICATIVA  DEL CONTRATO DEBIDAMENTE SUSCRITA EN UNA SOLA ENTREGA.</t>
  </si>
  <si>
    <t xml:space="preserve">MODIFICATIVA N°1 AL CONTRATO N°62 LCP LICITACIÓN COMPETITIVA N°01/2024/MED/COSAM COMPRA DE MEDICAMENTOS PARA EL COMANDO DE SANIDAD MILITAR AÑO 2024. </t>
  </si>
  <si>
    <t>MODIFICATIVA N°1 AL CONTRATO N°63 LCP LICITACIÓN COMPETITIVA N°01/2024/MED/COSAM COMPRA DE MEDICAMENTOS PARA EL COMANDO DE SANIDAD MILITAR AÑO 2024.</t>
  </si>
  <si>
    <t>202410-13</t>
  </si>
  <si>
    <t>202410-14</t>
  </si>
  <si>
    <t>202410-15</t>
  </si>
  <si>
    <t>ADM. DENNIS SALVADOR MARTINEZ MEDRANO</t>
  </si>
  <si>
    <t xml:space="preserve">DR. MANUEL ALFREDO BLANDÓN </t>
  </si>
  <si>
    <t>AUX DE ENFERMERIA REINA GUADALUPE RAMIREZ DE PANIAGUA</t>
  </si>
  <si>
    <t>ASISTENTE DENTAL DELSY MARISELA MORALES RAMIREZ</t>
  </si>
  <si>
    <t xml:space="preserve">MODIFICATIVA N°1 AL CONTRATO N°42 LCP LICITACIÓN COMPETITIVA N°01/2024/MED/COSAM COMPRA DE MEDICAMENTOS PARA EL COMANDO DE SANIDAD MILITAR AÑO 2024. </t>
  </si>
  <si>
    <t>MODIFICATIVA N°1 AL CONTRATO N°51 LCP LICITACIÓN COMPETITIVA N°01/2024/MED/COSAM COMPRA DE MEDICAMENTOS PARA EL COMANDO DE SANIDAD MILITAR AÑO 2024.</t>
  </si>
  <si>
    <t xml:space="preserve">MODIFICATIVA N°1 AL CONTRATO N°60 LCP LICITACIÓN COMPETITIVA N°01/2024/MED/COSAM COMPRA DE MEDICAMENTOS PARA EL COMANDO DE SANIDAD MILITAR AÑO 2024. </t>
  </si>
  <si>
    <t xml:space="preserve">PISA DE EL SALVADOR  S.A DE C.V </t>
  </si>
  <si>
    <t>MODIFICATIVA N°1 AL CONTRATO N°39 LCP LICITACIÓN COMPETITIVA N°01/2024/MED/COSAM COMPRA DE MEDICAMENTOS PARA EL COMANDO DE SANIDAD MILITAR AÑO 2024</t>
  </si>
  <si>
    <t>30 DIAS CALENDARIO POSTERIOR  A LA RECEPCION DE LA MODIFICATIVA  DEL CONTRATO DEBIDAMENTE SUSCRITA EN UNA SOLA ENTREGA</t>
  </si>
  <si>
    <t xml:space="preserve">MODIFICATIVA N°1 AL CONTRATO N°54 LCP LICITACIÓN COMPETITIVA N°01/2024/MED/COSAM COMPRA DE MEDICAMENTOS PARA EL COMANDO DE SANIDAD MILITAR AÑO 2024. </t>
  </si>
  <si>
    <t xml:space="preserve">MODIFICATIVA N°1 AL CONTRATO N°50 LCP LICITACIÓN COMPETITIVA N°01/2024/MED/COSAM COMPRA DE MEDICAMENTOS PARA EL COMANDO DE SANIDAD MILITAR AÑO 2024. </t>
  </si>
  <si>
    <t xml:space="preserve">MODIFICATIVA N°1 AL CONTRATO N°59 LCP LICITACIÓN COMPETITIVA N°01/2024/MED/COSAM COMPRA DE MEDICAMENTOS PARA EL COMANDO DE SANIDAD MILITAR AÑO 2024. </t>
  </si>
  <si>
    <t xml:space="preserve">MODIFICATIVA N°1 AL CONTRATO N°48 LCP LICITACIÓN COMPETITIVA N°01/2024/MED/COSAM COMPRA DE MEDICAMENTOS PARA EL COMANDO DE SANIDAD MILITAR AÑO 2024. </t>
  </si>
  <si>
    <t xml:space="preserve">MODIFICATIVA N°1 AL CONTRATO N°55 LCP LICITACIÓN COMPETITIVA N°01/2024/MED/COSAM COMPRA DE MEDICAMENTOS PARA EL COMANDO DE SANIDAD MILITAR AÑO 2024. </t>
  </si>
  <si>
    <t>MODIFICATIVA N°1 AL CONTRATO N°45LCP LICITACIÓN COMPETITIVA N°01/2024/MED/COSAM COMPRA DE MEDICAMENTOS PARA EL COMANDO DE SANIDAD MILITAR AÑO 2024.</t>
  </si>
  <si>
    <t>CD N°29/2024</t>
  </si>
  <si>
    <t>CD N°30/2024</t>
  </si>
  <si>
    <t>SGTO. EDWIN ANTONIO GONZALEZ CONTRERAS</t>
  </si>
  <si>
    <t>OFICIO N° 1508 DE FECHA 29OCT024</t>
  </si>
  <si>
    <t>OFICIO N°1524 DE FECHA 30OCT024</t>
  </si>
  <si>
    <t>ANA ISABEL PERALTA DE RIVERA</t>
  </si>
  <si>
    <t xml:space="preserve">DICIEMBRE </t>
  </si>
  <si>
    <t xml:space="preserve">TERAN INTERNATIONAL S.A </t>
  </si>
  <si>
    <t>COMPARACION DE PRECIOS N°15/2024</t>
  </si>
  <si>
    <t>SUMINISTRO DE PINTURA Y ACABADO DE LA DSMFFA AÑO 2024</t>
  </si>
  <si>
    <t>202411-1</t>
  </si>
  <si>
    <t>202411-2</t>
  </si>
  <si>
    <t xml:space="preserve">SOCIEDAD QUMEX S.A DE C.V </t>
  </si>
  <si>
    <t xml:space="preserve">MODIFICATIVA N°1 AL CONTRATO N°56 LCP LICITACIÓN COMPETITIVA N°01/2024/MED/COSAM COMPRA DE MEDICAMENTOS PARA EL COMANDO DE SANIDAD MILITAR AÑO 2024. </t>
  </si>
  <si>
    <t>MARIA DEL SOCORRO VINDEL GONZÁLEZ</t>
  </si>
  <si>
    <t xml:space="preserve">S.T MEDIC S. A DE C.V </t>
  </si>
  <si>
    <t xml:space="preserve">SALVAMÉDICA S.A DE CV </t>
  </si>
  <si>
    <t xml:space="preserve">DR. ROMMEL OMAR MOLINA URBINA </t>
  </si>
  <si>
    <t>MODIFICATIVA N°01/2024</t>
  </si>
  <si>
    <t>MODIFICATIVA N°01 AL CONTRATO N°90 LC COSAM 04-2024 DENOMINADA "SUMINISTRO DE MATERIALES Y REACTIVOS MANUALES Y AUTOMATIZADOS DE LABORATORIO CLINICO PARA EL COSAM AÑO 2024".</t>
  </si>
  <si>
    <t>30 DIAS CALENDARIO DESPUES DE HABER RECIBIDO POR PARTE DE ASUNTOS REGULATORIOS UNA COPIA CERTIFICADA DE LA MODIFICATIVA DEL CONTRATO.</t>
  </si>
  <si>
    <t>SUMINISTRO DE MATERIALES Y REACTIVOS MANUALES Y AUTOMATIZADOS DE LABORATORIO CLINICO PARA EL COSAM AÑO 2024</t>
  </si>
  <si>
    <t>202411-3</t>
  </si>
  <si>
    <t xml:space="preserve">CHEMICAL COLOR S.A DE C.V </t>
  </si>
  <si>
    <t>202411-4</t>
  </si>
  <si>
    <t xml:space="preserve">SURTIDORA MEDICA S.A DE C.V </t>
  </si>
  <si>
    <t>202412-1</t>
  </si>
  <si>
    <t>202412-2</t>
  </si>
  <si>
    <t xml:space="preserve">5 DIAS HÁBILES </t>
  </si>
  <si>
    <t>202412-3</t>
  </si>
  <si>
    <t>CONTRATO N°187 CONTRATACIÓN DIRECTA COSAM  N°26-2024 DENOMINADA "SUMINISTRO DE INSUMOS E SOPORTE MÉDICO DE LAS DIFERENTES ESPECIALIDADES PARA EL HMC AÑO 2024.</t>
  </si>
  <si>
    <t xml:space="preserve">COORDINACIÓN CON EL ADMINISTRADOR DE CONTRATO </t>
  </si>
  <si>
    <t>CONTRATO N°188 CONTRATACIÓN DIRECTA COSAM  N°26-2024 DENOMINADA "SUMINISTRO DE INSUMOS E SOPORTE MÉDICO DE LAS DIFERENTES ESPECIALIDADES PARA EL HMC AÑO 2024</t>
  </si>
  <si>
    <t>CONTRATO N°189 CONTRATACIÓN DIRECTA COSAM  N°26-2024 DENOMINADA "SUMINISTRO DE INSUMOS E SOPORTE MÉDICO DE LAS DIFERENTES ESPECIALIDADES PARA EL HMC AÑO 2024</t>
  </si>
  <si>
    <t xml:space="preserve">1-30 DIAS HÁBILES </t>
  </si>
  <si>
    <t>CONTRATO N°190 CONTRATACIÓN DIRECTA COSAM  N°26-2024 DENOMINADA "SUMINISTRO DE INSUMOS E SOPORTE MÉDICO DE LAS DIFERENTES ESPECIALIDADES PARA EL HMC AÑO 2024</t>
  </si>
  <si>
    <t xml:space="preserve">CODIGO Y NOMBRE </t>
  </si>
  <si>
    <t>OBJETO</t>
  </si>
  <si>
    <t>NOMBRE Y CARACTERISTICA DE LA CONTRAPARTE</t>
  </si>
  <si>
    <t xml:space="preserve">PLAZO DE CUMPLIMIENTO </t>
  </si>
  <si>
    <t xml:space="preserve">FORMA DE CONTRATACIÓN </t>
  </si>
  <si>
    <t xml:space="preserve">COMPARACIÓN DE PRECIOS </t>
  </si>
  <si>
    <t>COMPRAS REALIZADAS EN OCTUBRE  A DICIEMBRE 2024</t>
  </si>
  <si>
    <t>COMPRAS REALIZADAS EN OCTUBRE A DICIEMBRE 2024</t>
  </si>
  <si>
    <t xml:space="preserve">OBJETO </t>
  </si>
  <si>
    <t xml:space="preserve">PLAZOS DE CUMPLIMIENTO </t>
  </si>
  <si>
    <t>FORMA DE CONTRATACIÓN</t>
  </si>
  <si>
    <t>LICITACIÓN COMPETITIVA</t>
  </si>
  <si>
    <t>COMPRAS REALIZADAS DE OCTUBRE A DICIEMBRE 2024</t>
  </si>
  <si>
    <t>DOCUMENTO EN VERSIÓN PÚBLICA, CONFORME AL ART.24 Y ART. 30 DE LA LEY DE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</si>
</sst>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b/>
      <sz val="12"/>
      <color rgb="FF000000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11"/>
      <name val="Calibri"/>
      <family val="2"/>
      <scheme val="minor"/>
    </font>
    <font>
      <b/>
      <sz val="11"/>
      <color rgb="FF000000"/>
      <name val="Century Gothic"/>
      <family val="2"/>
    </font>
    <font>
      <b/>
      <sz val="11"/>
      <name val="Century Gothic"/>
      <family val="2"/>
    </font>
    <font>
      <sz val="16"/>
      <color theme="1"/>
      <name val="Calibri"/>
      <family val="2"/>
      <scheme val="minor"/>
    </font>
    <font>
      <b/>
      <sz val="11"/>
      <color theme="4" tint="-0.24997711111789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0" fillId="2" borderId="0" xfId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4" fontId="5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5" fillId="0" borderId="0" xfId="1" applyFont="1" applyAlignment="1">
      <alignment horizontal="center" vertical="center"/>
    </xf>
    <xf numFmtId="44" fontId="6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44" fontId="9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4" fontId="10" fillId="3" borderId="1" xfId="1" applyFont="1" applyFill="1" applyBorder="1" applyAlignment="1">
      <alignment horizontal="center" vertical="center" wrapText="1"/>
    </xf>
    <xf numFmtId="44" fontId="11" fillId="0" borderId="2" xfId="0" applyNumberFormat="1" applyFont="1" applyBorder="1" applyAlignment="1">
      <alignment horizontal="center" vertical="center"/>
    </xf>
    <xf numFmtId="44" fontId="11" fillId="2" borderId="2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44" fontId="11" fillId="2" borderId="0" xfId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4" fontId="12" fillId="2" borderId="0" xfId="1" applyFont="1" applyFill="1" applyBorder="1" applyAlignment="1">
      <alignment horizontal="center" vertical="center" wrapText="1"/>
    </xf>
    <xf numFmtId="44" fontId="12" fillId="2" borderId="0" xfId="0" applyNumberFormat="1" applyFont="1" applyFill="1" applyAlignment="1">
      <alignment horizontal="center" vertical="center" wrapText="1"/>
    </xf>
    <xf numFmtId="44" fontId="11" fillId="2" borderId="2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44" fontId="12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4" fontId="9" fillId="2" borderId="2" xfId="0" applyNumberFormat="1" applyFont="1" applyFill="1" applyBorder="1" applyAlignment="1">
      <alignment horizontal="center" vertical="center"/>
    </xf>
    <xf numFmtId="0" fontId="11" fillId="2" borderId="2" xfId="1" applyNumberFormat="1" applyFont="1" applyFill="1" applyBorder="1" applyAlignment="1">
      <alignment horizontal="left" vertical="center" wrapText="1"/>
    </xf>
    <xf numFmtId="14" fontId="9" fillId="2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44" fontId="6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4" fontId="5" fillId="0" borderId="0" xfId="0" applyNumberFormat="1" applyFont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44" fontId="11" fillId="2" borderId="1" xfId="1" applyFont="1" applyFill="1" applyBorder="1" applyAlignment="1">
      <alignment horizontal="center" vertical="center" wrapText="1"/>
    </xf>
    <xf numFmtId="44" fontId="11" fillId="2" borderId="9" xfId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2" xfId="0" applyNumberFormat="1" applyFont="1" applyFill="1" applyBorder="1" applyAlignment="1">
      <alignment horizontal="center" vertical="center" wrapText="1"/>
    </xf>
    <xf numFmtId="14" fontId="11" fillId="2" borderId="9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4" fontId="11" fillId="2" borderId="1" xfId="0" applyNumberFormat="1" applyFont="1" applyFill="1" applyBorder="1" applyAlignment="1">
      <alignment horizontal="center" vertical="center"/>
    </xf>
    <xf numFmtId="44" fontId="11" fillId="2" borderId="12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44" fontId="9" fillId="0" borderId="1" xfId="0" applyNumberFormat="1" applyFont="1" applyBorder="1" applyAlignment="1">
      <alignment horizontal="center" vertical="center"/>
    </xf>
    <xf numFmtId="44" fontId="9" fillId="0" borderId="12" xfId="0" applyNumberFormat="1" applyFont="1" applyBorder="1" applyAlignment="1">
      <alignment horizontal="center" vertical="center"/>
    </xf>
    <xf numFmtId="44" fontId="9" fillId="0" borderId="9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4" fontId="9" fillId="2" borderId="1" xfId="0" applyNumberFormat="1" applyFont="1" applyFill="1" applyBorder="1" applyAlignment="1">
      <alignment horizontal="center" vertical="center"/>
    </xf>
    <xf numFmtId="44" fontId="9" fillId="2" borderId="12" xfId="0" applyNumberFormat="1" applyFont="1" applyFill="1" applyBorder="1" applyAlignment="1">
      <alignment horizontal="center" vertical="center"/>
    </xf>
    <xf numFmtId="44" fontId="9" fillId="2" borderId="9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14" fontId="9" fillId="2" borderId="12" xfId="0" applyNumberFormat="1" applyFont="1" applyFill="1" applyBorder="1" applyAlignment="1">
      <alignment horizontal="center" vertical="center"/>
    </xf>
    <xf numFmtId="14" fontId="9" fillId="2" borderId="9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3CC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2250281</xdr:colOff>
      <xdr:row>0</xdr:row>
      <xdr:rowOff>103186</xdr:rowOff>
    </xdr:from>
    <xdr:to>
      <xdr:col>2</xdr:col>
      <xdr:colOff>2922056</xdr:colOff>
      <xdr:row>2</xdr:row>
      <xdr:rowOff>59531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71937" y="103186"/>
          <a:ext cx="671775" cy="444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1857374</xdr:colOff>
      <xdr:row>0</xdr:row>
      <xdr:rowOff>154781</xdr:rowOff>
    </xdr:from>
    <xdr:ext cx="691088" cy="440532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84405" y="154781"/>
          <a:ext cx="691088" cy="440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365125</xdr:colOff>
      <xdr:row>0</xdr:row>
      <xdr:rowOff>63500</xdr:rowOff>
    </xdr:from>
    <xdr:to>
      <xdr:col>3</xdr:col>
      <xdr:colOff>1143757</xdr:colOff>
      <xdr:row>2</xdr:row>
      <xdr:rowOff>155041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79875" y="63500"/>
          <a:ext cx="778632" cy="599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1618833</xdr:colOff>
      <xdr:row>0</xdr:row>
      <xdr:rowOff>41199</xdr:rowOff>
    </xdr:from>
    <xdr:ext cx="746124" cy="621394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083" y="41199"/>
          <a:ext cx="746124" cy="621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332468</xdr:colOff>
      <xdr:row>1</xdr:row>
      <xdr:rowOff>158750</xdr:rowOff>
    </xdr:from>
    <xdr:ext cx="752361" cy="611604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01218" y="349250"/>
          <a:ext cx="752361" cy="6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180975</xdr:colOff>
      <xdr:row>2</xdr:row>
      <xdr:rowOff>74728</xdr:rowOff>
    </xdr:from>
    <xdr:to>
      <xdr:col>7</xdr:col>
      <xdr:colOff>1046727</xdr:colOff>
      <xdr:row>3</xdr:row>
      <xdr:rowOff>338365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9F996547-DF31-4172-A802-B6C758AF7D8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09225" y="471603"/>
          <a:ext cx="865752" cy="56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3"/>
  <sheetViews>
    <sheetView tabSelected="1" view="pageBreakPreview" zoomScale="80" zoomScaleNormal="70" zoomScaleSheetLayoutView="80" workbookViewId="0">
      <pane xSplit="3" ySplit="8" topLeftCell="D9" activePane="bottomRight" state="frozen"/>
      <selection pane="topRight" activeCell="E1" sqref="E1"/>
      <selection pane="bottomLeft" activeCell="A8" sqref="A8"/>
      <selection pane="bottomRight" activeCell="D11" sqref="D11:D12"/>
    </sheetView>
  </sheetViews>
  <sheetFormatPr baseColWidth="10" defaultRowHeight="15" x14ac:dyDescent="0.25"/>
  <cols>
    <col min="1" max="1" width="20" style="1" customWidth="1"/>
    <col min="2" max="2" width="7.28515625" style="1" customWidth="1"/>
    <col min="3" max="3" width="55.28515625" style="4" customWidth="1"/>
    <col min="4" max="4" width="18.140625" style="5" customWidth="1"/>
    <col min="5" max="5" width="32" style="1" customWidth="1"/>
    <col min="6" max="6" width="22.42578125" style="1" customWidth="1"/>
    <col min="7" max="7" width="24.85546875" style="1" customWidth="1"/>
    <col min="8" max="8" width="18.85546875" style="1" customWidth="1"/>
    <col min="9" max="9" width="43.28515625" style="34" customWidth="1"/>
    <col min="10" max="10" width="6.7109375" style="4" customWidth="1"/>
    <col min="11" max="16384" width="11.42578125" style="4"/>
  </cols>
  <sheetData>
    <row r="2" spans="1:11" s="3" customFormat="1" ht="23.25" customHeigh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33"/>
    </row>
    <row r="3" spans="1:11" s="3" customFormat="1" ht="20.25" customHeight="1" x14ac:dyDescent="0.25">
      <c r="A3" s="66" t="s">
        <v>1</v>
      </c>
      <c r="B3" s="66"/>
      <c r="C3" s="66"/>
      <c r="D3" s="66"/>
      <c r="E3" s="66"/>
      <c r="F3" s="66"/>
      <c r="G3" s="66"/>
      <c r="H3" s="66"/>
      <c r="I3" s="33"/>
    </row>
    <row r="4" spans="1:11" s="3" customFormat="1" ht="21" customHeight="1" x14ac:dyDescent="0.25">
      <c r="A4" s="66" t="s">
        <v>20</v>
      </c>
      <c r="B4" s="66"/>
      <c r="C4" s="66"/>
      <c r="D4" s="66"/>
      <c r="E4" s="66"/>
      <c r="F4" s="66"/>
      <c r="G4" s="66"/>
      <c r="H4" s="66"/>
      <c r="I4" s="33"/>
    </row>
    <row r="5" spans="1:11" s="3" customFormat="1" ht="26.25" customHeight="1" x14ac:dyDescent="0.25">
      <c r="A5" s="66" t="s">
        <v>11</v>
      </c>
      <c r="B5" s="66"/>
      <c r="C5" s="66"/>
      <c r="D5" s="66"/>
      <c r="E5" s="66"/>
      <c r="F5" s="66"/>
      <c r="G5" s="66"/>
      <c r="H5" s="66"/>
      <c r="I5" s="33"/>
    </row>
    <row r="6" spans="1:11" s="3" customFormat="1" ht="24.75" customHeight="1" x14ac:dyDescent="0.25">
      <c r="A6" s="66" t="s">
        <v>195</v>
      </c>
      <c r="B6" s="66"/>
      <c r="C6" s="66"/>
      <c r="D6" s="66"/>
      <c r="E6" s="66"/>
      <c r="F6" s="66"/>
      <c r="G6" s="66"/>
      <c r="H6" s="66"/>
      <c r="I6" s="33"/>
    </row>
    <row r="7" spans="1:11" s="3" customFormat="1" ht="23.25" x14ac:dyDescent="0.25">
      <c r="A7" s="27"/>
      <c r="B7" s="27"/>
      <c r="C7" s="29"/>
      <c r="D7" s="61"/>
      <c r="E7" s="27"/>
      <c r="F7" s="31"/>
      <c r="G7" s="27"/>
      <c r="H7" s="27"/>
      <c r="I7" s="33"/>
    </row>
    <row r="8" spans="1:11" ht="54" customHeight="1" x14ac:dyDescent="0.25">
      <c r="A8" s="67" t="s">
        <v>188</v>
      </c>
      <c r="B8" s="68"/>
      <c r="C8" s="41" t="s">
        <v>189</v>
      </c>
      <c r="D8" s="42" t="s">
        <v>19</v>
      </c>
      <c r="E8" s="42" t="s">
        <v>190</v>
      </c>
      <c r="F8" s="42" t="s">
        <v>14</v>
      </c>
      <c r="G8" s="42" t="s">
        <v>4</v>
      </c>
      <c r="H8" s="42" t="s">
        <v>192</v>
      </c>
      <c r="I8" s="43" t="s">
        <v>191</v>
      </c>
    </row>
    <row r="9" spans="1:11" ht="33" customHeight="1" x14ac:dyDescent="0.25">
      <c r="A9" s="73" t="s">
        <v>62</v>
      </c>
      <c r="B9" s="73"/>
      <c r="C9" s="73"/>
      <c r="D9" s="73"/>
      <c r="E9" s="73"/>
      <c r="F9" s="73"/>
      <c r="G9" s="73"/>
      <c r="H9" s="73"/>
      <c r="I9" s="73"/>
      <c r="J9" s="72"/>
      <c r="K9" s="72"/>
    </row>
    <row r="10" spans="1:11" ht="26.25" customHeight="1" x14ac:dyDescent="0.25">
      <c r="A10" s="69" t="s">
        <v>96</v>
      </c>
      <c r="B10" s="70"/>
      <c r="C10" s="70"/>
      <c r="D10" s="70"/>
      <c r="E10" s="70"/>
      <c r="F10" s="70"/>
      <c r="G10" s="70"/>
      <c r="H10" s="70"/>
      <c r="I10" s="71"/>
    </row>
    <row r="11" spans="1:11" ht="51" customHeight="1" x14ac:dyDescent="0.25">
      <c r="A11" s="74" t="s">
        <v>160</v>
      </c>
      <c r="B11" s="75"/>
      <c r="C11" s="78" t="s">
        <v>161</v>
      </c>
      <c r="D11" s="80">
        <f>F11+F12</f>
        <v>9946.76</v>
      </c>
      <c r="E11" s="55" t="s">
        <v>112</v>
      </c>
      <c r="F11" s="25">
        <v>6228.64</v>
      </c>
      <c r="G11" s="25" t="s">
        <v>178</v>
      </c>
      <c r="H11" s="82" t="s">
        <v>193</v>
      </c>
      <c r="I11" s="64" t="s">
        <v>180</v>
      </c>
    </row>
    <row r="12" spans="1:11" ht="51" customHeight="1" x14ac:dyDescent="0.25">
      <c r="A12" s="76"/>
      <c r="B12" s="77"/>
      <c r="C12" s="79"/>
      <c r="D12" s="81"/>
      <c r="E12" s="55" t="s">
        <v>175</v>
      </c>
      <c r="F12" s="25">
        <v>3718.12</v>
      </c>
      <c r="G12" s="25" t="s">
        <v>179</v>
      </c>
      <c r="H12" s="83"/>
      <c r="I12" s="65"/>
    </row>
    <row r="13" spans="1:11" ht="45.75" customHeight="1" x14ac:dyDescent="0.25">
      <c r="A13" s="69" t="s">
        <v>158</v>
      </c>
      <c r="B13" s="70"/>
      <c r="C13" s="70"/>
      <c r="D13" s="70"/>
      <c r="E13" s="70"/>
      <c r="F13" s="70"/>
      <c r="G13" s="70"/>
      <c r="H13" s="70"/>
      <c r="I13" s="71"/>
    </row>
  </sheetData>
  <autoFilter ref="A2:I8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5">
    <mergeCell ref="A13:I13"/>
    <mergeCell ref="J9:K9"/>
    <mergeCell ref="A9:I9"/>
    <mergeCell ref="A10:I10"/>
    <mergeCell ref="A11:B12"/>
    <mergeCell ref="C11:C12"/>
    <mergeCell ref="D11:D12"/>
    <mergeCell ref="H11:H12"/>
    <mergeCell ref="I11:I12"/>
    <mergeCell ref="A2:H2"/>
    <mergeCell ref="A3:H3"/>
    <mergeCell ref="A4:H4"/>
    <mergeCell ref="A5:H5"/>
    <mergeCell ref="A6:H6"/>
    <mergeCell ref="A8:B8"/>
  </mergeCells>
  <pageMargins left="0.27559055118110237" right="0.17" top="0.39" bottom="0.31" header="0.31496062992125984" footer="0.31496062992125984"/>
  <pageSetup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view="pageBreakPreview" zoomScale="60" zoomScaleNormal="60" workbookViewId="0">
      <selection activeCell="G1" sqref="G1"/>
    </sheetView>
  </sheetViews>
  <sheetFormatPr baseColWidth="10" defaultRowHeight="16.5" x14ac:dyDescent="0.25"/>
  <cols>
    <col min="1" max="1" width="6.5703125" style="15" customWidth="1"/>
    <col min="2" max="2" width="19" style="15" customWidth="1"/>
    <col min="3" max="3" width="30" style="15" customWidth="1"/>
    <col min="4" max="4" width="37" style="15" customWidth="1"/>
    <col min="5" max="5" width="23" style="15" customWidth="1"/>
    <col min="6" max="6" width="66" style="16" customWidth="1"/>
    <col min="7" max="7" width="24.5703125" style="16" customWidth="1"/>
    <col min="8" max="8" width="30.5703125" style="15" customWidth="1"/>
    <col min="9" max="9" width="58.85546875" style="17" customWidth="1"/>
    <col min="10" max="16384" width="11.42578125" style="15"/>
  </cols>
  <sheetData>
    <row r="1" spans="1:9" s="10" customFormat="1" x14ac:dyDescent="0.25">
      <c r="B1" s="9"/>
      <c r="D1" s="9"/>
      <c r="E1" s="9"/>
      <c r="F1" s="9"/>
      <c r="G1" s="9"/>
      <c r="H1" s="11"/>
      <c r="I1" s="11"/>
    </row>
    <row r="2" spans="1:9" s="12" customFormat="1" ht="23.25" customHeight="1" x14ac:dyDescent="0.25">
      <c r="A2" s="26"/>
      <c r="B2" s="66" t="s">
        <v>0</v>
      </c>
      <c r="C2" s="66"/>
      <c r="D2" s="66"/>
      <c r="E2" s="66"/>
      <c r="F2" s="66"/>
      <c r="G2" s="66"/>
      <c r="H2" s="27"/>
      <c r="I2" s="28"/>
    </row>
    <row r="3" spans="1:9" s="12" customFormat="1" ht="25.5" customHeight="1" x14ac:dyDescent="0.25">
      <c r="A3" s="26"/>
      <c r="B3" s="66" t="s">
        <v>1</v>
      </c>
      <c r="C3" s="66"/>
      <c r="D3" s="66"/>
      <c r="E3" s="66"/>
      <c r="F3" s="66"/>
      <c r="G3" s="66"/>
      <c r="H3" s="27"/>
      <c r="I3" s="28"/>
    </row>
    <row r="4" spans="1:9" s="12" customFormat="1" ht="18.75" customHeight="1" x14ac:dyDescent="0.25">
      <c r="A4" s="26"/>
      <c r="B4" s="66" t="s">
        <v>21</v>
      </c>
      <c r="C4" s="66"/>
      <c r="D4" s="66"/>
      <c r="E4" s="66"/>
      <c r="F4" s="66"/>
      <c r="G4" s="66"/>
      <c r="H4" s="27"/>
      <c r="I4" s="28"/>
    </row>
    <row r="5" spans="1:9" s="12" customFormat="1" ht="29.25" customHeight="1" x14ac:dyDescent="0.25">
      <c r="A5" s="26"/>
      <c r="B5" s="66" t="s">
        <v>2</v>
      </c>
      <c r="C5" s="66"/>
      <c r="D5" s="66"/>
      <c r="E5" s="66"/>
      <c r="F5" s="66"/>
      <c r="G5" s="66"/>
      <c r="H5" s="27"/>
      <c r="I5" s="28"/>
    </row>
    <row r="6" spans="1:9" s="12" customFormat="1" ht="25.5" customHeight="1" x14ac:dyDescent="0.25">
      <c r="A6" s="27"/>
      <c r="B6" s="66" t="s">
        <v>194</v>
      </c>
      <c r="C6" s="66"/>
      <c r="D6" s="66"/>
      <c r="E6" s="66"/>
      <c r="F6" s="66"/>
      <c r="G6" s="66"/>
      <c r="H6" s="27"/>
      <c r="I6" s="28"/>
    </row>
    <row r="7" spans="1:9" s="12" customFormat="1" ht="22.5" customHeight="1" x14ac:dyDescent="0.25">
      <c r="A7" s="27"/>
      <c r="B7" s="27"/>
      <c r="C7" s="29"/>
      <c r="D7" s="27"/>
      <c r="E7" s="27"/>
      <c r="F7" s="27"/>
      <c r="G7" s="27"/>
      <c r="H7" s="27"/>
      <c r="I7" s="30"/>
    </row>
    <row r="8" spans="1:9" s="10" customFormat="1" ht="61.5" customHeight="1" x14ac:dyDescent="0.25">
      <c r="A8" s="89" t="s">
        <v>188</v>
      </c>
      <c r="B8" s="90"/>
      <c r="C8" s="22" t="s">
        <v>196</v>
      </c>
      <c r="D8" s="22" t="s">
        <v>190</v>
      </c>
      <c r="E8" s="22" t="s">
        <v>25</v>
      </c>
      <c r="F8" s="22" t="s">
        <v>4</v>
      </c>
      <c r="G8" s="22" t="s">
        <v>198</v>
      </c>
      <c r="H8" s="22" t="s">
        <v>18</v>
      </c>
      <c r="I8" s="23" t="s">
        <v>197</v>
      </c>
    </row>
    <row r="9" spans="1:9" ht="128.25" customHeight="1" x14ac:dyDescent="0.25">
      <c r="A9" s="96" t="s">
        <v>115</v>
      </c>
      <c r="B9" s="97"/>
      <c r="C9" s="102" t="s">
        <v>116</v>
      </c>
      <c r="D9" s="50" t="s">
        <v>36</v>
      </c>
      <c r="E9" s="32">
        <v>31034.75</v>
      </c>
      <c r="F9" s="55" t="s">
        <v>120</v>
      </c>
      <c r="G9" s="84" t="s">
        <v>199</v>
      </c>
      <c r="H9" s="91">
        <v>549518.93000000005</v>
      </c>
      <c r="I9" s="38" t="s">
        <v>118</v>
      </c>
    </row>
    <row r="10" spans="1:9" ht="85.5" customHeight="1" x14ac:dyDescent="0.25">
      <c r="A10" s="98"/>
      <c r="B10" s="99"/>
      <c r="C10" s="103"/>
      <c r="D10" s="50" t="s">
        <v>143</v>
      </c>
      <c r="E10" s="32">
        <v>15827</v>
      </c>
      <c r="F10" s="55" t="s">
        <v>144</v>
      </c>
      <c r="G10" s="85"/>
      <c r="H10" s="92"/>
      <c r="I10" s="38" t="s">
        <v>145</v>
      </c>
    </row>
    <row r="11" spans="1:9" ht="72.75" customHeight="1" x14ac:dyDescent="0.25">
      <c r="A11" s="98"/>
      <c r="B11" s="99"/>
      <c r="C11" s="103"/>
      <c r="D11" s="50" t="s">
        <v>119</v>
      </c>
      <c r="E11" s="32">
        <v>7943.7</v>
      </c>
      <c r="F11" s="55" t="s">
        <v>117</v>
      </c>
      <c r="G11" s="85"/>
      <c r="H11" s="93"/>
      <c r="I11" s="38" t="s">
        <v>121</v>
      </c>
    </row>
    <row r="12" spans="1:9" ht="66.75" customHeight="1" x14ac:dyDescent="0.25">
      <c r="A12" s="98"/>
      <c r="B12" s="99"/>
      <c r="C12" s="103"/>
      <c r="D12" s="50" t="s">
        <v>26</v>
      </c>
      <c r="E12" s="32">
        <v>7244.6</v>
      </c>
      <c r="F12" s="55" t="s">
        <v>124</v>
      </c>
      <c r="G12" s="85"/>
      <c r="H12" s="93"/>
      <c r="I12" s="38" t="s">
        <v>122</v>
      </c>
    </row>
    <row r="13" spans="1:9" ht="66.75" customHeight="1" x14ac:dyDescent="0.25">
      <c r="A13" s="98"/>
      <c r="B13" s="99"/>
      <c r="C13" s="103"/>
      <c r="D13" s="50" t="s">
        <v>27</v>
      </c>
      <c r="E13" s="32">
        <v>17217</v>
      </c>
      <c r="F13" s="55" t="s">
        <v>140</v>
      </c>
      <c r="G13" s="85"/>
      <c r="H13" s="93"/>
      <c r="I13" s="38" t="s">
        <v>145</v>
      </c>
    </row>
    <row r="14" spans="1:9" ht="66.75" customHeight="1" x14ac:dyDescent="0.25">
      <c r="A14" s="98"/>
      <c r="B14" s="99"/>
      <c r="C14" s="103"/>
      <c r="D14" s="50" t="s">
        <v>37</v>
      </c>
      <c r="E14" s="32">
        <v>136776.04</v>
      </c>
      <c r="F14" s="55" t="s">
        <v>127</v>
      </c>
      <c r="G14" s="85"/>
      <c r="H14" s="93"/>
      <c r="I14" s="38" t="s">
        <v>122</v>
      </c>
    </row>
    <row r="15" spans="1:9" ht="66.75" customHeight="1" x14ac:dyDescent="0.25">
      <c r="A15" s="98"/>
      <c r="B15" s="99"/>
      <c r="C15" s="103"/>
      <c r="D15" s="50" t="s">
        <v>28</v>
      </c>
      <c r="E15" s="32">
        <v>416.8</v>
      </c>
      <c r="F15" s="55" t="s">
        <v>151</v>
      </c>
      <c r="G15" s="85"/>
      <c r="H15" s="93"/>
      <c r="I15" s="38" t="s">
        <v>122</v>
      </c>
    </row>
    <row r="16" spans="1:9" ht="78.75" customHeight="1" x14ac:dyDescent="0.25">
      <c r="A16" s="98"/>
      <c r="B16" s="99"/>
      <c r="C16" s="103"/>
      <c r="D16" s="50" t="s">
        <v>123</v>
      </c>
      <c r="E16" s="32">
        <v>7500</v>
      </c>
      <c r="F16" s="55" t="s">
        <v>125</v>
      </c>
      <c r="G16" s="85"/>
      <c r="H16" s="93"/>
      <c r="I16" s="38" t="s">
        <v>121</v>
      </c>
    </row>
    <row r="17" spans="1:9" ht="78.75" customHeight="1" x14ac:dyDescent="0.25">
      <c r="A17" s="98"/>
      <c r="B17" s="99"/>
      <c r="C17" s="103"/>
      <c r="D17" s="50" t="s">
        <v>29</v>
      </c>
      <c r="E17" s="32">
        <v>8360</v>
      </c>
      <c r="F17" s="55" t="s">
        <v>149</v>
      </c>
      <c r="G17" s="85"/>
      <c r="H17" s="93"/>
      <c r="I17" s="38" t="s">
        <v>121</v>
      </c>
    </row>
    <row r="18" spans="1:9" ht="78" customHeight="1" x14ac:dyDescent="0.25">
      <c r="A18" s="98"/>
      <c r="B18" s="99"/>
      <c r="C18" s="103"/>
      <c r="D18" s="50" t="s">
        <v>30</v>
      </c>
      <c r="E18" s="24">
        <v>13000</v>
      </c>
      <c r="F18" s="55" t="s">
        <v>126</v>
      </c>
      <c r="G18" s="85"/>
      <c r="H18" s="93"/>
      <c r="I18" s="38" t="s">
        <v>121</v>
      </c>
    </row>
    <row r="19" spans="1:9" ht="78" customHeight="1" x14ac:dyDescent="0.25">
      <c r="A19" s="98"/>
      <c r="B19" s="99"/>
      <c r="C19" s="103"/>
      <c r="D19" s="50" t="s">
        <v>38</v>
      </c>
      <c r="E19" s="32">
        <v>85528.1</v>
      </c>
      <c r="F19" s="55" t="s">
        <v>147</v>
      </c>
      <c r="G19" s="85"/>
      <c r="H19" s="93"/>
      <c r="I19" s="38" t="s">
        <v>130</v>
      </c>
    </row>
    <row r="20" spans="1:9" ht="78" customHeight="1" x14ac:dyDescent="0.25">
      <c r="A20" s="98"/>
      <c r="B20" s="99"/>
      <c r="C20" s="103"/>
      <c r="D20" s="50" t="s">
        <v>39</v>
      </c>
      <c r="E20" s="32">
        <v>700</v>
      </c>
      <c r="F20" s="55" t="s">
        <v>141</v>
      </c>
      <c r="G20" s="85"/>
      <c r="H20" s="93"/>
      <c r="I20" s="38" t="s">
        <v>121</v>
      </c>
    </row>
    <row r="21" spans="1:9" ht="69" customHeight="1" x14ac:dyDescent="0.25">
      <c r="A21" s="98"/>
      <c r="B21" s="99"/>
      <c r="C21" s="103"/>
      <c r="D21" s="50" t="s">
        <v>31</v>
      </c>
      <c r="E21" s="32">
        <v>9996.7999999999993</v>
      </c>
      <c r="F21" s="55" t="s">
        <v>128</v>
      </c>
      <c r="G21" s="85"/>
      <c r="H21" s="93"/>
      <c r="I21" s="38" t="s">
        <v>121</v>
      </c>
    </row>
    <row r="22" spans="1:9" ht="87" customHeight="1" x14ac:dyDescent="0.25">
      <c r="A22" s="98"/>
      <c r="B22" s="99"/>
      <c r="C22" s="103"/>
      <c r="D22" s="50" t="s">
        <v>40</v>
      </c>
      <c r="E22" s="32">
        <v>1395</v>
      </c>
      <c r="F22" s="55" t="s">
        <v>129</v>
      </c>
      <c r="G22" s="85"/>
      <c r="H22" s="93"/>
      <c r="I22" s="38" t="s">
        <v>130</v>
      </c>
    </row>
    <row r="23" spans="1:9" ht="87" customHeight="1" x14ac:dyDescent="0.25">
      <c r="A23" s="98"/>
      <c r="B23" s="99"/>
      <c r="C23" s="103"/>
      <c r="D23" s="50" t="s">
        <v>111</v>
      </c>
      <c r="E23" s="32">
        <v>93870.2</v>
      </c>
      <c r="F23" s="55" t="s">
        <v>146</v>
      </c>
      <c r="G23" s="85"/>
      <c r="H23" s="93"/>
      <c r="I23" s="38" t="s">
        <v>122</v>
      </c>
    </row>
    <row r="24" spans="1:9" ht="87" customHeight="1" x14ac:dyDescent="0.25">
      <c r="A24" s="98"/>
      <c r="B24" s="99"/>
      <c r="C24" s="103"/>
      <c r="D24" s="50" t="s">
        <v>32</v>
      </c>
      <c r="E24" s="32">
        <v>27113</v>
      </c>
      <c r="F24" s="55" t="s">
        <v>150</v>
      </c>
      <c r="G24" s="85"/>
      <c r="H24" s="93"/>
      <c r="I24" s="38" t="s">
        <v>145</v>
      </c>
    </row>
    <row r="25" spans="1:9" ht="87" customHeight="1" x14ac:dyDescent="0.25">
      <c r="A25" s="98"/>
      <c r="B25" s="99"/>
      <c r="C25" s="103"/>
      <c r="D25" s="50" t="s">
        <v>164</v>
      </c>
      <c r="E25" s="32">
        <v>10900</v>
      </c>
      <c r="F25" s="55" t="s">
        <v>165</v>
      </c>
      <c r="G25" s="85"/>
      <c r="H25" s="93"/>
      <c r="I25" s="38" t="s">
        <v>145</v>
      </c>
    </row>
    <row r="26" spans="1:9" ht="87" customHeight="1" x14ac:dyDescent="0.25">
      <c r="A26" s="98"/>
      <c r="B26" s="99"/>
      <c r="C26" s="103"/>
      <c r="D26" s="50" t="s">
        <v>41</v>
      </c>
      <c r="E26" s="32">
        <v>3060</v>
      </c>
      <c r="F26" s="55" t="s">
        <v>148</v>
      </c>
      <c r="G26" s="85"/>
      <c r="H26" s="93"/>
      <c r="I26" s="38" t="s">
        <v>130</v>
      </c>
    </row>
    <row r="27" spans="1:9" ht="87" customHeight="1" x14ac:dyDescent="0.25">
      <c r="A27" s="98"/>
      <c r="B27" s="99"/>
      <c r="C27" s="103"/>
      <c r="D27" s="50" t="s">
        <v>33</v>
      </c>
      <c r="E27" s="32">
        <v>14420</v>
      </c>
      <c r="F27" s="55" t="s">
        <v>142</v>
      </c>
      <c r="G27" s="85"/>
      <c r="H27" s="93"/>
      <c r="I27" s="38" t="s">
        <v>130</v>
      </c>
    </row>
    <row r="28" spans="1:9" ht="72.75" customHeight="1" x14ac:dyDescent="0.25">
      <c r="A28" s="98"/>
      <c r="B28" s="99"/>
      <c r="C28" s="103"/>
      <c r="D28" s="50" t="s">
        <v>34</v>
      </c>
      <c r="E28" s="32">
        <v>30832</v>
      </c>
      <c r="F28" s="55" t="s">
        <v>131</v>
      </c>
      <c r="G28" s="85"/>
      <c r="H28" s="93"/>
      <c r="I28" s="38" t="s">
        <v>130</v>
      </c>
    </row>
    <row r="29" spans="1:9" ht="69.75" customHeight="1" x14ac:dyDescent="0.25">
      <c r="A29" s="100"/>
      <c r="B29" s="101"/>
      <c r="C29" s="104"/>
      <c r="D29" s="50" t="s">
        <v>35</v>
      </c>
      <c r="E29" s="32">
        <v>26383.94</v>
      </c>
      <c r="F29" s="55" t="s">
        <v>132</v>
      </c>
      <c r="G29" s="85"/>
      <c r="H29" s="94"/>
      <c r="I29" s="38" t="s">
        <v>130</v>
      </c>
    </row>
    <row r="30" spans="1:9" ht="56.25" customHeight="1" x14ac:dyDescent="0.25">
      <c r="A30" s="95" t="s">
        <v>51</v>
      </c>
      <c r="B30" s="95"/>
      <c r="C30" s="95"/>
      <c r="D30" s="95"/>
      <c r="E30" s="56">
        <f>SUM(E9:E29)</f>
        <v>549518.92999999993</v>
      </c>
      <c r="F30" s="46"/>
      <c r="G30" s="85"/>
      <c r="H30" s="45"/>
      <c r="I30" s="47"/>
    </row>
    <row r="31" spans="1:9" ht="150.75" customHeight="1" x14ac:dyDescent="0.25">
      <c r="A31" s="87" t="s">
        <v>170</v>
      </c>
      <c r="B31" s="88"/>
      <c r="C31" s="50" t="s">
        <v>173</v>
      </c>
      <c r="D31" s="50" t="s">
        <v>48</v>
      </c>
      <c r="E31" s="35">
        <v>17103</v>
      </c>
      <c r="F31" s="55" t="s">
        <v>171</v>
      </c>
      <c r="G31" s="86"/>
      <c r="H31" s="24">
        <v>17103</v>
      </c>
      <c r="I31" s="38" t="s">
        <v>172</v>
      </c>
    </row>
    <row r="36" spans="5:6" ht="30" customHeight="1" x14ac:dyDescent="0.25">
      <c r="E36" s="63"/>
      <c r="F36" s="62"/>
    </row>
    <row r="37" spans="5:6" ht="29.25" customHeight="1" x14ac:dyDescent="0.25">
      <c r="F37" s="62"/>
    </row>
  </sheetData>
  <mergeCells count="12">
    <mergeCell ref="H9:H29"/>
    <mergeCell ref="A30:D30"/>
    <mergeCell ref="A9:B29"/>
    <mergeCell ref="C9:C29"/>
    <mergeCell ref="G9:G31"/>
    <mergeCell ref="A31:B31"/>
    <mergeCell ref="B2:G2"/>
    <mergeCell ref="B3:G3"/>
    <mergeCell ref="B4:G4"/>
    <mergeCell ref="B5:G5"/>
    <mergeCell ref="B6:G6"/>
    <mergeCell ref="A8:B8"/>
  </mergeCells>
  <pageMargins left="0.33" right="0.18" top="0.74803149606299213" bottom="0.74803149606299213" header="0.31496062992125984" footer="0.31496062992125984"/>
  <pageSetup scale="43" fitToHeight="0" orientation="landscape" r:id="rId1"/>
  <rowBreaks count="2" manualBreakCount="2">
    <brk id="30" max="14" man="1"/>
    <brk id="43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88"/>
  <sheetViews>
    <sheetView view="pageBreakPreview" zoomScale="60" zoomScaleNormal="80" workbookViewId="0">
      <selection activeCell="B7" sqref="B7:N7"/>
    </sheetView>
  </sheetViews>
  <sheetFormatPr baseColWidth="10" defaultRowHeight="15" x14ac:dyDescent="0.25"/>
  <cols>
    <col min="1" max="1" width="8.5703125" style="7" customWidth="1"/>
    <col min="2" max="2" width="18.28515625" style="7" customWidth="1"/>
    <col min="3" max="3" width="5.42578125" style="7" customWidth="1"/>
    <col min="4" max="4" width="49.28515625" style="7" customWidth="1"/>
    <col min="5" max="5" width="25.85546875" style="7" customWidth="1"/>
    <col min="6" max="6" width="25.85546875" style="8" customWidth="1"/>
    <col min="7" max="7" width="18.28515625" style="8" customWidth="1"/>
    <col min="8" max="8" width="24" style="7" customWidth="1"/>
    <col min="9" max="9" width="37.28515625" style="7" customWidth="1"/>
    <col min="10" max="10" width="36.7109375" style="7" customWidth="1"/>
    <col min="11" max="11" width="26" style="7" customWidth="1"/>
    <col min="12" max="12" width="26.28515625" style="7" customWidth="1"/>
    <col min="13" max="13" width="92.140625" style="8" customWidth="1"/>
    <col min="14" max="14" width="23" style="7" customWidth="1"/>
    <col min="15" max="15" width="53.85546875" style="7" customWidth="1"/>
    <col min="16" max="16" width="11.42578125" style="7"/>
    <col min="17" max="17" width="30.42578125" style="7" customWidth="1"/>
    <col min="18" max="16384" width="11.42578125" style="7"/>
  </cols>
  <sheetData>
    <row r="1" spans="1:15" s="4" customFormat="1" x14ac:dyDescent="0.25">
      <c r="B1" s="1"/>
      <c r="C1" s="1"/>
      <c r="E1" s="5"/>
      <c r="F1" s="1"/>
      <c r="G1" s="1"/>
      <c r="H1" s="1"/>
      <c r="I1" s="1"/>
      <c r="J1" s="1"/>
      <c r="K1" s="1"/>
      <c r="L1" s="1"/>
      <c r="M1" s="1"/>
      <c r="N1" s="5"/>
    </row>
    <row r="2" spans="1:15" s="4" customFormat="1" ht="15.75" x14ac:dyDescent="0.25">
      <c r="A2" s="148" t="s">
        <v>201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s="3" customFormat="1" ht="23.25" customHeight="1" x14ac:dyDescent="0.25">
      <c r="B3" s="138" t="s">
        <v>0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5" s="3" customFormat="1" ht="27.75" customHeight="1" x14ac:dyDescent="0.25">
      <c r="B4" s="138" t="s">
        <v>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5" s="3" customFormat="1" ht="16.5" customHeight="1" x14ac:dyDescent="0.25">
      <c r="B5" s="138" t="s">
        <v>22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15" s="3" customFormat="1" ht="27" customHeight="1" x14ac:dyDescent="0.25">
      <c r="B6" s="138" t="s">
        <v>17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</row>
    <row r="7" spans="1:15" s="3" customFormat="1" ht="24.75" customHeight="1" x14ac:dyDescent="0.25">
      <c r="A7" s="2"/>
      <c r="B7" s="138" t="s">
        <v>200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</row>
    <row r="8" spans="1:15" s="3" customFormat="1" ht="18.75" customHeight="1" x14ac:dyDescent="0.25">
      <c r="A8" s="2"/>
      <c r="B8" s="19"/>
      <c r="C8" s="19"/>
      <c r="D8" s="20"/>
      <c r="E8" s="19"/>
      <c r="F8" s="19"/>
      <c r="G8" s="138" t="s">
        <v>12</v>
      </c>
      <c r="H8" s="138"/>
      <c r="I8" s="138"/>
      <c r="J8" s="19"/>
      <c r="K8" s="19"/>
      <c r="L8" s="19"/>
      <c r="M8" s="19"/>
      <c r="N8" s="19"/>
    </row>
    <row r="9" spans="1:15" s="4" customFormat="1" ht="18.75" customHeight="1" x14ac:dyDescent="0.25">
      <c r="A9" s="6"/>
      <c r="B9" s="9"/>
      <c r="C9" s="14"/>
      <c r="D9" s="13"/>
      <c r="E9" s="14"/>
      <c r="F9" s="18"/>
      <c r="G9" s="18"/>
      <c r="H9" s="14"/>
      <c r="I9" s="14"/>
      <c r="J9" s="14"/>
      <c r="K9" s="14"/>
      <c r="L9" s="14"/>
      <c r="M9" s="14"/>
      <c r="N9" s="18"/>
    </row>
    <row r="10" spans="1:15" s="4" customFormat="1" ht="81.75" customHeight="1" x14ac:dyDescent="0.25">
      <c r="B10" s="69" t="s">
        <v>9</v>
      </c>
      <c r="C10" s="71"/>
      <c r="D10" s="40" t="s">
        <v>8</v>
      </c>
      <c r="E10" s="40" t="s">
        <v>7</v>
      </c>
      <c r="F10" s="60" t="s">
        <v>6</v>
      </c>
      <c r="G10" s="40" t="s">
        <v>3</v>
      </c>
      <c r="H10" s="40" t="s">
        <v>16</v>
      </c>
      <c r="I10" s="40" t="s">
        <v>5</v>
      </c>
      <c r="J10" s="40" t="s">
        <v>13</v>
      </c>
      <c r="K10" s="40" t="s">
        <v>14</v>
      </c>
      <c r="L10" s="40" t="s">
        <v>18</v>
      </c>
      <c r="M10" s="40" t="s">
        <v>4</v>
      </c>
      <c r="N10" s="40" t="s">
        <v>10</v>
      </c>
      <c r="O10" s="40" t="s">
        <v>15</v>
      </c>
    </row>
    <row r="11" spans="1:15" ht="54" customHeight="1" x14ac:dyDescent="0.25">
      <c r="B11" s="107" t="s">
        <v>58</v>
      </c>
      <c r="C11" s="108"/>
      <c r="D11" s="113" t="s">
        <v>59</v>
      </c>
      <c r="E11" s="116">
        <v>56208.46</v>
      </c>
      <c r="F11" s="119" t="s">
        <v>60</v>
      </c>
      <c r="G11" s="119" t="s">
        <v>23</v>
      </c>
      <c r="H11" s="119"/>
      <c r="I11" s="113" t="s">
        <v>61</v>
      </c>
      <c r="J11" s="51" t="s">
        <v>53</v>
      </c>
      <c r="K11" s="37">
        <v>1776.5</v>
      </c>
      <c r="L11" s="122">
        <f>K11+K12+K13+K14+K15+K16+K17</f>
        <v>15038.18</v>
      </c>
      <c r="M11" s="44" t="s">
        <v>87</v>
      </c>
      <c r="N11" s="135">
        <v>45572</v>
      </c>
      <c r="O11" s="105" t="s">
        <v>88</v>
      </c>
    </row>
    <row r="12" spans="1:15" ht="43.5" customHeight="1" x14ac:dyDescent="0.25">
      <c r="B12" s="109"/>
      <c r="C12" s="110"/>
      <c r="D12" s="114"/>
      <c r="E12" s="117"/>
      <c r="F12" s="120"/>
      <c r="G12" s="120"/>
      <c r="H12" s="120"/>
      <c r="I12" s="114"/>
      <c r="J12" s="51" t="s">
        <v>32</v>
      </c>
      <c r="K12" s="37">
        <v>537.03</v>
      </c>
      <c r="L12" s="123"/>
      <c r="M12" s="44" t="s">
        <v>89</v>
      </c>
      <c r="N12" s="136"/>
      <c r="O12" s="106"/>
    </row>
    <row r="13" spans="1:15" ht="72.75" customHeight="1" x14ac:dyDescent="0.25">
      <c r="B13" s="109"/>
      <c r="C13" s="110"/>
      <c r="D13" s="114"/>
      <c r="E13" s="117"/>
      <c r="F13" s="120"/>
      <c r="G13" s="120"/>
      <c r="H13" s="120"/>
      <c r="I13" s="114"/>
      <c r="J13" s="51" t="s">
        <v>70</v>
      </c>
      <c r="K13" s="37">
        <v>780</v>
      </c>
      <c r="L13" s="123"/>
      <c r="M13" s="44" t="s">
        <v>94</v>
      </c>
      <c r="N13" s="136"/>
      <c r="O13" s="52" t="s">
        <v>44</v>
      </c>
    </row>
    <row r="14" spans="1:15" ht="69" customHeight="1" x14ac:dyDescent="0.25">
      <c r="B14" s="109"/>
      <c r="C14" s="110"/>
      <c r="D14" s="114"/>
      <c r="E14" s="117"/>
      <c r="F14" s="120"/>
      <c r="G14" s="120"/>
      <c r="H14" s="120"/>
      <c r="I14" s="114"/>
      <c r="J14" s="51" t="s">
        <v>71</v>
      </c>
      <c r="K14" s="37">
        <v>2240</v>
      </c>
      <c r="L14" s="123"/>
      <c r="M14" s="44" t="s">
        <v>95</v>
      </c>
      <c r="N14" s="136"/>
      <c r="O14" s="52" t="s">
        <v>88</v>
      </c>
    </row>
    <row r="15" spans="1:15" ht="61.5" customHeight="1" x14ac:dyDescent="0.25">
      <c r="B15" s="109"/>
      <c r="C15" s="110"/>
      <c r="D15" s="114"/>
      <c r="E15" s="117"/>
      <c r="F15" s="120"/>
      <c r="G15" s="120"/>
      <c r="H15" s="120"/>
      <c r="I15" s="114"/>
      <c r="J15" s="51" t="s">
        <v>72</v>
      </c>
      <c r="K15" s="37">
        <v>8167.15</v>
      </c>
      <c r="L15" s="123"/>
      <c r="M15" s="44" t="s">
        <v>90</v>
      </c>
      <c r="N15" s="136"/>
      <c r="O15" s="52" t="s">
        <v>91</v>
      </c>
    </row>
    <row r="16" spans="1:15" ht="65.25" customHeight="1" x14ac:dyDescent="0.25">
      <c r="B16" s="109"/>
      <c r="C16" s="110"/>
      <c r="D16" s="114"/>
      <c r="E16" s="117"/>
      <c r="F16" s="120"/>
      <c r="G16" s="120"/>
      <c r="H16" s="120"/>
      <c r="I16" s="114"/>
      <c r="J16" s="51" t="s">
        <v>73</v>
      </c>
      <c r="K16" s="37">
        <v>900</v>
      </c>
      <c r="L16" s="123"/>
      <c r="M16" s="44" t="s">
        <v>92</v>
      </c>
      <c r="N16" s="136"/>
      <c r="O16" s="52" t="s">
        <v>88</v>
      </c>
    </row>
    <row r="17" spans="2:18" ht="72.75" customHeight="1" x14ac:dyDescent="0.25">
      <c r="B17" s="111"/>
      <c r="C17" s="112"/>
      <c r="D17" s="115"/>
      <c r="E17" s="118"/>
      <c r="F17" s="121"/>
      <c r="G17" s="121"/>
      <c r="H17" s="121"/>
      <c r="I17" s="115"/>
      <c r="J17" s="51" t="s">
        <v>74</v>
      </c>
      <c r="K17" s="37">
        <v>637.5</v>
      </c>
      <c r="L17" s="124"/>
      <c r="M17" s="44" t="s">
        <v>93</v>
      </c>
      <c r="N17" s="137"/>
      <c r="O17" s="52" t="s">
        <v>88</v>
      </c>
    </row>
    <row r="18" spans="2:18" ht="77.25" customHeight="1" x14ac:dyDescent="0.25">
      <c r="B18" s="131" t="s">
        <v>63</v>
      </c>
      <c r="C18" s="132"/>
      <c r="D18" s="113" t="s">
        <v>45</v>
      </c>
      <c r="E18" s="116">
        <v>79495</v>
      </c>
      <c r="F18" s="113" t="s">
        <v>64</v>
      </c>
      <c r="G18" s="119" t="s">
        <v>23</v>
      </c>
      <c r="H18" s="113"/>
      <c r="I18" s="113" t="s">
        <v>46</v>
      </c>
      <c r="J18" s="51" t="s">
        <v>110</v>
      </c>
      <c r="K18" s="37">
        <v>70330.2</v>
      </c>
      <c r="L18" s="122">
        <f>K18+K19</f>
        <v>76080.2</v>
      </c>
      <c r="M18" s="44" t="s">
        <v>134</v>
      </c>
      <c r="N18" s="135">
        <v>45587</v>
      </c>
      <c r="O18" s="105" t="s">
        <v>47</v>
      </c>
    </row>
    <row r="19" spans="2:18" ht="77.25" customHeight="1" x14ac:dyDescent="0.25">
      <c r="B19" s="133"/>
      <c r="C19" s="134"/>
      <c r="D19" s="115"/>
      <c r="E19" s="118"/>
      <c r="F19" s="115"/>
      <c r="G19" s="121"/>
      <c r="H19" s="115"/>
      <c r="I19" s="115"/>
      <c r="J19" s="51" t="s">
        <v>111</v>
      </c>
      <c r="K19" s="37">
        <v>5750</v>
      </c>
      <c r="L19" s="124"/>
      <c r="M19" s="44" t="s">
        <v>135</v>
      </c>
      <c r="N19" s="137"/>
      <c r="O19" s="106"/>
    </row>
    <row r="20" spans="2:18" ht="84.75" customHeight="1" x14ac:dyDescent="0.25">
      <c r="B20" s="127" t="s">
        <v>66</v>
      </c>
      <c r="C20" s="128"/>
      <c r="D20" s="113" t="s">
        <v>67</v>
      </c>
      <c r="E20" s="116">
        <v>20000</v>
      </c>
      <c r="F20" s="113" t="s">
        <v>68</v>
      </c>
      <c r="G20" s="119" t="s">
        <v>23</v>
      </c>
      <c r="H20" s="113"/>
      <c r="I20" s="113" t="s">
        <v>69</v>
      </c>
      <c r="J20" s="51" t="s">
        <v>50</v>
      </c>
      <c r="K20" s="37">
        <v>11339.55</v>
      </c>
      <c r="L20" s="122">
        <f>K20+K21</f>
        <v>18389.55</v>
      </c>
      <c r="M20" s="44" t="s">
        <v>101</v>
      </c>
      <c r="N20" s="135">
        <v>45580</v>
      </c>
      <c r="O20" s="142" t="s">
        <v>103</v>
      </c>
    </row>
    <row r="21" spans="2:18" ht="77.25" customHeight="1" x14ac:dyDescent="0.25">
      <c r="B21" s="129"/>
      <c r="C21" s="130"/>
      <c r="D21" s="115"/>
      <c r="E21" s="118"/>
      <c r="F21" s="115"/>
      <c r="G21" s="121"/>
      <c r="H21" s="115"/>
      <c r="I21" s="115"/>
      <c r="J21" s="51" t="s">
        <v>49</v>
      </c>
      <c r="K21" s="37">
        <v>7050</v>
      </c>
      <c r="L21" s="124"/>
      <c r="M21" s="44" t="s">
        <v>102</v>
      </c>
      <c r="N21" s="137"/>
      <c r="O21" s="143"/>
    </row>
    <row r="22" spans="2:18" ht="103.5" customHeight="1" x14ac:dyDescent="0.25">
      <c r="B22" s="141" t="s">
        <v>75</v>
      </c>
      <c r="C22" s="141"/>
      <c r="D22" s="51" t="s">
        <v>83</v>
      </c>
      <c r="E22" s="21">
        <v>26407.83</v>
      </c>
      <c r="F22" s="51" t="s">
        <v>84</v>
      </c>
      <c r="G22" s="36" t="s">
        <v>24</v>
      </c>
      <c r="H22" s="51"/>
      <c r="I22" s="51" t="s">
        <v>85</v>
      </c>
      <c r="J22" s="51" t="s">
        <v>112</v>
      </c>
      <c r="K22" s="37">
        <v>24937.63</v>
      </c>
      <c r="L22" s="37">
        <v>24937.63</v>
      </c>
      <c r="M22" s="44" t="s">
        <v>113</v>
      </c>
      <c r="N22" s="39">
        <v>45586</v>
      </c>
      <c r="O22" s="49" t="s">
        <v>114</v>
      </c>
    </row>
    <row r="23" spans="2:18" ht="112.5" customHeight="1" x14ac:dyDescent="0.25">
      <c r="B23" s="125" t="s">
        <v>76</v>
      </c>
      <c r="C23" s="126"/>
      <c r="D23" s="51" t="s">
        <v>77</v>
      </c>
      <c r="E23" s="21">
        <v>30000</v>
      </c>
      <c r="F23" s="51" t="s">
        <v>78</v>
      </c>
      <c r="G23" s="36" t="s">
        <v>24</v>
      </c>
      <c r="H23" s="51"/>
      <c r="I23" s="51" t="s">
        <v>46</v>
      </c>
      <c r="J23" s="51" t="s">
        <v>65</v>
      </c>
      <c r="K23" s="37">
        <v>1183</v>
      </c>
      <c r="L23" s="37">
        <v>1183</v>
      </c>
      <c r="M23" s="44" t="s">
        <v>133</v>
      </c>
      <c r="N23" s="39">
        <v>45587</v>
      </c>
      <c r="O23" s="49" t="s">
        <v>44</v>
      </c>
    </row>
    <row r="24" spans="2:18" ht="78" customHeight="1" x14ac:dyDescent="0.25">
      <c r="B24" s="125" t="s">
        <v>79</v>
      </c>
      <c r="C24" s="126"/>
      <c r="D24" s="51" t="s">
        <v>81</v>
      </c>
      <c r="E24" s="21">
        <v>70800</v>
      </c>
      <c r="F24" s="51" t="s">
        <v>80</v>
      </c>
      <c r="G24" s="36" t="s">
        <v>23</v>
      </c>
      <c r="H24" s="51"/>
      <c r="I24" s="51" t="s">
        <v>82</v>
      </c>
      <c r="J24" s="51" t="s">
        <v>42</v>
      </c>
      <c r="K24" s="37">
        <v>57833.4</v>
      </c>
      <c r="L24" s="37">
        <v>57833.4</v>
      </c>
      <c r="M24" s="44" t="s">
        <v>163</v>
      </c>
      <c r="N24" s="39">
        <v>45614</v>
      </c>
      <c r="O24" s="49" t="s">
        <v>88</v>
      </c>
    </row>
    <row r="25" spans="2:18" ht="132" customHeight="1" x14ac:dyDescent="0.25">
      <c r="B25" s="131" t="s">
        <v>86</v>
      </c>
      <c r="C25" s="132"/>
      <c r="D25" s="57" t="s">
        <v>97</v>
      </c>
      <c r="E25" s="59">
        <v>30000</v>
      </c>
      <c r="F25" s="57" t="s">
        <v>98</v>
      </c>
      <c r="G25" s="58" t="s">
        <v>57</v>
      </c>
      <c r="H25" s="57"/>
      <c r="I25" s="51" t="s">
        <v>136</v>
      </c>
      <c r="J25" s="51" t="s">
        <v>166</v>
      </c>
      <c r="K25" s="37">
        <v>11639</v>
      </c>
      <c r="L25" s="37">
        <v>11639</v>
      </c>
      <c r="M25" s="44" t="s">
        <v>176</v>
      </c>
      <c r="N25" s="39">
        <v>45623</v>
      </c>
      <c r="O25" s="52" t="s">
        <v>88</v>
      </c>
    </row>
    <row r="26" spans="2:18" ht="78.75" customHeight="1" x14ac:dyDescent="0.25">
      <c r="B26" s="107" t="s">
        <v>99</v>
      </c>
      <c r="C26" s="108"/>
      <c r="D26" s="113" t="s">
        <v>106</v>
      </c>
      <c r="E26" s="116">
        <v>193706.73</v>
      </c>
      <c r="F26" s="113" t="s">
        <v>105</v>
      </c>
      <c r="G26" s="119" t="s">
        <v>23</v>
      </c>
      <c r="H26" s="119"/>
      <c r="I26" s="51" t="s">
        <v>137</v>
      </c>
      <c r="J26" s="51" t="s">
        <v>43</v>
      </c>
      <c r="K26" s="37">
        <v>30600</v>
      </c>
      <c r="L26" s="122">
        <f>K28+K29+K27+K26</f>
        <v>44944.47</v>
      </c>
      <c r="M26" s="48" t="s">
        <v>182</v>
      </c>
      <c r="N26" s="135">
        <v>45645</v>
      </c>
      <c r="O26" s="142" t="s">
        <v>183</v>
      </c>
      <c r="P26" s="19"/>
      <c r="Q26" s="19"/>
      <c r="R26" s="19"/>
    </row>
    <row r="27" spans="2:18" ht="78.75" customHeight="1" x14ac:dyDescent="0.25">
      <c r="B27" s="109"/>
      <c r="C27" s="110"/>
      <c r="D27" s="114"/>
      <c r="E27" s="117"/>
      <c r="F27" s="114"/>
      <c r="G27" s="120"/>
      <c r="H27" s="120"/>
      <c r="I27" s="51" t="s">
        <v>138</v>
      </c>
      <c r="J27" s="51" t="s">
        <v>167</v>
      </c>
      <c r="K27" s="37">
        <v>7085.11</v>
      </c>
      <c r="L27" s="123"/>
      <c r="M27" s="48" t="s">
        <v>184</v>
      </c>
      <c r="N27" s="136"/>
      <c r="O27" s="143"/>
    </row>
    <row r="28" spans="2:18" ht="101.25" customHeight="1" x14ac:dyDescent="0.25">
      <c r="B28" s="109"/>
      <c r="C28" s="110"/>
      <c r="D28" s="114"/>
      <c r="E28" s="117"/>
      <c r="F28" s="114"/>
      <c r="G28" s="120"/>
      <c r="H28" s="120"/>
      <c r="I28" s="113" t="s">
        <v>169</v>
      </c>
      <c r="J28" s="51" t="s">
        <v>168</v>
      </c>
      <c r="K28" s="37">
        <v>6694.36</v>
      </c>
      <c r="L28" s="123"/>
      <c r="M28" s="48" t="s">
        <v>185</v>
      </c>
      <c r="N28" s="136"/>
      <c r="O28" s="49" t="s">
        <v>186</v>
      </c>
    </row>
    <row r="29" spans="2:18" ht="101.25" customHeight="1" x14ac:dyDescent="0.25">
      <c r="B29" s="111"/>
      <c r="C29" s="112"/>
      <c r="D29" s="115"/>
      <c r="E29" s="118"/>
      <c r="F29" s="115"/>
      <c r="G29" s="121"/>
      <c r="H29" s="121"/>
      <c r="I29" s="115"/>
      <c r="J29" s="51" t="s">
        <v>42</v>
      </c>
      <c r="K29" s="37">
        <v>565</v>
      </c>
      <c r="L29" s="124"/>
      <c r="M29" s="48" t="s">
        <v>187</v>
      </c>
      <c r="N29" s="137"/>
      <c r="O29" s="48" t="s">
        <v>183</v>
      </c>
    </row>
    <row r="30" spans="2:18" ht="111" customHeight="1" x14ac:dyDescent="0.25">
      <c r="B30" s="125" t="s">
        <v>100</v>
      </c>
      <c r="C30" s="126"/>
      <c r="D30" s="51" t="s">
        <v>59</v>
      </c>
      <c r="E30" s="21">
        <v>21434.65</v>
      </c>
      <c r="F30" s="51" t="s">
        <v>104</v>
      </c>
      <c r="G30" s="36" t="s">
        <v>23</v>
      </c>
      <c r="H30" s="53"/>
      <c r="I30" s="51" t="s">
        <v>139</v>
      </c>
      <c r="J30" s="51" t="s">
        <v>159</v>
      </c>
      <c r="K30" s="37">
        <v>2481.06</v>
      </c>
      <c r="L30" s="37">
        <v>2481.06</v>
      </c>
      <c r="M30" s="44" t="s">
        <v>162</v>
      </c>
      <c r="N30" s="39">
        <v>45576</v>
      </c>
      <c r="O30" s="49" t="s">
        <v>88</v>
      </c>
    </row>
    <row r="31" spans="2:18" ht="93" customHeight="1" x14ac:dyDescent="0.25">
      <c r="B31" s="139" t="s">
        <v>107</v>
      </c>
      <c r="C31" s="140"/>
      <c r="D31" s="51" t="s">
        <v>108</v>
      </c>
      <c r="E31" s="21">
        <v>17500</v>
      </c>
      <c r="F31" s="51" t="s">
        <v>109</v>
      </c>
      <c r="G31" s="36" t="s">
        <v>57</v>
      </c>
      <c r="H31" s="51"/>
      <c r="I31" s="51" t="s">
        <v>154</v>
      </c>
      <c r="J31" s="144" t="s">
        <v>52</v>
      </c>
      <c r="K31" s="145"/>
      <c r="L31" s="145"/>
      <c r="M31" s="145"/>
      <c r="N31" s="145"/>
      <c r="O31" s="146"/>
    </row>
    <row r="32" spans="2:18" ht="81" customHeight="1" x14ac:dyDescent="0.25">
      <c r="B32" s="139" t="s">
        <v>152</v>
      </c>
      <c r="C32" s="140"/>
      <c r="D32" s="51" t="s">
        <v>54</v>
      </c>
      <c r="E32" s="21">
        <v>35400</v>
      </c>
      <c r="F32" s="51" t="s">
        <v>155</v>
      </c>
      <c r="G32" s="36" t="s">
        <v>24</v>
      </c>
      <c r="H32" s="53"/>
      <c r="I32" s="51" t="s">
        <v>46</v>
      </c>
      <c r="J32" s="51" t="s">
        <v>55</v>
      </c>
      <c r="K32" s="37">
        <v>8100</v>
      </c>
      <c r="L32" s="37">
        <v>8100</v>
      </c>
      <c r="M32" s="44" t="s">
        <v>174</v>
      </c>
      <c r="N32" s="39">
        <v>45622</v>
      </c>
      <c r="O32" s="49" t="s">
        <v>47</v>
      </c>
    </row>
    <row r="33" spans="2:15" ht="123" customHeight="1" x14ac:dyDescent="0.25">
      <c r="B33" s="139" t="s">
        <v>153</v>
      </c>
      <c r="C33" s="140"/>
      <c r="D33" s="51" t="s">
        <v>56</v>
      </c>
      <c r="E33" s="21">
        <v>46000</v>
      </c>
      <c r="F33" s="51" t="s">
        <v>156</v>
      </c>
      <c r="G33" s="36" t="s">
        <v>24</v>
      </c>
      <c r="H33" s="51"/>
      <c r="I33" s="51" t="s">
        <v>157</v>
      </c>
      <c r="J33" s="51" t="s">
        <v>177</v>
      </c>
      <c r="K33" s="37">
        <v>45998.7</v>
      </c>
      <c r="L33" s="37">
        <v>45998.7</v>
      </c>
      <c r="M33" s="44" t="s">
        <v>181</v>
      </c>
      <c r="N33" s="39">
        <v>45629</v>
      </c>
      <c r="O33" s="49" t="s">
        <v>47</v>
      </c>
    </row>
    <row r="88" spans="4:4" ht="21" x14ac:dyDescent="0.25">
      <c r="D88" s="54"/>
    </row>
  </sheetData>
  <mergeCells count="57">
    <mergeCell ref="A2:O2"/>
    <mergeCell ref="O20:O21"/>
    <mergeCell ref="N18:N19"/>
    <mergeCell ref="O18:O19"/>
    <mergeCell ref="B32:C32"/>
    <mergeCell ref="B33:C33"/>
    <mergeCell ref="F20:F21"/>
    <mergeCell ref="G20:G21"/>
    <mergeCell ref="H20:H21"/>
    <mergeCell ref="I20:I21"/>
    <mergeCell ref="J31:O31"/>
    <mergeCell ref="F26:F29"/>
    <mergeCell ref="G26:G29"/>
    <mergeCell ref="H26:H29"/>
    <mergeCell ref="I28:I29"/>
    <mergeCell ref="L26:L29"/>
    <mergeCell ref="O26:O27"/>
    <mergeCell ref="G8:I8"/>
    <mergeCell ref="B10:C10"/>
    <mergeCell ref="B31:C31"/>
    <mergeCell ref="B23:C23"/>
    <mergeCell ref="B22:C22"/>
    <mergeCell ref="I18:I19"/>
    <mergeCell ref="B25:C25"/>
    <mergeCell ref="B3:N3"/>
    <mergeCell ref="B4:N4"/>
    <mergeCell ref="B5:N5"/>
    <mergeCell ref="B6:N6"/>
    <mergeCell ref="B7:N7"/>
    <mergeCell ref="H18:H19"/>
    <mergeCell ref="B26:C29"/>
    <mergeCell ref="D26:D29"/>
    <mergeCell ref="E26:E29"/>
    <mergeCell ref="N11:N17"/>
    <mergeCell ref="L20:L21"/>
    <mergeCell ref="L18:L19"/>
    <mergeCell ref="N20:N21"/>
    <mergeCell ref="N26:N29"/>
    <mergeCell ref="B18:C19"/>
    <mergeCell ref="D18:D19"/>
    <mergeCell ref="E18:E19"/>
    <mergeCell ref="F18:F19"/>
    <mergeCell ref="G18:G19"/>
    <mergeCell ref="B30:C30"/>
    <mergeCell ref="B24:C24"/>
    <mergeCell ref="B20:C21"/>
    <mergeCell ref="D20:D21"/>
    <mergeCell ref="E20:E21"/>
    <mergeCell ref="O11:O12"/>
    <mergeCell ref="B11:C17"/>
    <mergeCell ref="D11:D17"/>
    <mergeCell ref="E11:E17"/>
    <mergeCell ref="F11:F17"/>
    <mergeCell ref="G11:G17"/>
    <mergeCell ref="H11:H17"/>
    <mergeCell ref="L11:L17"/>
    <mergeCell ref="I11:I17"/>
  </mergeCells>
  <pageMargins left="0.27559055118110237" right="0.35433070866141736" top="0.47244094488188981" bottom="0.74803149606299213" header="0.27559055118110237" footer="0.31496062992125984"/>
  <pageSetup scale="24" fitToHeight="0" orientation="landscape" r:id="rId1"/>
  <rowBreaks count="2" manualBreakCount="2">
    <brk id="10" max="18" man="1"/>
    <brk id="44" max="18" man="1"/>
  </rowBreaks>
  <colBreaks count="1" manualBreakCount="1">
    <brk id="2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COMPARACIÓN DE PRECIOS</vt:lpstr>
      <vt:lpstr>LICITACIONES COMPETITIVAS</vt:lpstr>
      <vt:lpstr>CONTRATACIONES</vt:lpstr>
      <vt:lpstr>'COMPARACIÓN DE PRECIOS'!Área_de_impresión</vt:lpstr>
      <vt:lpstr>CONTRATACIONES!Área_de_impresión</vt:lpstr>
      <vt:lpstr>'LICITACIONES COMPETITIVAS'!Área_de_impresión</vt:lpstr>
      <vt:lpstr>'COMPARACIÓN DE PRECIOS'!Títulos_a_imprimir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GACI 4</dc:creator>
  <cp:lastModifiedBy>Oficial de Informacion</cp:lastModifiedBy>
  <cp:lastPrinted>2024-09-20T19:45:26Z</cp:lastPrinted>
  <dcterms:created xsi:type="dcterms:W3CDTF">2020-01-22T15:28:44Z</dcterms:created>
  <dcterms:modified xsi:type="dcterms:W3CDTF">2025-03-10T17:39:05Z</dcterms:modified>
</cp:coreProperties>
</file>