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Pc11\uaip jrehabilitacion\2024\ABR-JUN 2024\INFORMACIÓN UAIP\"/>
    </mc:Choice>
  </mc:AlternateContent>
  <xr:revisionPtr revIDLastSave="0" documentId="8_{AFC6822D-E817-40F5-9160-91C83E78E3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MPARACIÓN DE PRECIOS" sheetId="1" r:id="rId1"/>
    <sheet name="LICITACIONES COMPETITIVAS" sheetId="2" r:id="rId2"/>
    <sheet name="CONTRATACIONES" sheetId="8" r:id="rId3"/>
    <sheet name="BAJA CUANTIA" sheetId="9" r:id="rId4"/>
  </sheets>
  <definedNames>
    <definedName name="_xlnm._FilterDatabase" localSheetId="3" hidden="1">'BAJA CUANTIA'!$A$8:$G$8</definedName>
    <definedName name="_xlnm._FilterDatabase" localSheetId="0" hidden="1">'COMPARACIÓN DE PRECIOS'!$A$3:$I$9</definedName>
    <definedName name="_Hlk111475781" localSheetId="1">'LICITACIONES COMPETITIVAS'!#REF!</definedName>
    <definedName name="_xlnm.Print_Area" localSheetId="3">'BAJA CUANTIA'!$B$1:$H$27</definedName>
    <definedName name="_xlnm.Print_Area" localSheetId="0">'COMPARACIÓN DE PRECIOS'!$A$2:$J$28</definedName>
    <definedName name="_xlnm.Print_Area" localSheetId="2">CONTRATACIONES!$A$1:$N$32</definedName>
    <definedName name="_xlnm.Print_Area" localSheetId="1">'LICITACIONES COMPETITIVAS'!$A$1:$I$45</definedName>
    <definedName name="_xlnm.Print_Titles" localSheetId="3">'BAJA CUANTIA'!$2:$8</definedName>
    <definedName name="_xlnm.Print_Titles" localSheetId="0">'COMPARACIÓN DE PRECIOS'!$3:$9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9" l="1"/>
  <c r="F36" i="2"/>
  <c r="D13" i="1"/>
  <c r="F20" i="2"/>
  <c r="F26" i="2"/>
  <c r="F23" i="2"/>
  <c r="H17" i="8"/>
  <c r="D10" i="1"/>
  <c r="H10" i="8"/>
  <c r="H13" i="8"/>
  <c r="F11" i="2"/>
</calcChain>
</file>

<file path=xl/sharedStrings.xml><?xml version="1.0" encoding="utf-8"?>
<sst xmlns="http://schemas.openxmlformats.org/spreadsheetml/2006/main" count="230" uniqueCount="167">
  <si>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</si>
  <si>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</si>
  <si>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</si>
  <si>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N° ORDEN DE COMPRA O CONTRATO</t>
  </si>
  <si>
    <t>DESCRIPCIÓN DEL PROCESO</t>
  </si>
  <si>
    <t>TIPO DE PROCESO</t>
  </si>
  <si>
    <t>Fondo de Apoyo Económico al COSAM Proveniente 4% de las Aportaciones del Personal de Alta y 1% del Personal Pensionado y FONDO DE UTILIDADES</t>
  </si>
  <si>
    <t xml:space="preserve">MONTO ADJUDICADO POR EMPRESA </t>
  </si>
  <si>
    <t>FONDO</t>
  </si>
  <si>
    <t xml:space="preserve">BIENES O SERVICIOS </t>
  </si>
  <si>
    <t xml:space="preserve">Fondo de Apoyo Económico al COSAM Proveniente 4% de las Aportaciones del Personal de Alta y 1% del Personal Pensionado y Fondo de Utilidades </t>
  </si>
  <si>
    <t>MONTO TOTAL ADJUDICADO</t>
  </si>
  <si>
    <t xml:space="preserve">MONTO TOTAL ADJUDICADO </t>
  </si>
  <si>
    <t xml:space="preserve">COMPRAS REALIZADAS CON LA NUEVA LEY DE COMPRAS PÚBLICAS. </t>
  </si>
  <si>
    <t>REPORTE DE COMPRAS POR LA MODALIDAD DE COMPARACIÓN DE PRECIOS DEL PERIODO 2024</t>
  </si>
  <si>
    <t>REPORTE DE COMPRAS POR LA MODALIDAD DE LICITACIONES COMPETITIVAS DEL PERIODO 2024</t>
  </si>
  <si>
    <t>REPORTE DE COMPRAS POR LA MODALIDAD DE CONTRATACIÓN DIRECTA DEL PERIODO 2024</t>
  </si>
  <si>
    <t>REPORTE DE COMPRAS POR LA MODALIDAD DE BAJA CUANTIA DEL PERIODO 2024</t>
  </si>
  <si>
    <t xml:space="preserve">SUMINISTRO DE MATERIAL MÉDICO QUIRURGÍCO PARA USO DE PACIENTES BENEFICIARIOS Y DERECHOHABIENTES DEL HMC. </t>
  </si>
  <si>
    <t xml:space="preserve">BIENES </t>
  </si>
  <si>
    <t xml:space="preserve">FALMAR S.A DE C.V </t>
  </si>
  <si>
    <t xml:space="preserve">MONTO POR EMPRESA </t>
  </si>
  <si>
    <t xml:space="preserve">C IMBERTON S.A DE C.V </t>
  </si>
  <si>
    <t>DROGUERIA SANTA LUCIA S.A DE C.V</t>
  </si>
  <si>
    <t xml:space="preserve">MONTREAL S.A DE C.V </t>
  </si>
  <si>
    <t xml:space="preserve">B. BRAUN MEDICAL CENTRAL AMERICA &amp; CARIBE </t>
  </si>
  <si>
    <t xml:space="preserve">DROGUERIA NUEVA SAN CARLOS S.A DE C.V </t>
  </si>
  <si>
    <t xml:space="preserve">SUPLIMED S.A DE C.V </t>
  </si>
  <si>
    <t xml:space="preserve">SUPLIDORES DIVERSOS S.A DE C.V </t>
  </si>
  <si>
    <t>BIENES</t>
  </si>
  <si>
    <t>LICITACIÓN COMPETITIVA N°05/2024</t>
  </si>
  <si>
    <t>SUMINISTRO DE MATERIAL E INSTRUMENTAL ODONTOLOGICO PARA EL COSAM AÑO 2024</t>
  </si>
  <si>
    <t>NIPRO MEDICAL CORPORATION SUCURSAL EL SALVADOR</t>
  </si>
  <si>
    <t>15 DIAS CALENDARIO</t>
  </si>
  <si>
    <t>COMPRA DE MEDICAMENTOS ONCOLOGICOS</t>
  </si>
  <si>
    <t>SUMINISTROS LR S.A DE C.V</t>
  </si>
  <si>
    <t xml:space="preserve">1-15 DIAS CALENDARIO </t>
  </si>
  <si>
    <t xml:space="preserve">90 DIAS CALENDARIO </t>
  </si>
  <si>
    <t xml:space="preserve">EQUITEC S.A DE C.V </t>
  </si>
  <si>
    <t xml:space="preserve">DIAGNOSTIKA CAPRIS S.A DE C.V </t>
  </si>
  <si>
    <t xml:space="preserve">PROMED DE EL SALVADOR S.A DE C.V </t>
  </si>
  <si>
    <t xml:space="preserve">COMERCIO Y REPRESENTACIONES S.A DE C.V </t>
  </si>
  <si>
    <t xml:space="preserve">MONTO TOTAL: </t>
  </si>
  <si>
    <t>LICITACIÓN COMPETITIVA N°06/2024</t>
  </si>
  <si>
    <t xml:space="preserve">SUMINISTRO DE INSUMOS MÉDICOS </t>
  </si>
  <si>
    <t>PROVEEDOR CONTRATADO</t>
  </si>
  <si>
    <t xml:space="preserve">TECNO INVERSIONES S.A DE C.V </t>
  </si>
  <si>
    <t xml:space="preserve">MONTO TOTAL : </t>
  </si>
  <si>
    <t>CD N°03/2024</t>
  </si>
  <si>
    <t>SUMINISTRO INSTALACIÓN Y PUESTA EN MARCHA DE REPUESTOS PARA EL MANTENIMIENTO PREVENTIVO Y CORRECTIVO DE EQUIPO MÉDICO</t>
  </si>
  <si>
    <t>CD N°04/2024</t>
  </si>
  <si>
    <t xml:space="preserve">CAD MEYER S.A DE C.V </t>
  </si>
  <si>
    <t>BAJA CUANTIA N°21</t>
  </si>
  <si>
    <t>COMPRA DE MEDICAMENTO ONCOLOGICO</t>
  </si>
  <si>
    <t xml:space="preserve">MEDICAMENTOS ONCOLOGICOS/COSAM </t>
  </si>
  <si>
    <t xml:space="preserve">MEDISERR S.A DE C.V </t>
  </si>
  <si>
    <t>BAJA CUANTIA N°22</t>
  </si>
  <si>
    <t xml:space="preserve">SUMINISTRO DE MATERIALES DE RED TELEFONICA, INFORMÁTICA Y PERIFONEO PARA SER UTILIZADO EN OFTALMOLOGÍA DEL HMC. </t>
  </si>
  <si>
    <t xml:space="preserve">SEVEN PHARMA EL SALVADOR S.A </t>
  </si>
  <si>
    <t>BAJA CUANTIA N°23</t>
  </si>
  <si>
    <t xml:space="preserve">ADQUISICIÓN DE MOBILIARIO PARA SER UBICADO EN LOS CONSULTORIOS DE OFTALMOLOGIA DEL HMC </t>
  </si>
  <si>
    <t xml:space="preserve">CUBAS S.A DE C.V </t>
  </si>
  <si>
    <t>FONDO DE UTILIDADES</t>
  </si>
  <si>
    <t xml:space="preserve">FONDO DE UTILIDADES </t>
  </si>
  <si>
    <t xml:space="preserve">FREUND LTA DE C.V </t>
  </si>
  <si>
    <t xml:space="preserve">TELEVISORES ARGUETA S.A DE C.V </t>
  </si>
  <si>
    <t>SUMINISTRO DE MATERIALES Y REACTIVOS MANUALES Y AUTOMATIZADOS DE LABORATORIO CLINICO PARA EL COSAM</t>
  </si>
  <si>
    <t>CD N°05/2024</t>
  </si>
  <si>
    <t>202404-5</t>
  </si>
  <si>
    <t>202404-4</t>
  </si>
  <si>
    <t>INCREMENTO DEL HASTA 20% DE LA COMPARACIÓN DE PRECIOS N°01/2024</t>
  </si>
  <si>
    <t>COMPARACIÓN DE PRECIOS N°09/2024</t>
  </si>
  <si>
    <t>SUMINISTRO DE MATERIALES REACTIVOS MANUALES Y AUTOMATIZADOS</t>
  </si>
  <si>
    <t xml:space="preserve">PARAMÉDICOS DE EL SALVADOR S.A DE C.V </t>
  </si>
  <si>
    <t xml:space="preserve">EQUIMSA S.A DE C.V </t>
  </si>
  <si>
    <t xml:space="preserve">INFRA DE EL SALVADOR S.A DE C.V </t>
  </si>
  <si>
    <t>N/A</t>
  </si>
  <si>
    <t>CD N°06/2024</t>
  </si>
  <si>
    <t>COMPRA DE MEDICAMENTOS PARA EL COSAM AÑO 2024</t>
  </si>
  <si>
    <t>CD N°07/2024</t>
  </si>
  <si>
    <t>BAJA CUANTIA N°24</t>
  </si>
  <si>
    <t>ADQUSICIÓN DE TRES TENSIOMETROS PARA EL HMC AÑO 2024.</t>
  </si>
  <si>
    <t xml:space="preserve">FONDO COSAM </t>
  </si>
  <si>
    <t xml:space="preserve">S.T MEDIC S.A DE C.V </t>
  </si>
  <si>
    <t>CONTRATO N°117 CD N°03/2024 SUMINISTRO INSTALACIÓN Y PUESTA EN MARCHA DE REPUESTOS PARA EL MANTENIMIENTO PREVENTIVO Y CORRECTIVO DE EQUIPO MÉDICO POR MARCA ESPECIFICA PARA EL HMC AÑO 2024.</t>
  </si>
  <si>
    <t>CONTRATO N°119 CD N°03/2024 SUMINISTRO INSTALACIÓN Y PUESTA EN MARCHA DE REPUESTOS PARA EL MANTENIMIENTO PREVENTIVO Y CORRECTIVO DE EQUIPO MÉDICO POR MARCA ESPECIFICA PARA EL HMC AÑO 2024.</t>
  </si>
  <si>
    <t>90 DIAS CALENDARIO</t>
  </si>
  <si>
    <t>CONTRATO N°118 CD N°03/2024 SUMINISTRO INSTALACIÓN Y PUESTA EN MARCHA DE REPUESTOS PARA EL MANTENIMIENTO PREVENTIVO Y CORRECTIVO DE EQUIPO MÉDICO POR MARCA ESPECIFICA PARA EL HMC AÑO 2024.</t>
  </si>
  <si>
    <t xml:space="preserve">CONTRATO N°115 LICITACIÓN COMPETITIVA COSAM N°05-2024 DENOMINADA "SUMINISTRO DE MATERIAL E INSTRUMENTAL ODONTOLÓGICO PARA EL COSAM AÑO 2024. </t>
  </si>
  <si>
    <t>UNICA ENTREGA PARA LA TOTALIDAD DE LOS ITEMS ADJUDICADOS EL CUAL NO PODRÁ EXCEDER DE 30 DIAS CALENDARIO.</t>
  </si>
  <si>
    <t xml:space="preserve">SOCIEDAD TERAN INTERNATIONAL </t>
  </si>
  <si>
    <t xml:space="preserve">CONTRATO N°114 LICITACIÓN COMPETITIVA COSAM N°05-2024 DENOMINADA "SUMINISTRO DE MATERIAL E INSTRUMENTAL ODONTOLÓGICO PARA EL COSAM AÑO 2024. </t>
  </si>
  <si>
    <t xml:space="preserve">SEVEN PHARMA EL SALVADOR S.A DE C.V </t>
  </si>
  <si>
    <t xml:space="preserve">LETERAGO S.A DE C.V </t>
  </si>
  <si>
    <t xml:space="preserve">ANESTESIOLOGÍA EN EQUIPO S.A DE C.V </t>
  </si>
  <si>
    <t xml:space="preserve">CENTRO DE MEDICINA NUCLEAR DE EL SALVADOR S.A DE C.V </t>
  </si>
  <si>
    <t>CORPORACIÓN NOBLE S.A DE C.V</t>
  </si>
  <si>
    <t xml:space="preserve">SISTEMAS BIOMÉDICOS S.A DE C.V </t>
  </si>
  <si>
    <t xml:space="preserve">SALVAMÉDICA S.A DE C.V </t>
  </si>
  <si>
    <t xml:space="preserve">ESERKI HERMANOS S.A DE C.V </t>
  </si>
  <si>
    <t>202405-1</t>
  </si>
  <si>
    <t>202405-2</t>
  </si>
  <si>
    <t>202405-3</t>
  </si>
  <si>
    <t>202405-4</t>
  </si>
  <si>
    <t xml:space="preserve">PRIMERA ENTREGA 40% DE LO ADJUDICADO </t>
  </si>
  <si>
    <t>202405-5</t>
  </si>
  <si>
    <t>MODIFICATIVA DE CONTRATO DE LA LC N°02/2024 DENOMINADA "SUMINISTRO DE MATERIAL MÉDICO QUIRURGICO PARA EL COSAM AÑO 2024"</t>
  </si>
  <si>
    <t xml:space="preserve">"SUMINISTRO DE DE MATERIAL MÉDICO QUIRURGICO PARA EL COSAM AÑO 2024". </t>
  </si>
  <si>
    <t xml:space="preserve">SOCIEDAD DISTRIBUCION E INVERSIÓN S.A DE C.V </t>
  </si>
  <si>
    <t xml:space="preserve">SOCIEDAD SINTERZA S.A DE C.V </t>
  </si>
  <si>
    <t>BAJA CUANTIA N°25</t>
  </si>
  <si>
    <t xml:space="preserve">MEDICAMENTOS PARA PACIENTES DE PATOLOGIA </t>
  </si>
  <si>
    <t>202405-6</t>
  </si>
  <si>
    <t>LA PRIMERA 40% 30 DIAS CALENDARIO Y EL CIMPLEMENTO SERÁ A SOLICITUD DEL ADMINISTRADOR DE ORDEN DE COMPRA.</t>
  </si>
  <si>
    <t>202405-7</t>
  </si>
  <si>
    <t>202405-8</t>
  </si>
  <si>
    <t>LA PRIMERA 40% 45 DIAS CALENDARIO Y EL CIMPLEMENTO SERÁ A SOLICITUD DEL ADMINISTRADOR DE ORDEN DE COMPRA.</t>
  </si>
  <si>
    <t>MODIFICATIVA N°1 AL CONTRATO N°80 LCP LICITACIÓN COMPETITIVA COSAM N°02/2024 DENOMINADA "SUMINISTRO DE MATERIAL MÉDICO QUIRURGICO PARA EL HMC AÑO 2024"</t>
  </si>
  <si>
    <t xml:space="preserve">0- 15 DIAS HABILES DESPUES DE HABER RECIBIDO COPIA CERTIFICADA  POR PARTE DEL DEPARTAMENTO DE ASUNTOS REGULATORIOS PARA LOS ITEMS N°54,55,56,57 Y 71 Y PARA LOS ITEMS N°58 Y 59 EN UN PERIODO DE  30 A 45 DIAS HÁBILES. </t>
  </si>
  <si>
    <t>MODIFICATIVA N°1 AL CONTRATO N°79 LCP LICITACIÓN COMPETITIVA COSAM N°02/2024 DENOMINADA "SUMINISTRO DE MATERIAL MÉDICO QUIRURGICO PARA EL HMC AÑO 2024"</t>
  </si>
  <si>
    <t>MODIFICATIVA N°1 AL CONTRATO N°76 LCP LICITACIÓN COMPETITIVA COSAM N°02/2024 DENOMINADA "SUMINISTRO DE MATERIAL MÉDICO QUIRURGICO PARA EL HMC AÑO 2024"</t>
  </si>
  <si>
    <t>MODIFICATIVA N°1 AL CONTRATO N°77 LCP LICITACIÓN COMPETITIVA COSAM N°02/2024 DENOMINADA "SUMINISTRO DE MATERIAL MÉDICO QUIRURGICO PARA EL HMC AÑO 2024"</t>
  </si>
  <si>
    <t xml:space="preserve">45 DIAS HÁBILES CONTADOS A PARTIR DE LA FECHA EN QUE SE RECIBA POR PARTE DEL DEPARTAMENTO DE ASUNTOS REGULATORIOS LA COPIA CERTIFICADA. </t>
  </si>
  <si>
    <t xml:space="preserve">0-15 DIAS HABILES DESPUES DE HABER RECIBIDO COPIA CERTIFICADA  POR PARTE DEL DEPARTAMENTO DE ASUNTOS REGULATORIOS LA COPIA CERTIFICADA. </t>
  </si>
  <si>
    <t>MODIFICATIVA N°1 AL CONTRATO N°81 LCP LICITACIÓN COMPETITIVA COSAM N°02/2024 DENOMINADA "SUMINISTRO DE MATERIAL MÉDICO QUIRURGICO PARA EL HMC AÑO 2024</t>
  </si>
  <si>
    <t>0-15 DIAS HABILES DESPUES DE HABER RECIBIDO COPIA CERTIFICADA  POR PARTE DEL DEPARTAMENTO DE ASUNTOS REGULATORIOS.</t>
  </si>
  <si>
    <t>MODIFICATIVA N°1 AL CONTRATO N°82 LCP LICITACIÓN COMPETITIVA COSAM N°02/2024 DENOMINADA "SUMINISTRO DE MATERIAL MÉDICO QUIRURGICO PARA EL HMC AÑO 2024</t>
  </si>
  <si>
    <t>MODIFICATIVA N°1 AL CONTRATO N°83 LCP LICITACIÓN COMPETITIVA COSAM N°02/2024 DENOMINADA "SUMINISTRO DE MATERIAL MÉDICO QUIRURGICO PARA EL HMC AÑO 2024</t>
  </si>
  <si>
    <t>MODIFICATIVA N°1 AL CONTRATO N°78 LCP LICITACIÓN COMPETITIVA COSAM N°02/2024 DENOMINADA "SUMINISTRO DE MATERIAL MÉDICO QUIRURGICO PARA EL HMC AÑO 2024"</t>
  </si>
  <si>
    <t>CONTRATO N°137 LICITACIÓN COMPETITIVA COSAM 06/2024 DENOMINADA "SUMINISTRO DE INSUMOS DE SOPORTE MÉDICO DE LAS DIFERENTES ESPECIALIDADES PARA EL HMC AÑO 2024".</t>
  </si>
  <si>
    <t>1-30 DIAS HABILES CONTADOS A PARTIR DEL DIA SIGUIENTE A LA ENTREGA DE LA COPIA CERTIFICADA DEL CONTRATO POR EL DEPARTAMENTO DE ASUNTOS REGULATORIOS DEL CEFAFA.</t>
  </si>
  <si>
    <t>CONTRATO N°138 LICITACIÓN COMPETITIVA COSAM 06/2024 DENOMINADA "SUMINISTRO DE INSUMOS DE SOPORTE MÉDICO DE LAS DIFERENTES ESPECIALIDADES PARA EL HMC AÑO 2024".</t>
  </si>
  <si>
    <t>CONTRATO N°140 LICITACIÓN COMPETITIVA COSAM 06/2024 DENOMINADA "SUMINISTRO DE INSUMOS DE SOPORTE MÉDICO DE LAS DIFERENTES ESPECIALIDADES PARA EL HMC AÑO 2024".</t>
  </si>
  <si>
    <t>CONTRATO N°139 LICITACIÓN COMPETITIVA COSAM 06/2024 DENOMINADA "SUMINISTRO DE INSUMOS DE SOPORTE MÉDICO DE LAS DIFERENTES ESPECIALIDADES PARA EL HMC AÑO 2024".</t>
  </si>
  <si>
    <t>CONTRATO N°145 LICITACIÓN COMPETITIVA COSAM 06/2024 DENOMINADA "SUMINISTRO DE INSUMOS DE SOPORTE MÉDICO DE LAS DIFERENTES ESPECIALIDADES PARA EL HMC AÑO 2024".</t>
  </si>
  <si>
    <t>1-5  DIAS HABILES CONTADOS A PARTIR DEL DIA SIGUIENTE A LA ENTREGA DE LA COPIA CERTIFICADA DEL CONTRATO POR EL DEPARTAMENTO DE ASUNTOS REGULATORIOS DEL CEFAFA.</t>
  </si>
  <si>
    <t>CONTRATO N°144 LICITACIÓN COMPETITIVA COSAM 06/2024 DENOMINADA "SUMINISTRO DE INSUMOS DE SOPORTE MÉDICO DE LAS DIFERENTES ESPECIALIDADES PARA EL HMC AÑO 2024"</t>
  </si>
  <si>
    <t>60 DIAS CALENDARIO CONTADOS A PARTIR DE LA FIRMA DEL PRESENTE CONTRATO Y PREVIA COORDINACIÓN CON EL ADMINISTRADOR DE CONTRATO.</t>
  </si>
  <si>
    <t>CONTRATO N°141 LICITACIÓN COMPETITIVA COSAM 06/2024 DENOMINADA "SUMINISTRO DE INSUMOS DE SOPORTE MÉDICO DE LAS DIFERENTES ESPECIALIDADES PARA EL HMC AÑO 2024".</t>
  </si>
  <si>
    <t>1-30 DIAS HABILES CONTADOS A PARTIR DEL DIA SIGUIENTE A LA ENTREGA DE LA COPIA CERTIFICADA DEL CONTRATO POR EL DEPARTAMENTO DE ASUNTOS REGULATORIOS DEL CEFAFA. PARA LA ENTREGA DEL ITEM N°21-A LA PRIMERA ENTREGA ES DE 90 DIAS HÁBILES DESPUES DE RECIBIR COPIA CERTIFICADA.</t>
  </si>
  <si>
    <t>CONTRATO N°146 LICITACIÓN COMPETITIVA COSAM 06/2024 DENOMINADA "SUMINISTRO DE INSUMOS DE SOPORTE MÉDICO DE LAS DIFERENTES ESPECIALIDADES PARA EL HMC AÑO 2024".</t>
  </si>
  <si>
    <t>30 DIAS HABILES CONTADOS A PARTIR DEL DIA SIGUIENTE A LA ENTREGA DE LA COPIA CERTIFICADA DEL CONTRATO POR EL DEPARTAMENTO DE ASUNTOS REGULATORIOS DEL CEFAFA.</t>
  </si>
  <si>
    <t>CONTRATO N°142 LICITACIÓN COMPETITIVA COSAM 06/2024 DENOMINADA "SUMINISTRO DE INSUMOS DE SOPORTE MÉDICO DE LAS DIFERENTES ESPECIALIDADES PARA EL HMC AÑO 2024".</t>
  </si>
  <si>
    <t>CONTRATO N°143 LICITACIÓN COMPETITIVA COSAM 06/2024 DENOMINADA "SUMINISTRO DE INSUMOS DE SOPORTE MÉDICO DE LAS DIFERENTES ESPECIALIDADES PARA EL HMC AÑO 2024".</t>
  </si>
  <si>
    <t>BAJA CUANTIA N°26</t>
  </si>
  <si>
    <t xml:space="preserve">REPUESTOS PARA EQUIPO DE TERMONEBULIZADOR </t>
  </si>
  <si>
    <t xml:space="preserve">M3 ASOCIADOS S.A DE C.V </t>
  </si>
  <si>
    <t>JIMMY ERNESTO MENDOZA INGLES</t>
  </si>
  <si>
    <t>COMPRAS REALIZADAS DE ABRIL A JUNIO 2024</t>
  </si>
  <si>
    <t xml:space="preserve">CÓDIGO Y NOMBRE </t>
  </si>
  <si>
    <t>OBJETO</t>
  </si>
  <si>
    <t>NOMBRE Y CARACTERISTICAS DE LA CONTRAPARTE</t>
  </si>
  <si>
    <t>PLAZO DE CUMPLIMIENTO</t>
  </si>
  <si>
    <t>PLAZOS DE CUMPLIMIENTO</t>
  </si>
  <si>
    <t>FORMAS DE CONTRATACIÓN</t>
  </si>
  <si>
    <t>COMPARACIÓN DE PRECIOS</t>
  </si>
  <si>
    <t>COMPRAS REALIZADAS DE ABRIL A JUNIO  2024</t>
  </si>
  <si>
    <t xml:space="preserve">FORMA DE CONTRATACIÓN </t>
  </si>
  <si>
    <t xml:space="preserve">LICITACIÓN COMPETITIVA </t>
  </si>
  <si>
    <t xml:space="preserve">CONTRATO U ORDEN DE COMPRA </t>
  </si>
  <si>
    <t xml:space="preserve">OBJETO </t>
  </si>
  <si>
    <t xml:space="preserve">CONTRATACIÓN DIRECTA </t>
  </si>
  <si>
    <t xml:space="preserve">ELABORADO POR: </t>
  </si>
  <si>
    <t xml:space="preserve">REVISADO POR : </t>
  </si>
  <si>
    <t xml:space="preserve">REVISADO POR: </t>
  </si>
  <si>
    <t xml:space="preserve">ELABORADO POR : </t>
  </si>
  <si>
    <t>DOCUMENTO EN VERSIÓN PÚBLICA, CONFORME AL ART.24 Y ART. 30 DE LA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</si>
</sst>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6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rgb="FF000000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1"/>
      <name val="Calibri"/>
      <family val="2"/>
      <scheme val="minor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3"/>
      <color theme="1"/>
      <name val="Century Gothic"/>
      <family val="2"/>
    </font>
    <font>
      <sz val="20"/>
      <color theme="1"/>
      <name val="Calibri"/>
      <family val="2"/>
      <scheme val="minor"/>
    </font>
    <font>
      <b/>
      <sz val="20"/>
      <color theme="4" tint="-0.24997711111789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4" fontId="13" fillId="2" borderId="0" xfId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4" fontId="14" fillId="2" borderId="0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4" fontId="14" fillId="2" borderId="0" xfId="0" applyNumberFormat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44" fontId="13" fillId="2" borderId="0" xfId="0" applyNumberFormat="1" applyFont="1" applyFill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4" fontId="14" fillId="2" borderId="2" xfId="0" applyNumberFormat="1" applyFont="1" applyFill="1" applyBorder="1" applyAlignment="1">
      <alignment horizontal="center" vertical="center"/>
    </xf>
    <xf numFmtId="44" fontId="9" fillId="2" borderId="2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44" fontId="13" fillId="2" borderId="2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44" fontId="14" fillId="2" borderId="2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2" fontId="0" fillId="2" borderId="0" xfId="0" applyNumberFormat="1" applyFill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left" vertical="center" wrapText="1" indent="8"/>
    </xf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4" fontId="5" fillId="2" borderId="2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4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1" applyNumberFormat="1" applyFont="1" applyFill="1" applyBorder="1" applyAlignment="1">
      <alignment horizontal="left" vertical="center" wrapText="1"/>
    </xf>
    <xf numFmtId="44" fontId="5" fillId="2" borderId="2" xfId="0" applyNumberFormat="1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3" fillId="2" borderId="1" xfId="1" applyFont="1" applyFill="1" applyBorder="1" applyAlignment="1">
      <alignment horizontal="center" vertical="center" wrapText="1"/>
    </xf>
    <xf numFmtId="44" fontId="13" fillId="2" borderId="12" xfId="1" applyFont="1" applyFill="1" applyBorder="1" applyAlignment="1">
      <alignment horizontal="center" vertical="center" wrapText="1"/>
    </xf>
    <xf numFmtId="44" fontId="13" fillId="2" borderId="9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left" vertical="center" wrapText="1"/>
    </xf>
    <xf numFmtId="44" fontId="5" fillId="2" borderId="12" xfId="1" applyFont="1" applyFill="1" applyBorder="1" applyAlignment="1">
      <alignment horizontal="left" vertical="center" wrapText="1"/>
    </xf>
    <xf numFmtId="44" fontId="5" fillId="2" borderId="9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4" fontId="9" fillId="2" borderId="1" xfId="0" applyNumberFormat="1" applyFont="1" applyFill="1" applyBorder="1" applyAlignment="1">
      <alignment horizontal="center" vertical="center"/>
    </xf>
    <xf numFmtId="44" fontId="9" fillId="2" borderId="12" xfId="0" applyNumberFormat="1" applyFont="1" applyFill="1" applyBorder="1" applyAlignment="1">
      <alignment horizontal="center" vertical="center"/>
    </xf>
    <xf numFmtId="44" fontId="9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1904999</xdr:colOff>
      <xdr:row>1</xdr:row>
      <xdr:rowOff>115092</xdr:rowOff>
    </xdr:from>
    <xdr:to>
      <xdr:col>2</xdr:col>
      <xdr:colOff>2707744</xdr:colOff>
      <xdr:row>3</xdr:row>
      <xdr:rowOff>83342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6655" y="115092"/>
          <a:ext cx="802745" cy="456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440531</xdr:colOff>
      <xdr:row>1</xdr:row>
      <xdr:rowOff>95249</xdr:rowOff>
    </xdr:from>
    <xdr:ext cx="762526" cy="47625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70094" y="95249"/>
          <a:ext cx="762526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1440656</xdr:colOff>
      <xdr:row>18</xdr:row>
      <xdr:rowOff>84667</xdr:rowOff>
    </xdr:from>
    <xdr:to>
      <xdr:col>3</xdr:col>
      <xdr:colOff>322602</xdr:colOff>
      <xdr:row>22</xdr:row>
      <xdr:rowOff>162907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6AAD260-4C2F-437A-8906-C316CE64DB8F}"/>
            </a:ext>
          </a:extLst>
        </xdr:cNvPr>
        <xdr:cNvSpPr/>
      </xdr:nvSpPr>
      <xdr:spPr>
        <a:xfrm>
          <a:off x="1440656" y="8573823"/>
          <a:ext cx="3965915" cy="109027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6</xdr:col>
      <xdr:colOff>825500</xdr:colOff>
      <xdr:row>18</xdr:row>
      <xdr:rowOff>63500</xdr:rowOff>
    </xdr:from>
    <xdr:to>
      <xdr:col>8</xdr:col>
      <xdr:colOff>1248077</xdr:colOff>
      <xdr:row>21</xdr:row>
      <xdr:rowOff>29293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7D567C8-6BB1-4437-B898-7877C3CBABDF}"/>
            </a:ext>
          </a:extLst>
        </xdr:cNvPr>
        <xdr:cNvSpPr/>
      </xdr:nvSpPr>
      <xdr:spPr>
        <a:xfrm>
          <a:off x="10615083" y="8540750"/>
          <a:ext cx="3576411" cy="78071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440530</xdr:colOff>
      <xdr:row>0</xdr:row>
      <xdr:rowOff>305713</xdr:rowOff>
    </xdr:from>
    <xdr:to>
      <xdr:col>3</xdr:col>
      <xdr:colOff>1223131</xdr:colOff>
      <xdr:row>2</xdr:row>
      <xdr:rowOff>266285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499" y="305713"/>
          <a:ext cx="782601" cy="603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1241235</xdr:colOff>
      <xdr:row>0</xdr:row>
      <xdr:rowOff>334886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63641" y="334886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1226345</xdr:colOff>
      <xdr:row>39</xdr:row>
      <xdr:rowOff>0</xdr:rowOff>
    </xdr:from>
    <xdr:to>
      <xdr:col>3</xdr:col>
      <xdr:colOff>1894228</xdr:colOff>
      <xdr:row>44</xdr:row>
      <xdr:rowOff>12095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2E908C9-BBA1-4DFF-B84E-F94D00BDF60A}"/>
            </a:ext>
          </a:extLst>
        </xdr:cNvPr>
        <xdr:cNvSpPr/>
      </xdr:nvSpPr>
      <xdr:spPr>
        <a:xfrm>
          <a:off x="1666876" y="22467094"/>
          <a:ext cx="4168321" cy="108365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6</xdr:col>
      <xdr:colOff>4048124</xdr:colOff>
      <xdr:row>38</xdr:row>
      <xdr:rowOff>178594</xdr:rowOff>
    </xdr:from>
    <xdr:to>
      <xdr:col>7</xdr:col>
      <xdr:colOff>3219223</xdr:colOff>
      <xdr:row>42</xdr:row>
      <xdr:rowOff>102054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97D7DAA-D3EE-4022-8B40-A6E64107451D}"/>
            </a:ext>
          </a:extLst>
        </xdr:cNvPr>
        <xdr:cNvSpPr/>
      </xdr:nvSpPr>
      <xdr:spPr>
        <a:xfrm>
          <a:off x="13406437" y="22431375"/>
          <a:ext cx="3576411" cy="78071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70304</xdr:colOff>
      <xdr:row>0</xdr:row>
      <xdr:rowOff>331107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0018" y="331107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40821</xdr:colOff>
      <xdr:row>1</xdr:row>
      <xdr:rowOff>40822</xdr:rowOff>
    </xdr:from>
    <xdr:to>
      <xdr:col>4</xdr:col>
      <xdr:colOff>904306</xdr:colOff>
      <xdr:row>2</xdr:row>
      <xdr:rowOff>304459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15642" y="381001"/>
          <a:ext cx="863485" cy="56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557892</xdr:colOff>
      <xdr:row>21</xdr:row>
      <xdr:rowOff>163286</xdr:rowOff>
    </xdr:from>
    <xdr:to>
      <xdr:col>4</xdr:col>
      <xdr:colOff>1142999</xdr:colOff>
      <xdr:row>27</xdr:row>
      <xdr:rowOff>103943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2817B76-9850-4DFC-8FB2-F5A21A3EEDEB}"/>
            </a:ext>
          </a:extLst>
        </xdr:cNvPr>
        <xdr:cNvSpPr/>
      </xdr:nvSpPr>
      <xdr:spPr>
        <a:xfrm>
          <a:off x="2354035" y="17512393"/>
          <a:ext cx="4163785" cy="109726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7</xdr:col>
      <xdr:colOff>1020535</xdr:colOff>
      <xdr:row>21</xdr:row>
      <xdr:rowOff>163286</xdr:rowOff>
    </xdr:from>
    <xdr:to>
      <xdr:col>8</xdr:col>
      <xdr:colOff>3045732</xdr:colOff>
      <xdr:row>26</xdr:row>
      <xdr:rowOff>156483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4325CD5-D747-4437-896D-3FFB3A945240}"/>
            </a:ext>
          </a:extLst>
        </xdr:cNvPr>
        <xdr:cNvSpPr/>
      </xdr:nvSpPr>
      <xdr:spPr>
        <a:xfrm>
          <a:off x="11879035" y="17512393"/>
          <a:ext cx="3576411" cy="95930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1129242</xdr:colOff>
      <xdr:row>1</xdr:row>
      <xdr:rowOff>64559</xdr:rowOff>
    </xdr:from>
    <xdr:ext cx="642408" cy="523875"/>
    <xdr:pic>
      <xdr:nvPicPr>
        <xdr:cNvPr id="2" name="1 Imagen">
          <a:extLst>
            <a:ext uri="{FF2B5EF4-FFF2-40B4-BE49-F238E27FC236}">
              <a16:creationId xmlns:a16="http://schemas.microsoft.com/office/drawing/2014/main" id="{E8A5E2E1-721B-473B-87C3-E3F4E0B524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9742" y="403226"/>
          <a:ext cx="64240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250901</xdr:colOff>
      <xdr:row>1</xdr:row>
      <xdr:rowOff>140041</xdr:rowOff>
    </xdr:from>
    <xdr:ext cx="641275" cy="454741"/>
    <xdr:pic>
      <xdr:nvPicPr>
        <xdr:cNvPr id="3" name="2 Imagen">
          <a:extLst>
            <a:ext uri="{FF2B5EF4-FFF2-40B4-BE49-F238E27FC236}">
              <a16:creationId xmlns:a16="http://schemas.microsoft.com/office/drawing/2014/main" id="{5F68E0A6-57AE-4AF5-9166-4094E71BDE2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95984" y="478708"/>
          <a:ext cx="641275" cy="454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1344084</xdr:colOff>
      <xdr:row>19</xdr:row>
      <xdr:rowOff>74083</xdr:rowOff>
    </xdr:from>
    <xdr:to>
      <xdr:col>3</xdr:col>
      <xdr:colOff>3031369</xdr:colOff>
      <xdr:row>25</xdr:row>
      <xdr:rowOff>28347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136BCD9-B431-48BF-B89E-E1CB42B765EC}"/>
            </a:ext>
          </a:extLst>
        </xdr:cNvPr>
        <xdr:cNvSpPr/>
      </xdr:nvSpPr>
      <xdr:spPr>
        <a:xfrm>
          <a:off x="1386417" y="8202083"/>
          <a:ext cx="4375452" cy="13300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4</xdr:col>
      <xdr:colOff>1502833</xdr:colOff>
      <xdr:row>18</xdr:row>
      <xdr:rowOff>158750</xdr:rowOff>
    </xdr:from>
    <xdr:to>
      <xdr:col>5</xdr:col>
      <xdr:colOff>2496911</xdr:colOff>
      <xdr:row>22</xdr:row>
      <xdr:rowOff>123221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E0F388A-0888-4503-8E80-0D4CE6D526C2}"/>
            </a:ext>
          </a:extLst>
        </xdr:cNvPr>
        <xdr:cNvSpPr/>
      </xdr:nvSpPr>
      <xdr:spPr>
        <a:xfrm>
          <a:off x="8265583" y="8096250"/>
          <a:ext cx="3576411" cy="7476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view="pageBreakPreview" zoomScale="80" zoomScaleNormal="70" zoomScaleSheetLayoutView="80" workbookViewId="0">
      <pane xSplit="3" ySplit="9" topLeftCell="D10" activePane="bottomRight" state="frozen"/>
      <selection pane="topRight" activeCell="E1" sqref="E1"/>
      <selection pane="bottomLeft" activeCell="A8" sqref="A8"/>
      <selection pane="bottomRight"/>
    </sheetView>
  </sheetViews>
  <sheetFormatPr baseColWidth="10" defaultRowHeight="15" x14ac:dyDescent="0.25"/>
  <cols>
    <col min="1" max="1" width="23.42578125" style="1" customWidth="1"/>
    <col min="2" max="2" width="7.28515625" style="1" customWidth="1"/>
    <col min="3" max="3" width="45.5703125" style="4" customWidth="1"/>
    <col min="4" max="4" width="18.140625" style="5" customWidth="1"/>
    <col min="5" max="6" width="27.85546875" style="1" customWidth="1"/>
    <col min="7" max="7" width="22.42578125" style="1" customWidth="1"/>
    <col min="8" max="8" width="24.85546875" style="1" customWidth="1"/>
    <col min="9" max="9" width="37.5703125" style="40" customWidth="1"/>
    <col min="10" max="10" width="6.7109375" style="4" customWidth="1"/>
    <col min="11" max="16384" width="11.42578125" style="4"/>
  </cols>
  <sheetData>
    <row r="1" spans="1:9" ht="27" x14ac:dyDescent="0.25">
      <c r="A1" s="156" t="s">
        <v>166</v>
      </c>
      <c r="F1" s="154"/>
      <c r="H1" s="155"/>
    </row>
    <row r="3" spans="1:9" s="3" customFormat="1" ht="23.25" customHeight="1" x14ac:dyDescent="0.25">
      <c r="A3" s="109" t="s">
        <v>0</v>
      </c>
      <c r="B3" s="109"/>
      <c r="C3" s="109"/>
      <c r="D3" s="109"/>
      <c r="E3" s="109"/>
      <c r="F3" s="109"/>
      <c r="G3" s="109"/>
      <c r="H3" s="109"/>
      <c r="I3" s="39"/>
    </row>
    <row r="4" spans="1:9" s="3" customFormat="1" ht="20.25" customHeight="1" x14ac:dyDescent="0.25">
      <c r="A4" s="109" t="s">
        <v>1</v>
      </c>
      <c r="B4" s="109"/>
      <c r="C4" s="109"/>
      <c r="D4" s="109"/>
      <c r="E4" s="109"/>
      <c r="F4" s="109"/>
      <c r="G4" s="109"/>
      <c r="H4" s="109"/>
      <c r="I4" s="39"/>
    </row>
    <row r="5" spans="1:9" s="3" customFormat="1" ht="21" customHeight="1" x14ac:dyDescent="0.25">
      <c r="A5" s="109" t="s">
        <v>14</v>
      </c>
      <c r="B5" s="109"/>
      <c r="C5" s="109"/>
      <c r="D5" s="109"/>
      <c r="E5" s="109"/>
      <c r="F5" s="109"/>
      <c r="G5" s="109"/>
      <c r="H5" s="109"/>
      <c r="I5" s="39"/>
    </row>
    <row r="6" spans="1:9" s="3" customFormat="1" ht="26.25" customHeight="1" x14ac:dyDescent="0.25">
      <c r="A6" s="109" t="s">
        <v>6</v>
      </c>
      <c r="B6" s="109"/>
      <c r="C6" s="109"/>
      <c r="D6" s="109"/>
      <c r="E6" s="109"/>
      <c r="F6" s="109"/>
      <c r="G6" s="109"/>
      <c r="H6" s="109"/>
      <c r="I6" s="39"/>
    </row>
    <row r="7" spans="1:9" s="3" customFormat="1" ht="24.75" customHeight="1" x14ac:dyDescent="0.25">
      <c r="A7" s="109" t="s">
        <v>148</v>
      </c>
      <c r="B7" s="109"/>
      <c r="C7" s="109"/>
      <c r="D7" s="109"/>
      <c r="E7" s="109"/>
      <c r="F7" s="109"/>
      <c r="G7" s="109"/>
      <c r="H7" s="109"/>
      <c r="I7" s="39"/>
    </row>
    <row r="8" spans="1:9" s="3" customFormat="1" ht="23.25" x14ac:dyDescent="0.25">
      <c r="A8" s="27"/>
      <c r="B8" s="27"/>
      <c r="C8" s="29"/>
      <c r="D8" s="78"/>
      <c r="E8" s="27"/>
      <c r="F8" s="27"/>
      <c r="G8" s="32"/>
      <c r="H8" s="27"/>
      <c r="I8" s="39"/>
    </row>
    <row r="9" spans="1:9" ht="54" customHeight="1" x14ac:dyDescent="0.25">
      <c r="A9" s="107" t="s">
        <v>149</v>
      </c>
      <c r="B9" s="108"/>
      <c r="C9" s="50" t="s">
        <v>150</v>
      </c>
      <c r="D9" s="51" t="s">
        <v>12</v>
      </c>
      <c r="E9" s="51" t="s">
        <v>151</v>
      </c>
      <c r="F9" s="51" t="s">
        <v>154</v>
      </c>
      <c r="G9" s="51" t="s">
        <v>7</v>
      </c>
      <c r="H9" s="51" t="s">
        <v>3</v>
      </c>
      <c r="I9" s="52" t="s">
        <v>152</v>
      </c>
    </row>
    <row r="10" spans="1:9" ht="43.5" customHeight="1" x14ac:dyDescent="0.25">
      <c r="A10" s="86" t="s">
        <v>70</v>
      </c>
      <c r="B10" s="87"/>
      <c r="C10" s="92" t="s">
        <v>18</v>
      </c>
      <c r="D10" s="95">
        <f>G10+G11+G12</f>
        <v>3755.2999999999997</v>
      </c>
      <c r="E10" s="24" t="s">
        <v>27</v>
      </c>
      <c r="F10" s="98" t="s">
        <v>155</v>
      </c>
      <c r="G10" s="25">
        <v>1471.49</v>
      </c>
      <c r="H10" s="101" t="s">
        <v>76</v>
      </c>
      <c r="I10" s="102"/>
    </row>
    <row r="11" spans="1:9" ht="48.75" customHeight="1" x14ac:dyDescent="0.25">
      <c r="A11" s="88"/>
      <c r="B11" s="89"/>
      <c r="C11" s="93"/>
      <c r="D11" s="96"/>
      <c r="E11" s="24" t="s">
        <v>20</v>
      </c>
      <c r="F11" s="99"/>
      <c r="G11" s="25">
        <v>738</v>
      </c>
      <c r="H11" s="103"/>
      <c r="I11" s="104"/>
    </row>
    <row r="12" spans="1:9" ht="49.5" customHeight="1" x14ac:dyDescent="0.25">
      <c r="A12" s="90"/>
      <c r="B12" s="91"/>
      <c r="C12" s="94"/>
      <c r="D12" s="97"/>
      <c r="E12" s="24" t="s">
        <v>28</v>
      </c>
      <c r="F12" s="99"/>
      <c r="G12" s="25">
        <v>1545.81</v>
      </c>
      <c r="H12" s="105"/>
      <c r="I12" s="106"/>
    </row>
    <row r="13" spans="1:9" ht="94.5" customHeight="1" x14ac:dyDescent="0.25">
      <c r="A13" s="86" t="s">
        <v>71</v>
      </c>
      <c r="B13" s="87"/>
      <c r="C13" s="92" t="s">
        <v>72</v>
      </c>
      <c r="D13" s="95">
        <f>G13+G14+G15</f>
        <v>18312.5</v>
      </c>
      <c r="E13" s="24" t="s">
        <v>39</v>
      </c>
      <c r="F13" s="99"/>
      <c r="G13" s="25">
        <v>17120</v>
      </c>
      <c r="H13" s="25" t="s">
        <v>112</v>
      </c>
      <c r="I13" s="44" t="s">
        <v>113</v>
      </c>
    </row>
    <row r="14" spans="1:9" ht="87" customHeight="1" x14ac:dyDescent="0.25">
      <c r="A14" s="88"/>
      <c r="B14" s="89"/>
      <c r="C14" s="93"/>
      <c r="D14" s="96"/>
      <c r="E14" s="24" t="s">
        <v>99</v>
      </c>
      <c r="F14" s="99"/>
      <c r="G14" s="25">
        <v>435</v>
      </c>
      <c r="H14" s="25" t="s">
        <v>114</v>
      </c>
      <c r="I14" s="44" t="s">
        <v>116</v>
      </c>
    </row>
    <row r="15" spans="1:9" ht="91.5" customHeight="1" x14ac:dyDescent="0.25">
      <c r="A15" s="90"/>
      <c r="B15" s="91"/>
      <c r="C15" s="94"/>
      <c r="D15" s="97"/>
      <c r="E15" s="24" t="s">
        <v>41</v>
      </c>
      <c r="F15" s="100"/>
      <c r="G15" s="25">
        <v>757.5</v>
      </c>
      <c r="H15" s="25" t="s">
        <v>115</v>
      </c>
      <c r="I15" s="44" t="s">
        <v>113</v>
      </c>
    </row>
    <row r="19" spans="1:7" ht="34.5" x14ac:dyDescent="0.25">
      <c r="A19" s="81" t="s">
        <v>162</v>
      </c>
      <c r="G19" s="81" t="s">
        <v>163</v>
      </c>
    </row>
  </sheetData>
  <autoFilter ref="A3:I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4">
    <mergeCell ref="A9:B9"/>
    <mergeCell ref="A3:H3"/>
    <mergeCell ref="A4:H4"/>
    <mergeCell ref="A5:H5"/>
    <mergeCell ref="A6:H6"/>
    <mergeCell ref="A7:H7"/>
    <mergeCell ref="A13:B15"/>
    <mergeCell ref="C13:C15"/>
    <mergeCell ref="D13:D15"/>
    <mergeCell ref="F10:F15"/>
    <mergeCell ref="H10:I12"/>
    <mergeCell ref="A10:B12"/>
    <mergeCell ref="C10:C12"/>
    <mergeCell ref="D10:D12"/>
  </mergeCells>
  <pageMargins left="0.27559055118110237" right="0.17" top="0.39" bottom="0.31" header="0.31496062992125984" footer="0.31496062992125984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view="pageBreakPreview" zoomScale="80" zoomScaleNormal="60" zoomScaleSheetLayoutView="80" workbookViewId="0"/>
  </sheetViews>
  <sheetFormatPr baseColWidth="10" defaultRowHeight="16.5" x14ac:dyDescent="0.25"/>
  <cols>
    <col min="1" max="1" width="6.5703125" style="15" customWidth="1"/>
    <col min="2" max="2" width="22.5703125" style="15" customWidth="1"/>
    <col min="3" max="3" width="30" style="15" customWidth="1"/>
    <col min="4" max="5" width="29.140625" style="15" customWidth="1"/>
    <col min="6" max="6" width="23" style="15" customWidth="1"/>
    <col min="7" max="7" width="66" style="16" customWidth="1"/>
    <col min="8" max="8" width="80.5703125" style="17" customWidth="1"/>
    <col min="9" max="16384" width="11.42578125" style="15"/>
  </cols>
  <sheetData>
    <row r="1" spans="1:8" s="10" customFormat="1" ht="27" x14ac:dyDescent="0.25">
      <c r="A1" s="156" t="s">
        <v>166</v>
      </c>
      <c r="B1" s="9"/>
      <c r="D1" s="9"/>
      <c r="E1" s="9"/>
      <c r="F1" s="9"/>
      <c r="G1" s="9"/>
      <c r="H1" s="11"/>
    </row>
    <row r="2" spans="1:8" s="12" customFormat="1" ht="23.25" customHeight="1" x14ac:dyDescent="0.25">
      <c r="A2" s="26"/>
      <c r="B2" s="109" t="s">
        <v>0</v>
      </c>
      <c r="C2" s="109"/>
      <c r="D2" s="109"/>
      <c r="E2" s="109"/>
      <c r="F2" s="109"/>
      <c r="G2" s="109"/>
      <c r="H2" s="28"/>
    </row>
    <row r="3" spans="1:8" s="12" customFormat="1" ht="25.5" customHeight="1" x14ac:dyDescent="0.25">
      <c r="A3" s="26"/>
      <c r="B3" s="109" t="s">
        <v>1</v>
      </c>
      <c r="C3" s="109"/>
      <c r="D3" s="109"/>
      <c r="E3" s="109"/>
      <c r="F3" s="109"/>
      <c r="G3" s="109"/>
      <c r="H3" s="28"/>
    </row>
    <row r="4" spans="1:8" s="12" customFormat="1" ht="18.75" customHeight="1" x14ac:dyDescent="0.25">
      <c r="A4" s="26"/>
      <c r="B4" s="109" t="s">
        <v>15</v>
      </c>
      <c r="C4" s="109"/>
      <c r="D4" s="109"/>
      <c r="E4" s="109"/>
      <c r="F4" s="109"/>
      <c r="G4" s="109"/>
      <c r="H4" s="28"/>
    </row>
    <row r="5" spans="1:8" s="12" customFormat="1" ht="29.25" customHeight="1" x14ac:dyDescent="0.25">
      <c r="A5" s="26"/>
      <c r="B5" s="109" t="s">
        <v>2</v>
      </c>
      <c r="C5" s="109"/>
      <c r="D5" s="109"/>
      <c r="E5" s="109"/>
      <c r="F5" s="109"/>
      <c r="G5" s="109"/>
      <c r="H5" s="28"/>
    </row>
    <row r="6" spans="1:8" s="12" customFormat="1" ht="18.75" customHeight="1" x14ac:dyDescent="0.25">
      <c r="A6" s="27"/>
      <c r="B6" s="109" t="s">
        <v>156</v>
      </c>
      <c r="C6" s="109"/>
      <c r="D6" s="109"/>
      <c r="E6" s="109"/>
      <c r="F6" s="109"/>
      <c r="G6" s="109"/>
      <c r="H6" s="28"/>
    </row>
    <row r="7" spans="1:8" s="12" customFormat="1" ht="22.5" customHeight="1" x14ac:dyDescent="0.25">
      <c r="A7" s="27"/>
      <c r="B7" s="27"/>
      <c r="C7" s="29"/>
      <c r="D7" s="27"/>
      <c r="E7" s="27"/>
      <c r="F7" s="27"/>
      <c r="G7" s="27"/>
      <c r="H7" s="30"/>
    </row>
    <row r="8" spans="1:8" s="10" customFormat="1" ht="45" customHeight="1" x14ac:dyDescent="0.25">
      <c r="A8" s="110" t="s">
        <v>149</v>
      </c>
      <c r="B8" s="111"/>
      <c r="C8" s="22" t="s">
        <v>150</v>
      </c>
      <c r="D8" s="22" t="s">
        <v>151</v>
      </c>
      <c r="E8" s="22" t="s">
        <v>157</v>
      </c>
      <c r="F8" s="22" t="s">
        <v>21</v>
      </c>
      <c r="G8" s="22" t="s">
        <v>159</v>
      </c>
      <c r="H8" s="22" t="s">
        <v>153</v>
      </c>
    </row>
    <row r="9" spans="1:8" ht="78" customHeight="1" x14ac:dyDescent="0.25">
      <c r="A9" s="86" t="s">
        <v>30</v>
      </c>
      <c r="B9" s="87"/>
      <c r="C9" s="92" t="s">
        <v>31</v>
      </c>
      <c r="D9" s="24" t="s">
        <v>90</v>
      </c>
      <c r="E9" s="98" t="s">
        <v>158</v>
      </c>
      <c r="F9" s="38">
        <v>74974.59</v>
      </c>
      <c r="G9" s="24" t="s">
        <v>91</v>
      </c>
      <c r="H9" s="46" t="s">
        <v>89</v>
      </c>
    </row>
    <row r="10" spans="1:8" ht="73.5" customHeight="1" x14ac:dyDescent="0.25">
      <c r="A10" s="88"/>
      <c r="B10" s="89"/>
      <c r="C10" s="93"/>
      <c r="D10" s="24" t="s">
        <v>51</v>
      </c>
      <c r="E10" s="99"/>
      <c r="F10" s="38">
        <v>13816.95</v>
      </c>
      <c r="G10" s="46" t="s">
        <v>88</v>
      </c>
      <c r="H10" s="46" t="s">
        <v>89</v>
      </c>
    </row>
    <row r="11" spans="1:8" ht="57.75" customHeight="1" x14ac:dyDescent="0.25">
      <c r="A11" s="90"/>
      <c r="B11" s="91"/>
      <c r="C11" s="94"/>
      <c r="D11" s="47" t="s">
        <v>42</v>
      </c>
      <c r="E11" s="99"/>
      <c r="F11" s="41">
        <f>SUM(F9:F10)</f>
        <v>88791.54</v>
      </c>
      <c r="G11" s="61"/>
      <c r="H11" s="62"/>
    </row>
    <row r="12" spans="1:8" ht="55.5" customHeight="1" x14ac:dyDescent="0.25">
      <c r="A12" s="86" t="s">
        <v>43</v>
      </c>
      <c r="B12" s="87"/>
      <c r="C12" s="92" t="s">
        <v>44</v>
      </c>
      <c r="D12" s="24" t="s">
        <v>97</v>
      </c>
      <c r="E12" s="99"/>
      <c r="F12" s="38">
        <v>4000</v>
      </c>
      <c r="G12" s="75" t="s">
        <v>134</v>
      </c>
      <c r="H12" s="72" t="s">
        <v>135</v>
      </c>
    </row>
    <row r="13" spans="1:8" ht="57.75" customHeight="1" x14ac:dyDescent="0.25">
      <c r="A13" s="88"/>
      <c r="B13" s="89"/>
      <c r="C13" s="93"/>
      <c r="D13" s="63" t="s">
        <v>40</v>
      </c>
      <c r="E13" s="99"/>
      <c r="F13" s="38">
        <v>16966.36</v>
      </c>
      <c r="G13" s="75" t="s">
        <v>133</v>
      </c>
      <c r="H13" s="72" t="s">
        <v>130</v>
      </c>
    </row>
    <row r="14" spans="1:8" ht="67.5" customHeight="1" x14ac:dyDescent="0.25">
      <c r="A14" s="88"/>
      <c r="B14" s="89"/>
      <c r="C14" s="93"/>
      <c r="D14" s="31" t="s">
        <v>40</v>
      </c>
      <c r="E14" s="99"/>
      <c r="F14" s="38">
        <v>64024.52</v>
      </c>
      <c r="G14" s="71" t="s">
        <v>133</v>
      </c>
      <c r="H14" s="72" t="s">
        <v>130</v>
      </c>
    </row>
    <row r="15" spans="1:8" ht="67.5" customHeight="1" x14ac:dyDescent="0.25">
      <c r="A15" s="88"/>
      <c r="B15" s="89"/>
      <c r="C15" s="93"/>
      <c r="D15" s="31" t="s">
        <v>96</v>
      </c>
      <c r="E15" s="100"/>
      <c r="F15" s="38">
        <v>10000</v>
      </c>
      <c r="G15" s="71" t="s">
        <v>136</v>
      </c>
      <c r="H15" s="72" t="s">
        <v>137</v>
      </c>
    </row>
    <row r="16" spans="1:8" ht="29.25" customHeight="1" x14ac:dyDescent="0.25">
      <c r="A16" s="88"/>
      <c r="B16" s="89"/>
      <c r="C16" s="93"/>
      <c r="D16" s="80"/>
      <c r="E16" s="80"/>
      <c r="F16" s="38"/>
      <c r="G16" s="75"/>
      <c r="H16" s="72"/>
    </row>
    <row r="17" spans="1:8" ht="50.25" customHeight="1" x14ac:dyDescent="0.25">
      <c r="A17" s="88"/>
      <c r="B17" s="89"/>
      <c r="C17" s="93"/>
      <c r="D17" s="24" t="s">
        <v>95</v>
      </c>
      <c r="E17" s="98" t="s">
        <v>158</v>
      </c>
      <c r="F17" s="38">
        <v>112965</v>
      </c>
      <c r="G17" s="75" t="s">
        <v>132</v>
      </c>
      <c r="H17" s="72" t="s">
        <v>130</v>
      </c>
    </row>
    <row r="18" spans="1:8" ht="50.25" customHeight="1" x14ac:dyDescent="0.25">
      <c r="A18" s="88"/>
      <c r="B18" s="89"/>
      <c r="C18" s="93"/>
      <c r="D18" s="48" t="s">
        <v>38</v>
      </c>
      <c r="E18" s="100"/>
      <c r="F18" s="38">
        <v>166873</v>
      </c>
      <c r="G18" s="75" t="s">
        <v>138</v>
      </c>
      <c r="H18" s="76" t="s">
        <v>139</v>
      </c>
    </row>
    <row r="19" spans="1:8" ht="60" customHeight="1" x14ac:dyDescent="0.25">
      <c r="A19" s="88"/>
      <c r="B19" s="89"/>
      <c r="C19" s="93"/>
      <c r="D19" s="48" t="s">
        <v>98</v>
      </c>
      <c r="E19" s="48"/>
      <c r="F19" s="38">
        <v>11555.52</v>
      </c>
      <c r="G19" s="77" t="s">
        <v>140</v>
      </c>
      <c r="H19" s="72" t="s">
        <v>141</v>
      </c>
    </row>
    <row r="20" spans="1:8" ht="32.25" customHeight="1" x14ac:dyDescent="0.25">
      <c r="A20" s="88"/>
      <c r="B20" s="89"/>
      <c r="C20" s="93"/>
      <c r="D20" s="80"/>
      <c r="E20" s="80"/>
      <c r="F20" s="41">
        <f>F18+F19</f>
        <v>178428.52</v>
      </c>
      <c r="G20" s="61"/>
      <c r="H20" s="62"/>
    </row>
    <row r="21" spans="1:8" ht="54.75" customHeight="1" x14ac:dyDescent="0.25">
      <c r="A21" s="88"/>
      <c r="B21" s="89"/>
      <c r="C21" s="93"/>
      <c r="D21" s="24" t="s">
        <v>46</v>
      </c>
      <c r="E21" s="98" t="s">
        <v>158</v>
      </c>
      <c r="F21" s="38">
        <v>3600</v>
      </c>
      <c r="G21" s="71" t="s">
        <v>129</v>
      </c>
      <c r="H21" s="112" t="s">
        <v>130</v>
      </c>
    </row>
    <row r="22" spans="1:8" ht="58.5" customHeight="1" x14ac:dyDescent="0.25">
      <c r="A22" s="88"/>
      <c r="B22" s="89"/>
      <c r="C22" s="93"/>
      <c r="D22" s="24" t="s">
        <v>94</v>
      </c>
      <c r="E22" s="100"/>
      <c r="F22" s="38">
        <v>53744.35</v>
      </c>
      <c r="G22" s="71" t="s">
        <v>131</v>
      </c>
      <c r="H22" s="113"/>
    </row>
    <row r="23" spans="1:8" ht="28.5" customHeight="1" x14ac:dyDescent="0.25">
      <c r="A23" s="88"/>
      <c r="B23" s="89"/>
      <c r="C23" s="93"/>
      <c r="D23" s="80"/>
      <c r="E23" s="80"/>
      <c r="F23" s="41">
        <f>F21+F22</f>
        <v>57344.35</v>
      </c>
      <c r="G23" s="61"/>
      <c r="H23" s="114"/>
    </row>
    <row r="24" spans="1:8" ht="69" customHeight="1" x14ac:dyDescent="0.25">
      <c r="A24" s="88"/>
      <c r="B24" s="89"/>
      <c r="C24" s="93"/>
      <c r="D24" s="24" t="s">
        <v>25</v>
      </c>
      <c r="E24" s="98" t="s">
        <v>158</v>
      </c>
      <c r="F24" s="38">
        <v>16696.88</v>
      </c>
      <c r="G24" s="71" t="s">
        <v>142</v>
      </c>
      <c r="H24" s="72" t="s">
        <v>130</v>
      </c>
    </row>
    <row r="25" spans="1:8" ht="49.5" customHeight="1" x14ac:dyDescent="0.25">
      <c r="A25" s="88"/>
      <c r="B25" s="89"/>
      <c r="C25" s="93"/>
      <c r="D25" s="24" t="s">
        <v>23</v>
      </c>
      <c r="E25" s="100"/>
      <c r="F25" s="38">
        <v>5867.64</v>
      </c>
      <c r="G25" s="71" t="s">
        <v>143</v>
      </c>
      <c r="H25" s="72" t="s">
        <v>130</v>
      </c>
    </row>
    <row r="26" spans="1:8" ht="28.5" customHeight="1" x14ac:dyDescent="0.25">
      <c r="A26" s="90"/>
      <c r="B26" s="91"/>
      <c r="C26" s="93"/>
      <c r="D26" s="80"/>
      <c r="E26" s="80"/>
      <c r="F26" s="41">
        <f>F24+F25</f>
        <v>22564.52</v>
      </c>
      <c r="G26" s="61"/>
      <c r="H26" s="62"/>
    </row>
    <row r="27" spans="1:8" ht="33.75" customHeight="1" x14ac:dyDescent="0.25">
      <c r="A27" s="115" t="s">
        <v>42</v>
      </c>
      <c r="B27" s="116"/>
      <c r="C27" s="116"/>
      <c r="D27" s="117"/>
      <c r="E27" s="79"/>
      <c r="F27" s="41"/>
      <c r="G27" s="64"/>
      <c r="H27" s="65"/>
    </row>
    <row r="28" spans="1:8" ht="73.5" customHeight="1" x14ac:dyDescent="0.25">
      <c r="A28" s="121" t="s">
        <v>106</v>
      </c>
      <c r="B28" s="122"/>
      <c r="C28" s="118" t="s">
        <v>107</v>
      </c>
      <c r="D28" s="69" t="s">
        <v>27</v>
      </c>
      <c r="E28" s="127" t="s">
        <v>158</v>
      </c>
      <c r="F28" s="68">
        <v>4727.5</v>
      </c>
      <c r="G28" s="24" t="s">
        <v>120</v>
      </c>
      <c r="H28" s="72" t="s">
        <v>123</v>
      </c>
    </row>
    <row r="29" spans="1:8" ht="61.5" customHeight="1" x14ac:dyDescent="0.25">
      <c r="A29" s="123"/>
      <c r="B29" s="124"/>
      <c r="C29" s="119"/>
      <c r="D29" s="69" t="s">
        <v>20</v>
      </c>
      <c r="E29" s="128"/>
      <c r="F29" s="68">
        <v>797.75</v>
      </c>
      <c r="G29" s="71" t="s">
        <v>121</v>
      </c>
      <c r="H29" s="72" t="s">
        <v>122</v>
      </c>
    </row>
    <row r="30" spans="1:8" ht="61.5" customHeight="1" x14ac:dyDescent="0.25">
      <c r="A30" s="123"/>
      <c r="B30" s="124"/>
      <c r="C30" s="119"/>
      <c r="D30" s="69" t="s">
        <v>35</v>
      </c>
      <c r="E30" s="128"/>
      <c r="F30" s="68">
        <v>60</v>
      </c>
      <c r="G30" s="74" t="s">
        <v>128</v>
      </c>
      <c r="H30" s="72" t="s">
        <v>123</v>
      </c>
    </row>
    <row r="31" spans="1:8" ht="60" customHeight="1" x14ac:dyDescent="0.25">
      <c r="A31" s="123"/>
      <c r="B31" s="124"/>
      <c r="C31" s="119"/>
      <c r="D31" s="70" t="s">
        <v>108</v>
      </c>
      <c r="E31" s="128"/>
      <c r="F31" s="68">
        <v>804.5</v>
      </c>
      <c r="G31" s="71" t="s">
        <v>119</v>
      </c>
      <c r="H31" s="72" t="s">
        <v>125</v>
      </c>
    </row>
    <row r="32" spans="1:8" ht="65.25" customHeight="1" x14ac:dyDescent="0.25">
      <c r="A32" s="123"/>
      <c r="B32" s="124"/>
      <c r="C32" s="119"/>
      <c r="D32" s="70" t="s">
        <v>28</v>
      </c>
      <c r="E32" s="128"/>
      <c r="F32" s="68">
        <v>13260.55</v>
      </c>
      <c r="G32" s="71" t="s">
        <v>117</v>
      </c>
      <c r="H32" s="72" t="s">
        <v>118</v>
      </c>
    </row>
    <row r="33" spans="1:8" ht="51" customHeight="1" x14ac:dyDescent="0.25">
      <c r="A33" s="123"/>
      <c r="B33" s="124"/>
      <c r="C33" s="119"/>
      <c r="D33" s="70" t="s">
        <v>32</v>
      </c>
      <c r="E33" s="128"/>
      <c r="F33" s="68">
        <v>15211</v>
      </c>
      <c r="G33" s="71" t="s">
        <v>124</v>
      </c>
      <c r="H33" s="72" t="s">
        <v>125</v>
      </c>
    </row>
    <row r="34" spans="1:8" ht="51" customHeight="1" x14ac:dyDescent="0.25">
      <c r="A34" s="123"/>
      <c r="B34" s="124"/>
      <c r="C34" s="119"/>
      <c r="D34" s="70" t="s">
        <v>109</v>
      </c>
      <c r="E34" s="128"/>
      <c r="F34" s="68">
        <v>180</v>
      </c>
      <c r="G34" s="71" t="s">
        <v>126</v>
      </c>
      <c r="H34" s="72" t="s">
        <v>125</v>
      </c>
    </row>
    <row r="35" spans="1:8" ht="51" customHeight="1" x14ac:dyDescent="0.25">
      <c r="A35" s="125"/>
      <c r="B35" s="126"/>
      <c r="C35" s="120"/>
      <c r="D35" s="70" t="s">
        <v>25</v>
      </c>
      <c r="E35" s="129"/>
      <c r="F35" s="68">
        <v>1522.5</v>
      </c>
      <c r="G35" s="73" t="s">
        <v>127</v>
      </c>
      <c r="H35" s="72" t="s">
        <v>125</v>
      </c>
    </row>
    <row r="36" spans="1:8" ht="43.5" customHeight="1" x14ac:dyDescent="0.25">
      <c r="A36" s="115" t="s">
        <v>42</v>
      </c>
      <c r="B36" s="116"/>
      <c r="C36" s="116"/>
      <c r="D36" s="117"/>
      <c r="E36" s="79"/>
      <c r="F36" s="23">
        <f>F28+F29+F30+F31+F32+F33+F34+F35</f>
        <v>36563.800000000003</v>
      </c>
      <c r="G36" s="61"/>
      <c r="H36" s="62"/>
    </row>
    <row r="39" spans="1:8" x14ac:dyDescent="0.25">
      <c r="G39" s="82"/>
    </row>
    <row r="40" spans="1:8" ht="30.75" customHeight="1" x14ac:dyDescent="0.25">
      <c r="B40" s="83" t="s">
        <v>162</v>
      </c>
      <c r="G40" s="84" t="s">
        <v>164</v>
      </c>
    </row>
  </sheetData>
  <mergeCells count="20">
    <mergeCell ref="A36:D36"/>
    <mergeCell ref="A28:B35"/>
    <mergeCell ref="H21:H23"/>
    <mergeCell ref="C28:C35"/>
    <mergeCell ref="E9:E15"/>
    <mergeCell ref="E17:E18"/>
    <mergeCell ref="E21:E22"/>
    <mergeCell ref="E24:E25"/>
    <mergeCell ref="E28:E35"/>
    <mergeCell ref="C9:C11"/>
    <mergeCell ref="A9:B11"/>
    <mergeCell ref="A27:D27"/>
    <mergeCell ref="A12:B26"/>
    <mergeCell ref="C12:C26"/>
    <mergeCell ref="A8:B8"/>
    <mergeCell ref="B2:G2"/>
    <mergeCell ref="B3:G3"/>
    <mergeCell ref="B4:G4"/>
    <mergeCell ref="B5:G5"/>
    <mergeCell ref="B6:G6"/>
  </mergeCells>
  <pageMargins left="0.19685039370078741" right="0.15748031496062992" top="0.74803149606299213" bottom="0.74803149606299213" header="0.31496062992125984" footer="0.31496062992125984"/>
  <pageSetup scale="45" fitToHeight="0" orientation="landscape" r:id="rId1"/>
  <rowBreaks count="1" manualBreakCount="1">
    <brk id="2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view="pageBreakPreview" zoomScale="70" zoomScaleNormal="80" zoomScaleSheetLayoutView="70" workbookViewId="0"/>
  </sheetViews>
  <sheetFormatPr baseColWidth="10" defaultRowHeight="15" x14ac:dyDescent="0.25"/>
  <cols>
    <col min="1" max="1" width="8.5703125" style="7" customWidth="1"/>
    <col min="2" max="2" width="18.28515625" style="7" customWidth="1"/>
    <col min="3" max="3" width="9" style="7" customWidth="1"/>
    <col min="4" max="4" width="44.7109375" style="7" customWidth="1"/>
    <col min="5" max="5" width="26" style="7" customWidth="1"/>
    <col min="6" max="6" width="30" style="7" customWidth="1"/>
    <col min="7" max="7" width="26.28515625" style="7" customWidth="1"/>
    <col min="8" max="8" width="23.28515625" style="7" customWidth="1"/>
    <col min="9" max="9" width="69" style="8" customWidth="1"/>
    <col min="10" max="10" width="32.42578125" style="7" customWidth="1"/>
    <col min="11" max="11" width="11.42578125" style="7"/>
    <col min="12" max="12" width="30.42578125" style="7" customWidth="1"/>
    <col min="13" max="16384" width="11.42578125" style="7"/>
  </cols>
  <sheetData>
    <row r="1" spans="1:10" s="4" customFormat="1" ht="27" x14ac:dyDescent="0.25">
      <c r="A1" s="156" t="s">
        <v>166</v>
      </c>
      <c r="B1" s="1"/>
      <c r="C1" s="1"/>
      <c r="E1" s="1"/>
      <c r="F1" s="1"/>
      <c r="G1" s="1"/>
      <c r="H1" s="1"/>
      <c r="I1" s="1"/>
    </row>
    <row r="2" spans="1:10" s="3" customFormat="1" ht="23.2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</row>
    <row r="3" spans="1:10" s="3" customFormat="1" ht="27.75" customHeight="1" x14ac:dyDescent="0.25">
      <c r="B3" s="136" t="s">
        <v>1</v>
      </c>
      <c r="C3" s="136"/>
      <c r="D3" s="136"/>
      <c r="E3" s="136"/>
      <c r="F3" s="136"/>
      <c r="G3" s="136"/>
      <c r="H3" s="136"/>
      <c r="I3" s="136"/>
    </row>
    <row r="4" spans="1:10" s="3" customFormat="1" ht="16.5" customHeight="1" x14ac:dyDescent="0.25">
      <c r="B4" s="136" t="s">
        <v>16</v>
      </c>
      <c r="C4" s="136"/>
      <c r="D4" s="136"/>
      <c r="E4" s="136"/>
      <c r="F4" s="136"/>
      <c r="G4" s="136"/>
      <c r="H4" s="136"/>
      <c r="I4" s="136"/>
    </row>
    <row r="5" spans="1:10" s="3" customFormat="1" ht="27" customHeight="1" x14ac:dyDescent="0.25">
      <c r="B5" s="136" t="s">
        <v>10</v>
      </c>
      <c r="C5" s="136"/>
      <c r="D5" s="136"/>
      <c r="E5" s="136"/>
      <c r="F5" s="136"/>
      <c r="G5" s="136"/>
      <c r="H5" s="136"/>
      <c r="I5" s="136"/>
    </row>
    <row r="6" spans="1:10" s="3" customFormat="1" ht="24.75" customHeight="1" x14ac:dyDescent="0.25">
      <c r="A6" s="2"/>
      <c r="B6" s="136" t="s">
        <v>148</v>
      </c>
      <c r="C6" s="136"/>
      <c r="D6" s="136"/>
      <c r="E6" s="136"/>
      <c r="F6" s="136"/>
      <c r="G6" s="136"/>
      <c r="H6" s="136"/>
      <c r="I6" s="136"/>
    </row>
    <row r="7" spans="1:10" s="3" customFormat="1" ht="18.75" customHeight="1" x14ac:dyDescent="0.25">
      <c r="A7" s="2"/>
      <c r="B7" s="18"/>
      <c r="C7" s="18"/>
      <c r="D7" s="19"/>
      <c r="E7" s="18"/>
      <c r="F7" s="18"/>
      <c r="G7" s="18"/>
      <c r="H7" s="18"/>
      <c r="I7" s="18"/>
    </row>
    <row r="8" spans="1:10" s="4" customFormat="1" ht="18.75" customHeight="1" x14ac:dyDescent="0.25">
      <c r="A8" s="6"/>
      <c r="B8" s="9"/>
      <c r="C8" s="14"/>
      <c r="D8" s="13"/>
      <c r="E8" s="14"/>
      <c r="F8" s="14"/>
      <c r="G8" s="14"/>
      <c r="H8" s="14"/>
      <c r="I8" s="14"/>
    </row>
    <row r="9" spans="1:10" s="4" customFormat="1" ht="81.75" customHeight="1" x14ac:dyDescent="0.25">
      <c r="B9" s="110" t="s">
        <v>149</v>
      </c>
      <c r="C9" s="111"/>
      <c r="D9" s="45" t="s">
        <v>160</v>
      </c>
      <c r="E9" s="45" t="s">
        <v>157</v>
      </c>
      <c r="F9" s="45" t="s">
        <v>151</v>
      </c>
      <c r="G9" s="45" t="s">
        <v>7</v>
      </c>
      <c r="H9" s="45" t="s">
        <v>11</v>
      </c>
      <c r="I9" s="45" t="s">
        <v>3</v>
      </c>
      <c r="J9" s="45" t="s">
        <v>153</v>
      </c>
    </row>
    <row r="10" spans="1:10" ht="128.25" customHeight="1" x14ac:dyDescent="0.25">
      <c r="B10" s="137" t="s">
        <v>48</v>
      </c>
      <c r="C10" s="138"/>
      <c r="D10" s="130" t="s">
        <v>49</v>
      </c>
      <c r="E10" s="130" t="s">
        <v>161</v>
      </c>
      <c r="F10" s="21" t="s">
        <v>73</v>
      </c>
      <c r="G10" s="42">
        <v>41450</v>
      </c>
      <c r="H10" s="133">
        <f>G10+G11+G12</f>
        <v>57971</v>
      </c>
      <c r="I10" s="21" t="s">
        <v>84</v>
      </c>
      <c r="J10" s="21" t="s">
        <v>37</v>
      </c>
    </row>
    <row r="11" spans="1:10" ht="144.75" customHeight="1" x14ac:dyDescent="0.25">
      <c r="B11" s="141"/>
      <c r="C11" s="142"/>
      <c r="D11" s="131"/>
      <c r="E11" s="131"/>
      <c r="F11" s="21" t="s">
        <v>74</v>
      </c>
      <c r="G11" s="42">
        <v>7456</v>
      </c>
      <c r="H11" s="134"/>
      <c r="I11" s="21" t="s">
        <v>87</v>
      </c>
      <c r="J11" s="21" t="s">
        <v>86</v>
      </c>
    </row>
    <row r="12" spans="1:10" ht="127.5" customHeight="1" x14ac:dyDescent="0.25">
      <c r="B12" s="139"/>
      <c r="C12" s="140"/>
      <c r="D12" s="132"/>
      <c r="E12" s="132"/>
      <c r="F12" s="21" t="s">
        <v>75</v>
      </c>
      <c r="G12" s="42">
        <v>9065</v>
      </c>
      <c r="H12" s="135"/>
      <c r="I12" s="21" t="s">
        <v>85</v>
      </c>
      <c r="J12" s="21" t="s">
        <v>86</v>
      </c>
    </row>
    <row r="13" spans="1:10" ht="67.5" customHeight="1" x14ac:dyDescent="0.25">
      <c r="B13" s="137" t="s">
        <v>50</v>
      </c>
      <c r="C13" s="138"/>
      <c r="D13" s="130" t="s">
        <v>34</v>
      </c>
      <c r="E13" s="130" t="s">
        <v>161</v>
      </c>
      <c r="F13" s="21" t="s">
        <v>58</v>
      </c>
      <c r="G13" s="42">
        <v>9626.9</v>
      </c>
      <c r="H13" s="133">
        <f>G13+G14</f>
        <v>40096.22</v>
      </c>
      <c r="I13" s="56" t="s">
        <v>68</v>
      </c>
      <c r="J13" s="130" t="s">
        <v>36</v>
      </c>
    </row>
    <row r="14" spans="1:10" ht="79.5" customHeight="1" x14ac:dyDescent="0.25">
      <c r="B14" s="139"/>
      <c r="C14" s="140"/>
      <c r="D14" s="132"/>
      <c r="E14" s="132"/>
      <c r="F14" s="21" t="s">
        <v>26</v>
      </c>
      <c r="G14" s="42">
        <v>30469.32</v>
      </c>
      <c r="H14" s="135"/>
      <c r="I14" s="56" t="s">
        <v>69</v>
      </c>
      <c r="J14" s="132"/>
    </row>
    <row r="15" spans="1:10" ht="99.75" customHeight="1" x14ac:dyDescent="0.25">
      <c r="B15" s="144" t="s">
        <v>67</v>
      </c>
      <c r="C15" s="144"/>
      <c r="D15" s="21" t="s">
        <v>66</v>
      </c>
      <c r="E15" s="21" t="s">
        <v>161</v>
      </c>
      <c r="F15" s="21" t="s">
        <v>39</v>
      </c>
      <c r="G15" s="42">
        <v>48750</v>
      </c>
      <c r="H15" s="42">
        <v>48750</v>
      </c>
      <c r="I15" s="56" t="s">
        <v>103</v>
      </c>
      <c r="J15" s="66" t="s">
        <v>104</v>
      </c>
    </row>
    <row r="16" spans="1:10" ht="84.75" customHeight="1" x14ac:dyDescent="0.25">
      <c r="B16" s="144" t="s">
        <v>77</v>
      </c>
      <c r="C16" s="144"/>
      <c r="D16" s="21" t="s">
        <v>78</v>
      </c>
      <c r="E16" s="21" t="s">
        <v>161</v>
      </c>
      <c r="F16" s="21" t="s">
        <v>24</v>
      </c>
      <c r="G16" s="42">
        <v>216</v>
      </c>
      <c r="H16" s="42">
        <v>216</v>
      </c>
      <c r="I16" s="56" t="s">
        <v>105</v>
      </c>
      <c r="J16" s="67" t="s">
        <v>33</v>
      </c>
    </row>
    <row r="17" spans="2:10" ht="77.25" customHeight="1" x14ac:dyDescent="0.25">
      <c r="B17" s="137" t="s">
        <v>79</v>
      </c>
      <c r="C17" s="138"/>
      <c r="D17" s="130" t="s">
        <v>34</v>
      </c>
      <c r="E17" s="130" t="s">
        <v>161</v>
      </c>
      <c r="F17" s="21" t="s">
        <v>92</v>
      </c>
      <c r="G17" s="42">
        <v>23230.2</v>
      </c>
      <c r="H17" s="133">
        <f>G17+G18+G19</f>
        <v>54239.520000000004</v>
      </c>
      <c r="I17" s="56" t="s">
        <v>100</v>
      </c>
      <c r="J17" s="130" t="s">
        <v>36</v>
      </c>
    </row>
    <row r="18" spans="2:10" ht="98.25" customHeight="1" x14ac:dyDescent="0.25">
      <c r="B18" s="141"/>
      <c r="C18" s="142"/>
      <c r="D18" s="131"/>
      <c r="E18" s="131"/>
      <c r="F18" s="21" t="s">
        <v>26</v>
      </c>
      <c r="G18" s="42">
        <v>30469.32</v>
      </c>
      <c r="H18" s="134"/>
      <c r="I18" s="56" t="s">
        <v>101</v>
      </c>
      <c r="J18" s="131"/>
    </row>
    <row r="19" spans="2:10" ht="56.25" customHeight="1" x14ac:dyDescent="0.25">
      <c r="B19" s="139"/>
      <c r="C19" s="140"/>
      <c r="D19" s="132"/>
      <c r="E19" s="132"/>
      <c r="F19" s="21" t="s">
        <v>93</v>
      </c>
      <c r="G19" s="42">
        <v>540</v>
      </c>
      <c r="H19" s="135"/>
      <c r="I19" s="56" t="s">
        <v>102</v>
      </c>
      <c r="J19" s="132"/>
    </row>
    <row r="20" spans="2:10" x14ac:dyDescent="0.25">
      <c r="D20" s="58"/>
    </row>
    <row r="23" spans="2:10" ht="16.5" x14ac:dyDescent="0.25">
      <c r="B23" s="143" t="s">
        <v>165</v>
      </c>
      <c r="C23" s="143"/>
      <c r="H23" s="83" t="s">
        <v>163</v>
      </c>
    </row>
    <row r="25" spans="2:10" x14ac:dyDescent="0.25">
      <c r="D25" s="59"/>
    </row>
    <row r="26" spans="2:10" x14ac:dyDescent="0.25">
      <c r="D26" s="60"/>
    </row>
    <row r="27" spans="2:10" x14ac:dyDescent="0.25">
      <c r="D27" s="55"/>
    </row>
  </sheetData>
  <mergeCells count="23">
    <mergeCell ref="B23:C23"/>
    <mergeCell ref="B17:C19"/>
    <mergeCell ref="D17:D19"/>
    <mergeCell ref="D13:D14"/>
    <mergeCell ref="J17:J19"/>
    <mergeCell ref="E17:E19"/>
    <mergeCell ref="H17:H19"/>
    <mergeCell ref="J13:J14"/>
    <mergeCell ref="B16:C16"/>
    <mergeCell ref="B15:C15"/>
    <mergeCell ref="E10:E12"/>
    <mergeCell ref="H10:H12"/>
    <mergeCell ref="H13:H14"/>
    <mergeCell ref="D10:D12"/>
    <mergeCell ref="B2:I2"/>
    <mergeCell ref="B3:I3"/>
    <mergeCell ref="B4:I4"/>
    <mergeCell ref="B5:I5"/>
    <mergeCell ref="B6:I6"/>
    <mergeCell ref="B9:C9"/>
    <mergeCell ref="B13:C14"/>
    <mergeCell ref="B10:C12"/>
    <mergeCell ref="E13:E14"/>
  </mergeCells>
  <pageMargins left="0.27559055118110237" right="0.35433070866141736" top="0.47244094488188981" bottom="0.74803149606299213" header="0.27559055118110237" footer="0.31496062992125984"/>
  <pageSetup scale="37" fitToHeight="0" orientation="landscape" r:id="rId1"/>
  <colBreaks count="1" manualBreakCount="1">
    <brk id="16" max="4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0F0F-BA67-4406-8387-1AD623941542}">
  <sheetPr>
    <pageSetUpPr fitToPage="1"/>
  </sheetPr>
  <dimension ref="A1:J23"/>
  <sheetViews>
    <sheetView tabSelected="1" view="pageBreakPreview" zoomScale="90" zoomScaleNormal="70" zoomScaleSheetLayoutView="90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D10" sqref="D10:D11"/>
    </sheetView>
  </sheetViews>
  <sheetFormatPr baseColWidth="10" defaultRowHeight="15" x14ac:dyDescent="0.25"/>
  <cols>
    <col min="1" max="1" width="0.5703125" style="4" customWidth="1"/>
    <col min="2" max="2" width="25.28515625" style="1" customWidth="1"/>
    <col min="3" max="3" width="15" style="1" customWidth="1"/>
    <col min="4" max="4" width="60.42578125" style="4" customWidth="1"/>
    <col min="5" max="5" width="38.7109375" style="1" customWidth="1"/>
    <col min="6" max="6" width="40.7109375" style="1" customWidth="1"/>
    <col min="7" max="7" width="28.140625" style="1" customWidth="1"/>
    <col min="8" max="8" width="11.42578125" style="4"/>
    <col min="9" max="9" width="16.7109375" style="4" customWidth="1"/>
    <col min="10" max="16384" width="11.42578125" style="4"/>
  </cols>
  <sheetData>
    <row r="1" spans="1:9" ht="27" x14ac:dyDescent="0.25">
      <c r="B1" s="156" t="s">
        <v>166</v>
      </c>
    </row>
    <row r="2" spans="1:9" s="3" customFormat="1" ht="23.25" customHeight="1" x14ac:dyDescent="0.25">
      <c r="B2" s="136" t="s">
        <v>0</v>
      </c>
      <c r="C2" s="136"/>
      <c r="D2" s="136"/>
      <c r="E2" s="136"/>
      <c r="F2" s="136"/>
      <c r="G2" s="136"/>
    </row>
    <row r="3" spans="1:9" s="3" customFormat="1" ht="27.75" customHeight="1" x14ac:dyDescent="0.25">
      <c r="B3" s="136" t="s">
        <v>1</v>
      </c>
      <c r="C3" s="136"/>
      <c r="D3" s="136"/>
      <c r="E3" s="136"/>
      <c r="F3" s="136"/>
      <c r="G3" s="136"/>
    </row>
    <row r="4" spans="1:9" s="3" customFormat="1" ht="33.75" customHeight="1" x14ac:dyDescent="0.25">
      <c r="B4" s="136" t="s">
        <v>17</v>
      </c>
      <c r="C4" s="136"/>
      <c r="D4" s="136"/>
      <c r="E4" s="136"/>
      <c r="F4" s="136"/>
      <c r="G4" s="136"/>
    </row>
    <row r="5" spans="1:9" s="3" customFormat="1" ht="37.5" customHeight="1" x14ac:dyDescent="0.25">
      <c r="B5" s="136" t="s">
        <v>6</v>
      </c>
      <c r="C5" s="136"/>
      <c r="D5" s="136"/>
      <c r="E5" s="136"/>
      <c r="F5" s="136"/>
      <c r="G5" s="136"/>
    </row>
    <row r="6" spans="1:9" s="3" customFormat="1" ht="15.75" customHeight="1" x14ac:dyDescent="0.25">
      <c r="A6" s="2"/>
      <c r="B6" s="136" t="s">
        <v>13</v>
      </c>
      <c r="C6" s="136"/>
      <c r="D6" s="136"/>
      <c r="E6" s="136"/>
      <c r="F6" s="136"/>
      <c r="G6" s="136"/>
    </row>
    <row r="7" spans="1:9" s="3" customFormat="1" ht="23.25" x14ac:dyDescent="0.25">
      <c r="A7" s="2"/>
      <c r="B7" s="18"/>
      <c r="C7" s="18"/>
      <c r="D7" s="19"/>
      <c r="E7" s="20"/>
      <c r="F7" s="18"/>
      <c r="G7" s="18"/>
    </row>
    <row r="8" spans="1:9" ht="61.5" customHeight="1" x14ac:dyDescent="0.25">
      <c r="B8" s="35" t="s">
        <v>5</v>
      </c>
      <c r="C8" s="35" t="s">
        <v>9</v>
      </c>
      <c r="D8" s="36" t="s">
        <v>4</v>
      </c>
      <c r="E8" s="35" t="s">
        <v>8</v>
      </c>
      <c r="F8" s="35" t="s">
        <v>45</v>
      </c>
      <c r="G8" s="35" t="s">
        <v>7</v>
      </c>
    </row>
    <row r="9" spans="1:9" ht="38.25" customHeight="1" x14ac:dyDescent="0.25">
      <c r="B9" s="33" t="s">
        <v>52</v>
      </c>
      <c r="C9" s="34" t="s">
        <v>19</v>
      </c>
      <c r="D9" s="33" t="s">
        <v>53</v>
      </c>
      <c r="E9" s="33" t="s">
        <v>54</v>
      </c>
      <c r="F9" s="33" t="s">
        <v>55</v>
      </c>
      <c r="G9" s="43">
        <v>2400</v>
      </c>
      <c r="I9" s="57"/>
    </row>
    <row r="10" spans="1:9" ht="45.75" customHeight="1" x14ac:dyDescent="0.25">
      <c r="B10" s="145" t="s">
        <v>56</v>
      </c>
      <c r="C10" s="147" t="s">
        <v>19</v>
      </c>
      <c r="D10" s="145" t="s">
        <v>57</v>
      </c>
      <c r="E10" s="145" t="s">
        <v>63</v>
      </c>
      <c r="F10" s="33" t="s">
        <v>64</v>
      </c>
      <c r="G10" s="43">
        <v>1047.95</v>
      </c>
    </row>
    <row r="11" spans="1:9" ht="51" customHeight="1" x14ac:dyDescent="0.25">
      <c r="B11" s="146"/>
      <c r="C11" s="148"/>
      <c r="D11" s="146"/>
      <c r="E11" s="146"/>
      <c r="F11" s="33" t="s">
        <v>65</v>
      </c>
      <c r="G11" s="43">
        <v>65.900000000000006</v>
      </c>
      <c r="I11" s="54"/>
    </row>
    <row r="12" spans="1:9" ht="42" customHeight="1" x14ac:dyDescent="0.25">
      <c r="B12" s="33" t="s">
        <v>59</v>
      </c>
      <c r="C12" s="34" t="s">
        <v>19</v>
      </c>
      <c r="D12" s="33" t="s">
        <v>60</v>
      </c>
      <c r="E12" s="33" t="s">
        <v>62</v>
      </c>
      <c r="F12" s="33" t="s">
        <v>61</v>
      </c>
      <c r="G12" s="43">
        <v>3107</v>
      </c>
    </row>
    <row r="13" spans="1:9" ht="34.5" customHeight="1" x14ac:dyDescent="0.25">
      <c r="B13" s="33" t="s">
        <v>80</v>
      </c>
      <c r="C13" s="34" t="s">
        <v>19</v>
      </c>
      <c r="D13" s="33" t="s">
        <v>81</v>
      </c>
      <c r="E13" s="33" t="s">
        <v>82</v>
      </c>
      <c r="F13" s="33" t="s">
        <v>83</v>
      </c>
      <c r="G13" s="43">
        <v>260.88</v>
      </c>
    </row>
    <row r="14" spans="1:9" ht="41.25" customHeight="1" x14ac:dyDescent="0.25">
      <c r="B14" s="33" t="s">
        <v>110</v>
      </c>
      <c r="C14" s="34" t="s">
        <v>19</v>
      </c>
      <c r="D14" s="33" t="s">
        <v>111</v>
      </c>
      <c r="E14" s="33" t="s">
        <v>63</v>
      </c>
      <c r="F14" s="33" t="s">
        <v>22</v>
      </c>
      <c r="G14" s="43">
        <v>1271.93</v>
      </c>
    </row>
    <row r="15" spans="1:9" ht="40.5" customHeight="1" x14ac:dyDescent="0.25">
      <c r="B15" s="145" t="s">
        <v>144</v>
      </c>
      <c r="C15" s="147" t="s">
        <v>29</v>
      </c>
      <c r="D15" s="147" t="s">
        <v>145</v>
      </c>
      <c r="E15" s="145" t="s">
        <v>82</v>
      </c>
      <c r="F15" s="33" t="s">
        <v>146</v>
      </c>
      <c r="G15" s="43">
        <v>700</v>
      </c>
    </row>
    <row r="16" spans="1:9" ht="38.25" customHeight="1" x14ac:dyDescent="0.25">
      <c r="B16" s="146"/>
      <c r="C16" s="148"/>
      <c r="D16" s="148"/>
      <c r="E16" s="146"/>
      <c r="F16" s="33" t="s">
        <v>147</v>
      </c>
      <c r="G16" s="43">
        <v>284.45999999999998</v>
      </c>
    </row>
    <row r="17" spans="2:10" ht="37.5" customHeight="1" x14ac:dyDescent="0.25">
      <c r="B17" s="151" t="s">
        <v>47</v>
      </c>
      <c r="C17" s="152"/>
      <c r="D17" s="152"/>
      <c r="E17" s="152"/>
      <c r="F17" s="153"/>
      <c r="G17" s="49">
        <f>SUM(G9:G16)</f>
        <v>9138.119999999999</v>
      </c>
      <c r="I17" s="149"/>
      <c r="J17" s="150"/>
    </row>
    <row r="18" spans="2:10" ht="17.25" x14ac:dyDescent="0.25">
      <c r="G18" s="37"/>
    </row>
    <row r="19" spans="2:10" x14ac:dyDescent="0.25">
      <c r="F19" s="53"/>
    </row>
    <row r="20" spans="2:10" ht="16.5" x14ac:dyDescent="0.25">
      <c r="B20" s="85" t="s">
        <v>162</v>
      </c>
      <c r="E20" s="85" t="s">
        <v>164</v>
      </c>
      <c r="G20" s="53"/>
    </row>
    <row r="23" spans="2:10" x14ac:dyDescent="0.25">
      <c r="G23" s="53"/>
    </row>
  </sheetData>
  <mergeCells count="15">
    <mergeCell ref="B10:B11"/>
    <mergeCell ref="E10:E11"/>
    <mergeCell ref="D10:D11"/>
    <mergeCell ref="C10:C11"/>
    <mergeCell ref="B2:G2"/>
    <mergeCell ref="B3:G3"/>
    <mergeCell ref="B4:G4"/>
    <mergeCell ref="B5:G5"/>
    <mergeCell ref="B6:G6"/>
    <mergeCell ref="B15:B16"/>
    <mergeCell ref="C15:C16"/>
    <mergeCell ref="D15:D16"/>
    <mergeCell ref="E15:E16"/>
    <mergeCell ref="I17:J17"/>
    <mergeCell ref="B17:F17"/>
  </mergeCells>
  <pageMargins left="0.38" right="0.47244094488188981" top="0.37" bottom="0.19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COMPARACIÓN DE PRECIOS</vt:lpstr>
      <vt:lpstr>LICITACIONES COMPETITIVAS</vt:lpstr>
      <vt:lpstr>CONTRATACIONES</vt:lpstr>
      <vt:lpstr>BAJA CUANTIA</vt:lpstr>
      <vt:lpstr>'BAJA CUANTIA'!Área_de_impresión</vt:lpstr>
      <vt:lpstr>'COMPARACIÓN DE PRECIOS'!Área_de_impresión</vt:lpstr>
      <vt:lpstr>CONTRATACIONES!Área_de_impresión</vt:lpstr>
      <vt:lpstr>'LICITACIONES COMPETITIVAS'!Área_de_impresión</vt:lpstr>
      <vt:lpstr>'BAJA CUANTIA'!Títulos_a_imprimir</vt:lpstr>
      <vt:lpstr>'COMPARACIÓN DE PRECIOS'!Títulos_a_imprimir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2024-05-07T14:27:04Z</cp:lastPrinted>
  <dcterms:created xsi:type="dcterms:W3CDTF">2020-01-22T15:28:44Z</dcterms:created>
  <dcterms:modified xsi:type="dcterms:W3CDTF">2024-08-08T21:51:16Z</dcterms:modified>
</cp:coreProperties>
</file>