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osam\Desktop\2020\INFORMACION UIP\LICITACIONES Y CD ENE-MAR COSAM\"/>
    </mc:Choice>
  </mc:AlternateContent>
  <bookViews>
    <workbookView xWindow="0" yWindow="0" windowWidth="24000" windowHeight="9345"/>
  </bookViews>
  <sheets>
    <sheet name="ENE-MAR" sheetId="2" r:id="rId1"/>
  </sheets>
  <definedNames>
    <definedName name="_xlnm.Print_Area" localSheetId="0">'ENE-MAR'!$A$1:$K$46</definedName>
    <definedName name="_xlnm.Print_Titles" localSheetId="0">'ENE-MAR'!$1:$3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45" i="2" l="1"/>
  <c r="G20" i="2" l="1"/>
</calcChain>
</file>

<file path=xl/sharedStrings.xml><?xml version="1.0" encoding="utf-8"?>
<sst xmlns="http://schemas.openxmlformats.org/spreadsheetml/2006/main" count="153" uniqueCount="104">
  <si>
    <t>CENTRO FARMACÉUTICO DE LA FUERZA ARMADA</t>
  </si>
  <si>
    <t>GERENCIA DE ADQUISICIONES</t>
  </si>
  <si>
    <t>N°</t>
  </si>
  <si>
    <t>Fecha de Adjudicación</t>
  </si>
  <si>
    <t>Proveedor Adjudicado</t>
  </si>
  <si>
    <t>Fecha de Firma de Contrato y/o Orden de Compra</t>
  </si>
  <si>
    <t>Monto Adjudicado</t>
  </si>
  <si>
    <t>Fuente de Financiamiento</t>
  </si>
  <si>
    <t xml:space="preserve">Objeto </t>
  </si>
  <si>
    <t>Código y Nombre del Proceso</t>
  </si>
  <si>
    <t>Plazos de Cumplimiento</t>
  </si>
  <si>
    <t>Número de Contrato y/o Orden de Compra</t>
  </si>
  <si>
    <t>Suministro de Material y Reactivos Manuales y Automatizados de Laboratorio Clínico</t>
  </si>
  <si>
    <t>Fondo de Apoyo al COSAM</t>
  </si>
  <si>
    <t>Contrato N° 57 LP N° 01/2020/REAC-LAB-CLINIC/COSAM - REACTIVOS AUTOMATIZADOS</t>
  </si>
  <si>
    <t>Contrato N° 54 LP N° 01/2020/REAC-LAB-CLINIC/COSAM - REACTIVOS AUTOMATIZADOS</t>
  </si>
  <si>
    <t>Contrato N° 58 LP N° 01/2020/REAC-LAB-CLINIC/COSAM - REACTIVOS MANUALES</t>
  </si>
  <si>
    <t>Monto Total Adjudicado</t>
  </si>
  <si>
    <t>20FEB020</t>
  </si>
  <si>
    <t>25FEB020</t>
  </si>
  <si>
    <t>26FEB020</t>
  </si>
  <si>
    <t>04FEB020</t>
  </si>
  <si>
    <t>Contrato N° 62 LP N° 01/2020/REAC-LAB-CLINIC/COSAM - REACTIVOS MANUALES</t>
  </si>
  <si>
    <t>Contrato N° 59 LP N° 01/2020/REAC-LAB-CLINIC/COSAM - REACTIVOS MANUALES</t>
  </si>
  <si>
    <t>Contrato N° 60 LP N° 01/2020/REAC-LAB-CLINIC/COSAM - REACTIVOS MANUALES</t>
  </si>
  <si>
    <t>Contrato N° 61 LP N° 01/2020/REAC-LAB-CLINIC/COSAM - MATERIALES</t>
  </si>
  <si>
    <t xml:space="preserve"> COMPRAS REALIZADAS POR LICITACIÓN PÚBLICA Y/O CONTRATACIÓN DIRECTA DE ENERO A MARZO AÑO 2020</t>
  </si>
  <si>
    <t xml:space="preserve">Nipro Medical Corporation Sucursal El Salvador </t>
  </si>
  <si>
    <t>Suministro de insumo para la unidad de hemodiálisis del COSAM</t>
  </si>
  <si>
    <t xml:space="preserve"> 10ENE2020</t>
  </si>
  <si>
    <t xml:space="preserve"> Falmar, S.A. de C.V. </t>
  </si>
  <si>
    <t>Contrato N° 35 LP N° 02/2020/MAT/MED/QUIRÚRGICO/INS/HEMODIÁLISIS/COSAM</t>
  </si>
  <si>
    <t>21ENE020</t>
  </si>
  <si>
    <t>Contrato N° 34 LP N° 02/2020/MAT/MED/QUIRÚRGICO/INS/HEMODIÁLISIS/COSAM</t>
  </si>
  <si>
    <t xml:space="preserve">Droguería Americana, S.A. de C.V. </t>
  </si>
  <si>
    <t xml:space="preserve">Diagnóstika Capris, S.A. de C.V. </t>
  </si>
  <si>
    <t xml:space="preserve">RGH de El Salvador, S.A. de C.V. </t>
  </si>
  <si>
    <t xml:space="preserve">Servicios Quirúrgicos de El Salvador, S.A de C.V.  </t>
  </si>
  <si>
    <t xml:space="preserve">Falmar, S.A. de C.V.  </t>
  </si>
  <si>
    <t xml:space="preserve">Labymed, S.A. de C.V. </t>
  </si>
  <si>
    <t xml:space="preserve">Eserski Hermanos, S.A. de C.V. </t>
  </si>
  <si>
    <t xml:space="preserve">Scientific Instruments, S.A. de C.V. </t>
  </si>
  <si>
    <t xml:space="preserve">Nipro Medical Corporation Suc. El Salvador </t>
  </si>
  <si>
    <t xml:space="preserve">Licitación Pública N° 02/2020MAT/MED/QUIRÚRGICO/INS/COSAM denominada "Suministro de Material Médico Quirúrgico e Insumos para la Unidad de Hemodiálisis del COSAM, Año 2020"  </t>
  </si>
  <si>
    <t>Licitación Públicación N° 01/2020/REAC-LAB-CLINIC/COSAM denominada “Suministro de Material y Reactivos Manuales y Automatizados de Laboratorio Clínico, para COSAM, Año 2020”</t>
  </si>
  <si>
    <t>Contrato N° 55 LP N° 01/2020/REAC-LAB-CLINIC/COSAM - REACTIVOS AUTOMATIZADOS Y MANUALES</t>
  </si>
  <si>
    <t>Contrato N° 56 LP N° 01/2020/REAC-LAB-CLINIC/COSAM - REACTIVOS MANUALES</t>
  </si>
  <si>
    <t>Licitación Públicación N° 03/2020/MED/COSAM denominada “Suministro de edicamentos para el COSAM, Año 2020”</t>
  </si>
  <si>
    <t xml:space="preserve">Suministro de Medicamnetos para el COSAM </t>
  </si>
  <si>
    <t>03MAR020                  Fecha de Resolución del Recurso de Revisión 24MAR020</t>
  </si>
  <si>
    <t>Corporación Cefa, S. A. de C. V.</t>
  </si>
  <si>
    <t xml:space="preserve">Activa, S.A. de C.V., </t>
  </si>
  <si>
    <t>Droguería Herlett, S.A. de C.V</t>
  </si>
  <si>
    <t>Surtidora Médica, S.A. de C.V.</t>
  </si>
  <si>
    <t xml:space="preserve">Droguería Universal S. A. de C. V., </t>
  </si>
  <si>
    <t>International Pharmaceutical Suppliers, S.A. de C.V.</t>
  </si>
  <si>
    <t xml:space="preserve">Casela, S. A. de C. V. </t>
  </si>
  <si>
    <t>Droguería Americana, S.A. de C.V.</t>
  </si>
  <si>
    <t>Vacuna, S.A. de C.V.</t>
  </si>
  <si>
    <t>C. Imberton, S.A. de C.V.</t>
  </si>
  <si>
    <t>Droguería Pisa de El Salvador, S.A. de C.V.</t>
  </si>
  <si>
    <t>Laboratorios Vijosa, S.A. de C.V.</t>
  </si>
  <si>
    <t>Guardado, S.A. de C.V.</t>
  </si>
  <si>
    <t>Droguería Santa Lucia, S.A. de C.V.</t>
  </si>
  <si>
    <t>Droguería Nueva San Carlos, S.A. de C.V.</t>
  </si>
  <si>
    <t>Quimex, S.A. de C.V</t>
  </si>
  <si>
    <t>Laboratorios Teramed, S.A. de C.V.</t>
  </si>
  <si>
    <t>Montreal, S. A. de C. V.</t>
  </si>
  <si>
    <t>Grupo Paill, S. A. de C. V.</t>
  </si>
  <si>
    <t>B. Braun Medical Central América &amp; Caribe, S.A. de C.V.</t>
  </si>
  <si>
    <t>Laboratorios Arsal, S.A. de C.V.</t>
  </si>
  <si>
    <t>Menfar, S. A. de C. V.</t>
  </si>
  <si>
    <t xml:space="preserve">Ovidio J. Vides, S.A. de C.V., </t>
  </si>
  <si>
    <t>Contrato N° 66 LP N° 03/2020/MED/COSAM</t>
  </si>
  <si>
    <t>Contrato N° 67 LP N° 03/2020/MED/COSAM</t>
  </si>
  <si>
    <t>Contrato N° 68 LP N° 03/2020/MED/COSAM</t>
  </si>
  <si>
    <t>Contrato N° 69 LP N° 03/2020/MED/COSAM</t>
  </si>
  <si>
    <t>Contrato N° 70 LP N° 03/2020/MED/COSAM</t>
  </si>
  <si>
    <t>Contrato N° 71 LP N° 03/2020/MED/COSAM</t>
  </si>
  <si>
    <t>Contrato N° 72 LP N° 03/2020/MED/COSAM</t>
  </si>
  <si>
    <t>Contrato N° 73 LP N° 03/2020/MED/COSAM</t>
  </si>
  <si>
    <t>Contrato N° 74 LP N° 03/2020/MED/COSAM</t>
  </si>
  <si>
    <t>Contrato N° 76 LP N° 03/2020/MED/COSAM</t>
  </si>
  <si>
    <t>Contrato N° 75 LP N° 03/2020/MED/COSAM</t>
  </si>
  <si>
    <t>Contrato N° 77 LP N° 03/2020/MED/COSAM</t>
  </si>
  <si>
    <t>Contrato N° 78 LP N° 03/2020/MED/COSAM</t>
  </si>
  <si>
    <t>Contrato N° 79 LP N° 03/2020/MED/COSAM</t>
  </si>
  <si>
    <t>Contrato N° 80 LP N° 03/2020/MED/COSAM</t>
  </si>
  <si>
    <t>Contrato N° 81 LP N° 03/2020/MED/COSAM</t>
  </si>
  <si>
    <t>Contrato N° 82 LP N° 03/2020/MED/COSAM</t>
  </si>
  <si>
    <t>Contrato N° 83 LP N° 03/2020/MED/COSAM</t>
  </si>
  <si>
    <t>Contrato N° 84 LP N° 03/2020/MED/COSAM</t>
  </si>
  <si>
    <t>Contrato N° 85 LP N° 03/2020/MED/COSAM</t>
  </si>
  <si>
    <t>Contrato N° 86 LP N° 03/2020/MED/COSAM</t>
  </si>
  <si>
    <t>Contrato N° 87 LP N° 03/2020/MED/COSAM</t>
  </si>
  <si>
    <t>Contrato N° 88 LP N° 03/2020/MED/COSAM</t>
  </si>
  <si>
    <t xml:space="preserve">1° Entrega El plazo de la primera entrega iniciará el día después de firmado el contrato en el Jurídico de CEFAFA y finalizará treinta (30) días después. 30%
2° Entrega El plazo de la segunda entrega iniciará el día posterior finalizando el plazo de la primera entrega y concluirá noventa (90) días después.  30%
3° Entrega El plazo de la tercera entrega iniciará el día posterior finalizando el plazo de la segunda entrega y concluirá sesenta (60) días después.  40%
</t>
  </si>
  <si>
    <t>27MAR020</t>
  </si>
  <si>
    <t>30MAR020</t>
  </si>
  <si>
    <t>26MAR020</t>
  </si>
  <si>
    <t>31MAR020</t>
  </si>
  <si>
    <t>01ABR020</t>
  </si>
  <si>
    <t xml:space="preserve">Primera Entrega 30 días Calendario 30%
Segunda Entrega 90 días Posteriores a la entrega anterior 
Tercera Entrega  90 días posteriores a la entrega anterior 
Cuarta Entrega 90 días posteriores a la entrega anterior
</t>
  </si>
  <si>
    <t xml:space="preserve">Primera Entrega 15 días calendario 40%
Segunda Entrega 90 días calendario 50%
Tercera Entrega  150 días calendario 10%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</si>
</sst>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/>
    </xf>
    <xf numFmtId="44" fontId="4" fillId="2" borderId="0" xfId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2" applyFill="1" applyBorder="1" applyAlignment="1">
      <alignment horizontal="center" vertical="center" wrapText="1"/>
    </xf>
    <xf numFmtId="44" fontId="8" fillId="2" borderId="1" xfId="2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62751</xdr:colOff>
      <xdr:row>0</xdr:row>
      <xdr:rowOff>173479</xdr:rowOff>
    </xdr:from>
    <xdr:to>
      <xdr:col>2</xdr:col>
      <xdr:colOff>806824</xdr:colOff>
      <xdr:row>3</xdr:row>
      <xdr:rowOff>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0780" y="173479"/>
          <a:ext cx="744073" cy="644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296717</xdr:colOff>
      <xdr:row>0</xdr:row>
      <xdr:rowOff>121398</xdr:rowOff>
    </xdr:from>
    <xdr:ext cx="700607" cy="651808"/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26364" y="121398"/>
          <a:ext cx="700607" cy="651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S%20LP%20N&#176;%2001-2020-REACTIVOS\Contrato%20N&#176;%2061%20NIPRO.pdf" TargetMode="External"/><Relationship Id="rId13" Type="http://schemas.openxmlformats.org/officeDocument/2006/relationships/hyperlink" Target="CONTRATOS%20LP%20N&#176;%2003-2020-MEDICAMENTOS\Contrato%20N&#176;%2067%20Activa.pdf" TargetMode="External"/><Relationship Id="rId18" Type="http://schemas.openxmlformats.org/officeDocument/2006/relationships/hyperlink" Target="CONTRATOS%20LP%20N&#176;%2003-2020-MEDICAMENTOS\Contrato%20N&#176;%2072%20Casela.pdf" TargetMode="External"/><Relationship Id="rId26" Type="http://schemas.openxmlformats.org/officeDocument/2006/relationships/hyperlink" Target="CONTRATOS%20LP%20N&#176;%2003-2020-MEDICAMENTOS\Contrato%20N&#176;%2080%20San%20Carlos.pdf" TargetMode="External"/><Relationship Id="rId3" Type="http://schemas.openxmlformats.org/officeDocument/2006/relationships/hyperlink" Target="CONTRATOS%20LP%20N&#176;%2001-2020-REACTIVOS\Contrato%20N&#176;%2056%20RGH.pdf" TargetMode="External"/><Relationship Id="rId21" Type="http://schemas.openxmlformats.org/officeDocument/2006/relationships/hyperlink" Target="CONTRATOS%20LP%20N&#176;%2003-2020-MEDICAMENTOS\Contrato%20N&#176;%2075%20C.Imberton.pdf" TargetMode="External"/><Relationship Id="rId34" Type="http://schemas.openxmlformats.org/officeDocument/2006/relationships/hyperlink" Target="CONTRATOS%20LP%20N&#176;%2003-2020-MEDICAMENTOS\Contrato%20N&#176;%2088%20Ovidio%20J.%20Vides.pdf" TargetMode="External"/><Relationship Id="rId7" Type="http://schemas.openxmlformats.org/officeDocument/2006/relationships/hyperlink" Target="CONTRATOS%20LP%20N&#176;%2001-2020-REACTIVOS\Contrato%20N&#176;%2060%20Scientific.pdf" TargetMode="External"/><Relationship Id="rId12" Type="http://schemas.openxmlformats.org/officeDocument/2006/relationships/hyperlink" Target="CONTRATOS%20LP%20N&#176;%2003-2020-MEDICAMENTOS\Contrato%20N&#176;%2066%20CEFA.pdf" TargetMode="External"/><Relationship Id="rId17" Type="http://schemas.openxmlformats.org/officeDocument/2006/relationships/hyperlink" Target="CONTRATOS%20LP%20N&#176;%2003-2020-MEDICAMENTOS\Contrato%20N&#176;%2071%20Interpharma.pdf" TargetMode="External"/><Relationship Id="rId25" Type="http://schemas.openxmlformats.org/officeDocument/2006/relationships/hyperlink" Target="CONTRATOS%20LP%20N&#176;%2003-2020-MEDICAMENTOS\contrato%20N&#176;%2079%20Drog.%20Santa%20Lucia.pdf" TargetMode="External"/><Relationship Id="rId33" Type="http://schemas.openxmlformats.org/officeDocument/2006/relationships/hyperlink" Target="CONTRATOS%20LP%20N&#176;%2003-2020-MEDICAMENTOS\Contrato%20N&#176;%2087%20Menfar.pdf" TargetMode="External"/><Relationship Id="rId2" Type="http://schemas.openxmlformats.org/officeDocument/2006/relationships/hyperlink" Target="CONTRATOS%20LP%20N&#176;%2001-2020-REACTIVOS\Contrato%20N&#176;%2055%20Diagnostica%20Capris.pdf" TargetMode="External"/><Relationship Id="rId16" Type="http://schemas.openxmlformats.org/officeDocument/2006/relationships/hyperlink" Target="CONTRATOS%20LP%20N&#176;%2003-2020-MEDICAMENTOS\Contrato%20N&#176;%2070%20Dro.%20Universal.pdf" TargetMode="External"/><Relationship Id="rId20" Type="http://schemas.openxmlformats.org/officeDocument/2006/relationships/hyperlink" Target="CONTRATOS%20LP%20N&#176;%2003-2020-MEDICAMENTOS\Contrato%20N&#176;%2074%20Vacuna.pdf" TargetMode="External"/><Relationship Id="rId29" Type="http://schemas.openxmlformats.org/officeDocument/2006/relationships/hyperlink" Target="CONTRATOS%20LP%20N&#176;%2003-2020-MEDICAMENTOS\Contrato%20N&#176;%2083%20Montreal.pdf" TargetMode="External"/><Relationship Id="rId1" Type="http://schemas.openxmlformats.org/officeDocument/2006/relationships/hyperlink" Target="CONTRATOS%20LP%20N&#176;%2001-2020-REACTIVOS\Contrato%20N&#176;%2054%20Dro.%20Americana.pdf" TargetMode="External"/><Relationship Id="rId6" Type="http://schemas.openxmlformats.org/officeDocument/2006/relationships/hyperlink" Target="CONTRATOS%20LP%20N&#176;%2001-2020-REACTIVOS\Contrato%20N&#176;%2059%20Eserski.pdf" TargetMode="External"/><Relationship Id="rId11" Type="http://schemas.openxmlformats.org/officeDocument/2006/relationships/hyperlink" Target="CONTRATOS%20LP%20N&#176;%2001-2020-REACTIVOS\Contrato%20N&#176;%2058%20Falmar.pdf" TargetMode="External"/><Relationship Id="rId24" Type="http://schemas.openxmlformats.org/officeDocument/2006/relationships/hyperlink" Target="CONTRATOS%20LP%20N&#176;%2003-2020-MEDICAMENTOS\Contrato%20N&#176;%2078%20Guardado.pdf" TargetMode="External"/><Relationship Id="rId32" Type="http://schemas.openxmlformats.org/officeDocument/2006/relationships/hyperlink" Target="CONTRATOS%20LP%20N&#176;%2003-2020-MEDICAMENTOS\Contrato%20N&#176;%2086%20Arsal.pdf" TargetMode="External"/><Relationship Id="rId5" Type="http://schemas.openxmlformats.org/officeDocument/2006/relationships/hyperlink" Target="CONTRATOS%20LP%20N&#176;%2001-2020-REACTIVOS\Contrato%20N&#176;%2062%20Labymed.pdf" TargetMode="External"/><Relationship Id="rId15" Type="http://schemas.openxmlformats.org/officeDocument/2006/relationships/hyperlink" Target="CONTRATOS%20LP%20N&#176;%2003-2020-MEDICAMENTOS\Contrato%20N&#176;%2069%20Surtimedic.pdf" TargetMode="External"/><Relationship Id="rId23" Type="http://schemas.openxmlformats.org/officeDocument/2006/relationships/hyperlink" Target="CONTRATOS%20LP%20N&#176;%2003-2020-MEDICAMENTOS\Contrato%20N&#176;%2077%20Vijosa.pdf" TargetMode="External"/><Relationship Id="rId28" Type="http://schemas.openxmlformats.org/officeDocument/2006/relationships/hyperlink" Target="CONTRATOS%20LP%20N&#176;%2003-2020-MEDICAMENTOS\Contrato%20N&#176;%2082%20Teramed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CONTRATOS%20LP%20N&#176;%2002-2020-HEMODIALISIS\CONTRATO%20N&#176;%2035%20FALMAR.pdf" TargetMode="External"/><Relationship Id="rId19" Type="http://schemas.openxmlformats.org/officeDocument/2006/relationships/hyperlink" Target="CONTRATOS%20LP%20N&#176;%2003-2020-MEDICAMENTOS\Contrato%20N&#176;%2073%20Americana.pdf" TargetMode="External"/><Relationship Id="rId31" Type="http://schemas.openxmlformats.org/officeDocument/2006/relationships/hyperlink" Target="CONTRATOS%20LP%20N&#176;%2003-2020-MEDICAMENTOS\Contrato%20N&#176;%2084%20Grupo%20Paill.pdf" TargetMode="External"/><Relationship Id="rId4" Type="http://schemas.openxmlformats.org/officeDocument/2006/relationships/hyperlink" Target="CONTRATOS%20LP%20N&#176;%2001-2020-REACTIVOS\Contrato%20N&#176;%2057%20Servicios%20Quir&#250;rgicos.pdf" TargetMode="External"/><Relationship Id="rId9" Type="http://schemas.openxmlformats.org/officeDocument/2006/relationships/hyperlink" Target="CONTRATOS%20LP%20N&#176;%2002-2020-HEMODIALISIS\CONTRATO%20N&#176;%2034%20NIPRO.pdf" TargetMode="External"/><Relationship Id="rId14" Type="http://schemas.openxmlformats.org/officeDocument/2006/relationships/hyperlink" Target="CONTRATOS%20LP%20N&#176;%2003-2020-MEDICAMENTOS\Contrato%20N&#176;%2068%20Dro.%20Herlett.pdf" TargetMode="External"/><Relationship Id="rId22" Type="http://schemas.openxmlformats.org/officeDocument/2006/relationships/hyperlink" Target="CONTRATOS%20LP%20N&#176;%2003-2020-MEDICAMENTOS\Contrato%20N&#176;%2076%20Pisa.pdf" TargetMode="External"/><Relationship Id="rId27" Type="http://schemas.openxmlformats.org/officeDocument/2006/relationships/hyperlink" Target="CONTRATOS%20LP%20N&#176;%2003-2020-MEDICAMENTOS\contrato%20N&#176;%2081%20Quimex.pdf" TargetMode="External"/><Relationship Id="rId30" Type="http://schemas.openxmlformats.org/officeDocument/2006/relationships/hyperlink" Target="CONTRATOS%20LP%20N&#176;%2003-2020-MEDICAMENTOS\Contrato%20N&#176;%2084%20Grupo%20Paill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tabSelected="1" view="pageBreakPreview" zoomScale="70" zoomScaleNormal="55" zoomScaleSheetLayoutView="7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J44" sqref="J44"/>
    </sheetView>
  </sheetViews>
  <sheetFormatPr baseColWidth="10" defaultRowHeight="15" x14ac:dyDescent="0.2"/>
  <cols>
    <col min="1" max="1" width="5.5703125" style="1" customWidth="1"/>
    <col min="2" max="2" width="6.7109375" style="3" customWidth="1"/>
    <col min="3" max="3" width="33" style="3" customWidth="1"/>
    <col min="4" max="4" width="23.7109375" style="3" customWidth="1"/>
    <col min="5" max="5" width="21.140625" style="1" customWidth="1"/>
    <col min="6" max="6" width="36.5703125" style="2" customWidth="1"/>
    <col min="7" max="7" width="25.28515625" style="5" customWidth="1"/>
    <col min="8" max="8" width="26" style="2" customWidth="1"/>
    <col min="9" max="9" width="25.5703125" style="4" customWidth="1"/>
    <col min="10" max="10" width="37.28515625" style="5" customWidth="1"/>
    <col min="11" max="11" width="25.5703125" style="3" customWidth="1"/>
    <col min="12" max="16384" width="11.42578125" style="1"/>
  </cols>
  <sheetData>
    <row r="2" spans="2:11" ht="24.75" customHeight="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</row>
    <row r="3" spans="2:11" ht="24.75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4.75" customHeight="1" x14ac:dyDescent="0.2">
      <c r="B4" s="37" t="s">
        <v>26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8" x14ac:dyDescent="0.2">
      <c r="B5" s="7"/>
      <c r="C5" s="7"/>
      <c r="D5" s="7"/>
      <c r="E5" s="7"/>
      <c r="F5" s="7"/>
      <c r="G5" s="9"/>
      <c r="H5" s="7"/>
      <c r="I5" s="7"/>
      <c r="J5" s="7"/>
    </row>
    <row r="6" spans="2:11" ht="47.25" x14ac:dyDescent="0.2">
      <c r="B6" s="11" t="s">
        <v>2</v>
      </c>
      <c r="C6" s="11" t="s">
        <v>9</v>
      </c>
      <c r="D6" s="11" t="s">
        <v>8</v>
      </c>
      <c r="E6" s="11" t="s">
        <v>3</v>
      </c>
      <c r="F6" s="11" t="s">
        <v>4</v>
      </c>
      <c r="G6" s="12" t="s">
        <v>6</v>
      </c>
      <c r="H6" s="11" t="s">
        <v>10</v>
      </c>
      <c r="I6" s="11" t="s">
        <v>5</v>
      </c>
      <c r="J6" s="11" t="s">
        <v>11</v>
      </c>
      <c r="K6" s="12" t="s">
        <v>7</v>
      </c>
    </row>
    <row r="7" spans="2:11" ht="45" x14ac:dyDescent="0.2">
      <c r="B7" s="30">
        <v>1</v>
      </c>
      <c r="C7" s="30" t="s">
        <v>44</v>
      </c>
      <c r="D7" s="30" t="s">
        <v>12</v>
      </c>
      <c r="E7" s="32" t="s">
        <v>21</v>
      </c>
      <c r="F7" s="19" t="s">
        <v>34</v>
      </c>
      <c r="G7" s="18">
        <v>61200</v>
      </c>
      <c r="H7" s="30" t="s">
        <v>102</v>
      </c>
      <c r="I7" s="13" t="s">
        <v>18</v>
      </c>
      <c r="J7" s="21" t="s">
        <v>15</v>
      </c>
      <c r="K7" s="34" t="s">
        <v>13</v>
      </c>
    </row>
    <row r="8" spans="2:11" ht="45" x14ac:dyDescent="0.2">
      <c r="B8" s="31"/>
      <c r="C8" s="31"/>
      <c r="D8" s="31"/>
      <c r="E8" s="33"/>
      <c r="F8" s="19" t="s">
        <v>35</v>
      </c>
      <c r="G8" s="18">
        <v>265217</v>
      </c>
      <c r="H8" s="31"/>
      <c r="I8" s="13" t="s">
        <v>19</v>
      </c>
      <c r="J8" s="21" t="s">
        <v>45</v>
      </c>
      <c r="K8" s="35"/>
    </row>
    <row r="9" spans="2:11" ht="30" x14ac:dyDescent="0.2">
      <c r="B9" s="31"/>
      <c r="C9" s="31"/>
      <c r="D9" s="31"/>
      <c r="E9" s="33"/>
      <c r="F9" s="19" t="s">
        <v>36</v>
      </c>
      <c r="G9" s="18">
        <v>5160.8999999999996</v>
      </c>
      <c r="H9" s="31"/>
      <c r="I9" s="13" t="s">
        <v>18</v>
      </c>
      <c r="J9" s="21" t="s">
        <v>46</v>
      </c>
      <c r="K9" s="35"/>
    </row>
    <row r="10" spans="2:11" ht="45" x14ac:dyDescent="0.2">
      <c r="B10" s="31"/>
      <c r="C10" s="31"/>
      <c r="D10" s="31"/>
      <c r="E10" s="33"/>
      <c r="F10" s="19" t="s">
        <v>37</v>
      </c>
      <c r="G10" s="18">
        <v>62910</v>
      </c>
      <c r="H10" s="31"/>
      <c r="I10" s="13" t="s">
        <v>18</v>
      </c>
      <c r="J10" s="21" t="s">
        <v>14</v>
      </c>
      <c r="K10" s="35"/>
    </row>
    <row r="11" spans="2:11" ht="30" x14ac:dyDescent="0.2">
      <c r="B11" s="31"/>
      <c r="C11" s="31"/>
      <c r="D11" s="31"/>
      <c r="E11" s="33"/>
      <c r="F11" s="19" t="s">
        <v>38</v>
      </c>
      <c r="G11" s="18">
        <v>1476</v>
      </c>
      <c r="H11" s="31"/>
      <c r="I11" s="13" t="s">
        <v>18</v>
      </c>
      <c r="J11" s="21" t="s">
        <v>16</v>
      </c>
      <c r="K11" s="35"/>
    </row>
    <row r="12" spans="2:11" ht="30" x14ac:dyDescent="0.2">
      <c r="B12" s="31"/>
      <c r="C12" s="31"/>
      <c r="D12" s="31"/>
      <c r="E12" s="33"/>
      <c r="F12" s="19" t="s">
        <v>40</v>
      </c>
      <c r="G12" s="18">
        <v>4618.3799999999992</v>
      </c>
      <c r="H12" s="31"/>
      <c r="I12" s="13" t="s">
        <v>19</v>
      </c>
      <c r="J12" s="21" t="s">
        <v>23</v>
      </c>
      <c r="K12" s="35"/>
    </row>
    <row r="13" spans="2:11" ht="30" x14ac:dyDescent="0.2">
      <c r="B13" s="31"/>
      <c r="C13" s="31"/>
      <c r="D13" s="31"/>
      <c r="E13" s="33"/>
      <c r="F13" s="19" t="s">
        <v>41</v>
      </c>
      <c r="G13" s="18">
        <v>14000</v>
      </c>
      <c r="H13" s="31"/>
      <c r="I13" s="13" t="s">
        <v>18</v>
      </c>
      <c r="J13" s="21" t="s">
        <v>24</v>
      </c>
      <c r="K13" s="35"/>
    </row>
    <row r="14" spans="2:11" ht="30" x14ac:dyDescent="0.2">
      <c r="B14" s="31"/>
      <c r="C14" s="31"/>
      <c r="D14" s="31"/>
      <c r="E14" s="33"/>
      <c r="F14" s="19" t="s">
        <v>42</v>
      </c>
      <c r="G14" s="18">
        <v>17490</v>
      </c>
      <c r="H14" s="31"/>
      <c r="I14" s="13" t="s">
        <v>18</v>
      </c>
      <c r="J14" s="21" t="s">
        <v>25</v>
      </c>
      <c r="K14" s="35"/>
    </row>
    <row r="15" spans="2:11" ht="30" x14ac:dyDescent="0.2">
      <c r="B15" s="31"/>
      <c r="C15" s="31"/>
      <c r="D15" s="31"/>
      <c r="E15" s="33"/>
      <c r="F15" s="19" t="s">
        <v>39</v>
      </c>
      <c r="G15" s="18">
        <v>5968.7</v>
      </c>
      <c r="H15" s="31"/>
      <c r="I15" s="13" t="s">
        <v>20</v>
      </c>
      <c r="J15" s="21" t="s">
        <v>22</v>
      </c>
      <c r="K15" s="35"/>
    </row>
    <row r="16" spans="2:11" ht="15.75" x14ac:dyDescent="0.2">
      <c r="B16" s="23" t="s">
        <v>17</v>
      </c>
      <c r="C16" s="23"/>
      <c r="D16" s="23"/>
      <c r="E16" s="23"/>
      <c r="F16" s="24"/>
      <c r="G16" s="10">
        <f>SUM(G7:G15)</f>
        <v>438040.98000000004</v>
      </c>
      <c r="H16" s="6"/>
      <c r="I16" s="15"/>
      <c r="J16" s="10"/>
      <c r="K16" s="6"/>
    </row>
    <row r="17" spans="2:11" ht="47.25" x14ac:dyDescent="0.2">
      <c r="B17" s="11" t="s">
        <v>2</v>
      </c>
      <c r="C17" s="11" t="s">
        <v>9</v>
      </c>
      <c r="D17" s="11" t="s">
        <v>8</v>
      </c>
      <c r="E17" s="11" t="s">
        <v>3</v>
      </c>
      <c r="F17" s="11" t="s">
        <v>4</v>
      </c>
      <c r="G17" s="12" t="s">
        <v>6</v>
      </c>
      <c r="H17" s="11" t="s">
        <v>10</v>
      </c>
      <c r="I17" s="11" t="s">
        <v>5</v>
      </c>
      <c r="J17" s="11" t="s">
        <v>11</v>
      </c>
      <c r="K17" s="12" t="s">
        <v>7</v>
      </c>
    </row>
    <row r="18" spans="2:11" ht="112.5" customHeight="1" x14ac:dyDescent="0.2">
      <c r="B18" s="34">
        <v>2</v>
      </c>
      <c r="C18" s="34" t="s">
        <v>43</v>
      </c>
      <c r="D18" s="34" t="s">
        <v>28</v>
      </c>
      <c r="E18" s="39" t="s">
        <v>29</v>
      </c>
      <c r="F18" s="8" t="s">
        <v>27</v>
      </c>
      <c r="G18" s="14">
        <v>256257.5</v>
      </c>
      <c r="H18" s="28" t="s">
        <v>103</v>
      </c>
      <c r="I18" s="17" t="s">
        <v>32</v>
      </c>
      <c r="J18" s="22" t="s">
        <v>33</v>
      </c>
      <c r="K18" s="34" t="s">
        <v>13</v>
      </c>
    </row>
    <row r="19" spans="2:11" ht="112.5" customHeight="1" x14ac:dyDescent="0.2">
      <c r="B19" s="38"/>
      <c r="C19" s="38"/>
      <c r="D19" s="38"/>
      <c r="E19" s="40"/>
      <c r="F19" s="8" t="s">
        <v>30</v>
      </c>
      <c r="G19" s="14">
        <v>1250</v>
      </c>
      <c r="H19" s="29"/>
      <c r="I19" s="17" t="s">
        <v>32</v>
      </c>
      <c r="J19" s="22" t="s">
        <v>31</v>
      </c>
      <c r="K19" s="38"/>
    </row>
    <row r="20" spans="2:11" ht="25.5" customHeight="1" x14ac:dyDescent="0.2">
      <c r="B20" s="23" t="s">
        <v>17</v>
      </c>
      <c r="C20" s="23"/>
      <c r="D20" s="23"/>
      <c r="E20" s="23"/>
      <c r="F20" s="23"/>
      <c r="G20" s="10">
        <f>G18+G19</f>
        <v>257507.5</v>
      </c>
      <c r="H20" s="6"/>
      <c r="I20" s="15"/>
      <c r="J20" s="10"/>
      <c r="K20" s="6"/>
    </row>
    <row r="21" spans="2:11" ht="47.25" x14ac:dyDescent="0.2">
      <c r="B21" s="11" t="s">
        <v>2</v>
      </c>
      <c r="C21" s="11" t="s">
        <v>9</v>
      </c>
      <c r="D21" s="11" t="s">
        <v>8</v>
      </c>
      <c r="E21" s="11" t="s">
        <v>3</v>
      </c>
      <c r="F21" s="16" t="s">
        <v>4</v>
      </c>
      <c r="G21" s="12" t="s">
        <v>6</v>
      </c>
      <c r="H21" s="11" t="s">
        <v>10</v>
      </c>
      <c r="I21" s="11" t="s">
        <v>5</v>
      </c>
      <c r="J21" s="11" t="s">
        <v>11</v>
      </c>
      <c r="K21" s="12" t="s">
        <v>7</v>
      </c>
    </row>
    <row r="22" spans="2:11" ht="38.25" customHeight="1" x14ac:dyDescent="0.2">
      <c r="B22" s="30">
        <v>2</v>
      </c>
      <c r="C22" s="30" t="s">
        <v>47</v>
      </c>
      <c r="D22" s="30" t="s">
        <v>48</v>
      </c>
      <c r="E22" s="32" t="s">
        <v>49</v>
      </c>
      <c r="F22" s="19" t="s">
        <v>50</v>
      </c>
      <c r="G22" s="18">
        <v>160912.5</v>
      </c>
      <c r="H22" s="25" t="s">
        <v>96</v>
      </c>
      <c r="I22" s="13" t="s">
        <v>97</v>
      </c>
      <c r="J22" s="21" t="s">
        <v>73</v>
      </c>
      <c r="K22" s="34" t="s">
        <v>13</v>
      </c>
    </row>
    <row r="23" spans="2:11" ht="30" x14ac:dyDescent="0.2">
      <c r="B23" s="31"/>
      <c r="C23" s="31"/>
      <c r="D23" s="31"/>
      <c r="E23" s="33"/>
      <c r="F23" s="19" t="s">
        <v>51</v>
      </c>
      <c r="G23" s="18">
        <v>18840</v>
      </c>
      <c r="H23" s="26"/>
      <c r="I23" s="13" t="s">
        <v>97</v>
      </c>
      <c r="J23" s="21" t="s">
        <v>74</v>
      </c>
      <c r="K23" s="35"/>
    </row>
    <row r="24" spans="2:11" ht="30" x14ac:dyDescent="0.2">
      <c r="B24" s="31"/>
      <c r="C24" s="31"/>
      <c r="D24" s="31"/>
      <c r="E24" s="33"/>
      <c r="F24" s="19" t="s">
        <v>52</v>
      </c>
      <c r="G24" s="18">
        <v>13280</v>
      </c>
      <c r="H24" s="26"/>
      <c r="I24" s="13" t="s">
        <v>98</v>
      </c>
      <c r="J24" s="21" t="s">
        <v>75</v>
      </c>
      <c r="K24" s="35"/>
    </row>
    <row r="25" spans="2:11" ht="30" x14ac:dyDescent="0.2">
      <c r="B25" s="31"/>
      <c r="C25" s="31"/>
      <c r="D25" s="31"/>
      <c r="E25" s="33"/>
      <c r="F25" s="19" t="s">
        <v>53</v>
      </c>
      <c r="G25" s="18">
        <v>149860</v>
      </c>
      <c r="H25" s="26"/>
      <c r="I25" s="13" t="s">
        <v>98</v>
      </c>
      <c r="J25" s="21" t="s">
        <v>76</v>
      </c>
      <c r="K25" s="35"/>
    </row>
    <row r="26" spans="2:11" ht="30" x14ac:dyDescent="0.2">
      <c r="B26" s="31"/>
      <c r="C26" s="31"/>
      <c r="D26" s="31"/>
      <c r="E26" s="33"/>
      <c r="F26" s="19" t="s">
        <v>54</v>
      </c>
      <c r="G26" s="18">
        <v>8490</v>
      </c>
      <c r="H26" s="26"/>
      <c r="I26" s="13" t="s">
        <v>99</v>
      </c>
      <c r="J26" s="21" t="s">
        <v>77</v>
      </c>
      <c r="K26" s="35"/>
    </row>
    <row r="27" spans="2:11" ht="30" x14ac:dyDescent="0.2">
      <c r="B27" s="31"/>
      <c r="C27" s="31"/>
      <c r="D27" s="31"/>
      <c r="E27" s="33"/>
      <c r="F27" s="19" t="s">
        <v>55</v>
      </c>
      <c r="G27" s="18">
        <v>12500</v>
      </c>
      <c r="H27" s="26"/>
      <c r="I27" s="13" t="s">
        <v>98</v>
      </c>
      <c r="J27" s="21" t="s">
        <v>78</v>
      </c>
      <c r="K27" s="35"/>
    </row>
    <row r="28" spans="2:11" ht="30" x14ac:dyDescent="0.2">
      <c r="B28" s="31"/>
      <c r="C28" s="31"/>
      <c r="D28" s="31"/>
      <c r="E28" s="33"/>
      <c r="F28" s="19" t="s">
        <v>56</v>
      </c>
      <c r="G28" s="18">
        <v>13200</v>
      </c>
      <c r="H28" s="26"/>
      <c r="I28" s="13" t="s">
        <v>100</v>
      </c>
      <c r="J28" s="21" t="s">
        <v>79</v>
      </c>
      <c r="K28" s="35"/>
    </row>
    <row r="29" spans="2:11" ht="30" x14ac:dyDescent="0.2">
      <c r="B29" s="31"/>
      <c r="C29" s="31"/>
      <c r="D29" s="31"/>
      <c r="E29" s="33"/>
      <c r="F29" s="19" t="s">
        <v>57</v>
      </c>
      <c r="G29" s="18">
        <v>504292.5</v>
      </c>
      <c r="H29" s="26"/>
      <c r="I29" s="13" t="s">
        <v>98</v>
      </c>
      <c r="J29" s="21" t="s">
        <v>80</v>
      </c>
      <c r="K29" s="35"/>
    </row>
    <row r="30" spans="2:11" ht="30" x14ac:dyDescent="0.2">
      <c r="B30" s="31"/>
      <c r="C30" s="31"/>
      <c r="D30" s="31"/>
      <c r="E30" s="33"/>
      <c r="F30" s="19" t="s">
        <v>58</v>
      </c>
      <c r="G30" s="18">
        <v>14475</v>
      </c>
      <c r="H30" s="26"/>
      <c r="I30" s="13" t="s">
        <v>100</v>
      </c>
      <c r="J30" s="21" t="s">
        <v>81</v>
      </c>
      <c r="K30" s="35"/>
    </row>
    <row r="31" spans="2:11" ht="30" x14ac:dyDescent="0.2">
      <c r="B31" s="31"/>
      <c r="C31" s="31"/>
      <c r="D31" s="31"/>
      <c r="E31" s="33"/>
      <c r="F31" s="19" t="s">
        <v>59</v>
      </c>
      <c r="G31" s="18">
        <v>69800</v>
      </c>
      <c r="H31" s="26"/>
      <c r="I31" s="13" t="s">
        <v>100</v>
      </c>
      <c r="J31" s="21" t="s">
        <v>83</v>
      </c>
      <c r="K31" s="35"/>
    </row>
    <row r="32" spans="2:11" ht="30" x14ac:dyDescent="0.2">
      <c r="B32" s="31"/>
      <c r="C32" s="31"/>
      <c r="D32" s="31"/>
      <c r="E32" s="33"/>
      <c r="F32" s="19" t="s">
        <v>60</v>
      </c>
      <c r="G32" s="18">
        <v>11870</v>
      </c>
      <c r="H32" s="26"/>
      <c r="I32" s="13" t="s">
        <v>100</v>
      </c>
      <c r="J32" s="21" t="s">
        <v>82</v>
      </c>
      <c r="K32" s="35"/>
    </row>
    <row r="33" spans="2:11" ht="30" x14ac:dyDescent="0.2">
      <c r="B33" s="31"/>
      <c r="C33" s="31"/>
      <c r="D33" s="31"/>
      <c r="E33" s="33"/>
      <c r="F33" s="19" t="s">
        <v>61</v>
      </c>
      <c r="G33" s="18">
        <v>344311.25</v>
      </c>
      <c r="H33" s="26"/>
      <c r="I33" s="13" t="s">
        <v>97</v>
      </c>
      <c r="J33" s="21" t="s">
        <v>84</v>
      </c>
      <c r="K33" s="35"/>
    </row>
    <row r="34" spans="2:11" ht="30" x14ac:dyDescent="0.2">
      <c r="B34" s="31"/>
      <c r="C34" s="31"/>
      <c r="D34" s="31"/>
      <c r="E34" s="33"/>
      <c r="F34" s="19" t="s">
        <v>62</v>
      </c>
      <c r="G34" s="18">
        <v>13471</v>
      </c>
      <c r="H34" s="26"/>
      <c r="I34" s="13" t="s">
        <v>101</v>
      </c>
      <c r="J34" s="21" t="s">
        <v>85</v>
      </c>
      <c r="K34" s="35"/>
    </row>
    <row r="35" spans="2:11" ht="30" x14ac:dyDescent="0.2">
      <c r="B35" s="31"/>
      <c r="C35" s="31"/>
      <c r="D35" s="31"/>
      <c r="E35" s="33"/>
      <c r="F35" s="19" t="s">
        <v>63</v>
      </c>
      <c r="G35" s="18">
        <v>295095.5</v>
      </c>
      <c r="H35" s="26"/>
      <c r="I35" s="13" t="s">
        <v>98</v>
      </c>
      <c r="J35" s="21" t="s">
        <v>86</v>
      </c>
      <c r="K35" s="35"/>
    </row>
    <row r="36" spans="2:11" ht="30" x14ac:dyDescent="0.2">
      <c r="B36" s="31"/>
      <c r="C36" s="31"/>
      <c r="D36" s="31"/>
      <c r="E36" s="33"/>
      <c r="F36" s="19" t="s">
        <v>64</v>
      </c>
      <c r="G36" s="18">
        <v>639380</v>
      </c>
      <c r="H36" s="26"/>
      <c r="I36" s="13" t="s">
        <v>98</v>
      </c>
      <c r="J36" s="21" t="s">
        <v>87</v>
      </c>
      <c r="K36" s="35"/>
    </row>
    <row r="37" spans="2:11" ht="30" x14ac:dyDescent="0.2">
      <c r="B37" s="31"/>
      <c r="C37" s="31"/>
      <c r="D37" s="31"/>
      <c r="E37" s="33"/>
      <c r="F37" s="19" t="s">
        <v>65</v>
      </c>
      <c r="G37" s="18">
        <v>4950</v>
      </c>
      <c r="H37" s="26"/>
      <c r="I37" s="13" t="s">
        <v>101</v>
      </c>
      <c r="J37" s="21" t="s">
        <v>88</v>
      </c>
      <c r="K37" s="35"/>
    </row>
    <row r="38" spans="2:11" ht="30" x14ac:dyDescent="0.2">
      <c r="B38" s="31"/>
      <c r="C38" s="31"/>
      <c r="D38" s="31"/>
      <c r="E38" s="33"/>
      <c r="F38" s="19" t="s">
        <v>66</v>
      </c>
      <c r="G38" s="18">
        <v>38906</v>
      </c>
      <c r="H38" s="26"/>
      <c r="I38" s="13" t="s">
        <v>101</v>
      </c>
      <c r="J38" s="21" t="s">
        <v>89</v>
      </c>
      <c r="K38" s="35"/>
    </row>
    <row r="39" spans="2:11" ht="30" x14ac:dyDescent="0.2">
      <c r="B39" s="31"/>
      <c r="C39" s="31"/>
      <c r="D39" s="31"/>
      <c r="E39" s="33"/>
      <c r="F39" s="19" t="s">
        <v>67</v>
      </c>
      <c r="G39" s="18">
        <v>68840</v>
      </c>
      <c r="H39" s="26"/>
      <c r="I39" s="13" t="s">
        <v>101</v>
      </c>
      <c r="J39" s="21" t="s">
        <v>90</v>
      </c>
      <c r="K39" s="35"/>
    </row>
    <row r="40" spans="2:11" ht="30" x14ac:dyDescent="0.2">
      <c r="B40" s="31"/>
      <c r="C40" s="31"/>
      <c r="D40" s="31"/>
      <c r="E40" s="33"/>
      <c r="F40" s="19" t="s">
        <v>68</v>
      </c>
      <c r="G40" s="18">
        <v>94478.399999999994</v>
      </c>
      <c r="H40" s="26"/>
      <c r="I40" s="13" t="s">
        <v>100</v>
      </c>
      <c r="J40" s="21" t="s">
        <v>91</v>
      </c>
      <c r="K40" s="35"/>
    </row>
    <row r="41" spans="2:11" ht="30" x14ac:dyDescent="0.2">
      <c r="B41" s="31"/>
      <c r="C41" s="31"/>
      <c r="D41" s="31"/>
      <c r="E41" s="33"/>
      <c r="F41" s="19" t="s">
        <v>69</v>
      </c>
      <c r="G41" s="18">
        <v>9530</v>
      </c>
      <c r="H41" s="26"/>
      <c r="I41" s="13" t="s">
        <v>100</v>
      </c>
      <c r="J41" s="21" t="s">
        <v>92</v>
      </c>
      <c r="K41" s="35"/>
    </row>
    <row r="42" spans="2:11" ht="30" x14ac:dyDescent="0.2">
      <c r="B42" s="31"/>
      <c r="C42" s="31"/>
      <c r="D42" s="31"/>
      <c r="E42" s="33"/>
      <c r="F42" s="19" t="s">
        <v>70</v>
      </c>
      <c r="G42" s="18">
        <v>9390</v>
      </c>
      <c r="H42" s="26"/>
      <c r="I42" s="13" t="s">
        <v>101</v>
      </c>
      <c r="J42" s="21" t="s">
        <v>93</v>
      </c>
      <c r="K42" s="35"/>
    </row>
    <row r="43" spans="2:11" ht="30" x14ac:dyDescent="0.2">
      <c r="B43" s="31"/>
      <c r="C43" s="31"/>
      <c r="D43" s="31"/>
      <c r="E43" s="33"/>
      <c r="F43" s="19" t="s">
        <v>71</v>
      </c>
      <c r="G43" s="18">
        <v>91803</v>
      </c>
      <c r="H43" s="26"/>
      <c r="I43" s="13" t="s">
        <v>101</v>
      </c>
      <c r="J43" s="21" t="s">
        <v>94</v>
      </c>
      <c r="K43" s="35"/>
    </row>
    <row r="44" spans="2:11" ht="30" x14ac:dyDescent="0.2">
      <c r="B44" s="31"/>
      <c r="C44" s="31"/>
      <c r="D44" s="31"/>
      <c r="E44" s="33"/>
      <c r="F44" s="19" t="s">
        <v>72</v>
      </c>
      <c r="G44" s="18">
        <v>144761</v>
      </c>
      <c r="H44" s="27"/>
      <c r="I44" s="13" t="s">
        <v>100</v>
      </c>
      <c r="J44" s="21" t="s">
        <v>95</v>
      </c>
      <c r="K44" s="35"/>
    </row>
    <row r="45" spans="2:11" ht="15.75" x14ac:dyDescent="0.2">
      <c r="B45" s="23" t="s">
        <v>17</v>
      </c>
      <c r="C45" s="23"/>
      <c r="D45" s="23"/>
      <c r="E45" s="23"/>
      <c r="F45" s="24"/>
      <c r="G45" s="10">
        <f>SUM(G22:G44)</f>
        <v>2732436.15</v>
      </c>
      <c r="H45" s="20"/>
      <c r="I45" s="15"/>
      <c r="J45" s="10"/>
      <c r="K45" s="20"/>
    </row>
  </sheetData>
  <mergeCells count="24">
    <mergeCell ref="K22:K44"/>
    <mergeCell ref="B2:K2"/>
    <mergeCell ref="B3:K3"/>
    <mergeCell ref="B4:K4"/>
    <mergeCell ref="B16:F16"/>
    <mergeCell ref="B7:B15"/>
    <mergeCell ref="C7:C15"/>
    <mergeCell ref="D7:D15"/>
    <mergeCell ref="E7:E15"/>
    <mergeCell ref="K7:K15"/>
    <mergeCell ref="B20:F20"/>
    <mergeCell ref="C18:C19"/>
    <mergeCell ref="B18:B19"/>
    <mergeCell ref="D18:D19"/>
    <mergeCell ref="E18:E19"/>
    <mergeCell ref="K18:K19"/>
    <mergeCell ref="B45:F45"/>
    <mergeCell ref="H22:H44"/>
    <mergeCell ref="H18:H19"/>
    <mergeCell ref="H7:H15"/>
    <mergeCell ref="B22:B44"/>
    <mergeCell ref="C22:C44"/>
    <mergeCell ref="D22:D44"/>
    <mergeCell ref="E22:E44"/>
  </mergeCells>
  <hyperlinks>
    <hyperlink ref="J7" r:id="rId1"/>
    <hyperlink ref="J8" r:id="rId2"/>
    <hyperlink ref="J9" r:id="rId3"/>
    <hyperlink ref="J10" r:id="rId4"/>
    <hyperlink ref="J15" r:id="rId5"/>
    <hyperlink ref="J12" r:id="rId6"/>
    <hyperlink ref="J13" r:id="rId7"/>
    <hyperlink ref="J14" r:id="rId8"/>
    <hyperlink ref="J18" r:id="rId9"/>
    <hyperlink ref="J19" r:id="rId10"/>
    <hyperlink ref="J11" r:id="rId11"/>
    <hyperlink ref="J22" r:id="rId12"/>
    <hyperlink ref="J23" r:id="rId13"/>
    <hyperlink ref="J24" r:id="rId14"/>
    <hyperlink ref="J25" r:id="rId15"/>
    <hyperlink ref="J26" r:id="rId16"/>
    <hyperlink ref="J27" r:id="rId17"/>
    <hyperlink ref="J28" r:id="rId18"/>
    <hyperlink ref="J29" r:id="rId19"/>
    <hyperlink ref="J30" r:id="rId20"/>
    <hyperlink ref="J31" r:id="rId21"/>
    <hyperlink ref="J32" r:id="rId22"/>
    <hyperlink ref="J33" r:id="rId23"/>
    <hyperlink ref="J34" r:id="rId24"/>
    <hyperlink ref="J35" r:id="rId25"/>
    <hyperlink ref="J36" r:id="rId26"/>
    <hyperlink ref="J37" r:id="rId27"/>
    <hyperlink ref="J38" r:id="rId28"/>
    <hyperlink ref="J39" r:id="rId29"/>
    <hyperlink ref="J40" r:id="rId30"/>
    <hyperlink ref="J41" r:id="rId31"/>
    <hyperlink ref="J42" r:id="rId32"/>
    <hyperlink ref="J43" r:id="rId33"/>
    <hyperlink ref="J44" r:id="rId34"/>
  </hyperlinks>
  <printOptions horizontalCentered="1" verticalCentered="1"/>
  <pageMargins left="0" right="0" top="0" bottom="0" header="0" footer="0"/>
  <pageSetup scale="49" orientation="landscape" r:id="rId35"/>
  <rowBreaks count="1" manualBreakCount="1">
    <brk id="20" max="10" man="1"/>
  </rowBreaks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ENE-MAR</vt:lpstr>
      <vt:lpstr>'ENE-MAR'!Área_de_impresión</vt:lpstr>
      <vt:lpstr>'ENE-MAR'!Títulos_a_imprimir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COSAM</dc:creator>
  <cp:lastModifiedBy>Jefe COSAM</cp:lastModifiedBy>
  <cp:lastPrinted>2020-04-27T13:23:06Z</cp:lastPrinted>
  <dcterms:created xsi:type="dcterms:W3CDTF">2020-02-05T21:08:37Z</dcterms:created>
  <dcterms:modified xsi:type="dcterms:W3CDTF">2020-04-27T21:24:37Z</dcterms:modified>
</cp:coreProperties>
</file>