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martinez\Desktop\Delmi Martinez\DOCUMENTOS UACI HISTORICO\INFORMACION OFICIOSA\2019\"/>
    </mc:Choice>
  </mc:AlternateContent>
  <xr:revisionPtr revIDLastSave="0" documentId="13_ncr:1_{EF95F56A-71B1-4981-BC8C-2074240DDEAA}" xr6:coauthVersionLast="40" xr6:coauthVersionMax="40" xr10:uidLastSave="{00000000-0000-0000-0000-000000000000}"/>
  <bookViews>
    <workbookView xWindow="0" yWindow="0" windowWidth="20490" windowHeight="7485" xr2:uid="{D63AE168-9C55-4453-B16B-4E4C0E9B878E}"/>
  </bookViews>
  <sheets>
    <sheet name="contrataciones" sheetId="1" r:id="rId1"/>
  </sheets>
  <definedNames>
    <definedName name="\p">#N/A</definedName>
    <definedName name="_xlnm._FilterDatabase" localSheetId="0">contrataciones!$A$4:$L$4</definedName>
    <definedName name="_xlnm.Print_Area" localSheetId="0">contrataciones!$A$1:$L$26</definedName>
    <definedName name="Imprimir_área_IM" localSheetId="0">#REF!</definedName>
    <definedName name="Imprimir_área_IM">#REF!</definedName>
    <definedName name="L_">#N/A</definedName>
    <definedName name="P" localSheetId="0">#REF!</definedName>
    <definedName name="P">#REF!</definedName>
    <definedName name="_xlnm.Print_Titles" localSheetId="0">contrataciones!$1:$4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1" l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F19" i="1"/>
  <c r="E18" i="1"/>
  <c r="F18" i="1" s="1"/>
  <c r="E17" i="1"/>
  <c r="F17" i="1" s="1"/>
  <c r="F16" i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F7" i="1"/>
  <c r="E6" i="1"/>
  <c r="F6" i="1" s="1"/>
  <c r="F5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<sst xmlns="http://schemas.openxmlformats.org/spreadsheetml/2006/main" count="144" uniqueCount="78">
  <si>
    <t>FONDO SOLIDARIO PARA LA FAMILIA MICROEMPRESARIA</t>
  </si>
  <si>
    <t>ITEM</t>
  </si>
  <si>
    <t>TIPO DE GESTION</t>
  </si>
  <si>
    <t>No.CONTRATO/ ORDEN DE COMPRA</t>
  </si>
  <si>
    <t>FECHA DE COMPRA/ CONTRATACIÓN</t>
  </si>
  <si>
    <t>MONTO UNITARIO</t>
  </si>
  <si>
    <t>IVA</t>
  </si>
  <si>
    <t>MONTO TOTAL PAGADO</t>
  </si>
  <si>
    <t>LIBRE GESTION</t>
  </si>
  <si>
    <t>FOSO LG 20190015</t>
  </si>
  <si>
    <t>DUTRIZ HERMANOS S.A DE C.V.</t>
  </si>
  <si>
    <t>INVERSIONES 360 S.A DE C.V.</t>
  </si>
  <si>
    <t>CARLOS ARIEL SIBRIAN AYALA</t>
  </si>
  <si>
    <t>MANTENIMIENTO CORRECTIVO DE VEHICULO PLACAS N 4481</t>
  </si>
  <si>
    <t>EDITORIAL ALTAMIRANO S.A DE C.V.</t>
  </si>
  <si>
    <t>EL PITAL S.A DE C.V.</t>
  </si>
  <si>
    <t>SUMINISTRO DE MATERIALES DE OFICINA</t>
  </si>
  <si>
    <t>JOSE ELIAS ESCOBAR ROMERO</t>
  </si>
  <si>
    <t>SUMINISTRO DE 313 CUPONES DE COMBUSTIBLE DENOMINACION DE $10,00 Y $5,00</t>
  </si>
  <si>
    <t>MANTENIMIENTO DE VEHICULO PLACAS N 2765</t>
  </si>
  <si>
    <t>SUMINSTRO DE BOLSAS DE CAFÉ PARA CONSUMO INSTITUCIONAL</t>
  </si>
  <si>
    <t>MANTENIMIENTO DE VEHICULO PLACAS N5320</t>
  </si>
  <si>
    <t>DIRECCION GENERAL DE TESORERIA</t>
  </si>
  <si>
    <t>COSTO DERECHOS DE CIRCULACIÓN DE VEHICULOS</t>
  </si>
  <si>
    <t>REFRENDA DEL SERVICIO DE TARJETA DE VEHICULOS INSTITUCIONALES</t>
  </si>
  <si>
    <t>ALPINA S.A DE C.V.</t>
  </si>
  <si>
    <t>SUMINISTRO DE REPUESTOS Y LUBRICANTES PARA MANTENIMIENTO DE VEHICULOS INSTITUCIONALES</t>
  </si>
  <si>
    <t>MANTENIMIENTO CORRECTIVO DE VEHICULO PLACAS N 2324</t>
  </si>
  <si>
    <t>MARIA GUILLERMINA AGUILAR JOVEL - PURIFASA</t>
  </si>
  <si>
    <t>SUMINISTRO DE INSUMOS DE LIMPIEZA Y DESECHABLES</t>
  </si>
  <si>
    <t>JOAQUIN ARNULFO MASIN ROJAS</t>
  </si>
  <si>
    <t>CONTRATO DE MANTENIMIENTO PREVENTIVO DE EQUIPOS DE AIRE ACONDICIONADO</t>
  </si>
  <si>
    <t>RAF S.A DE C.V</t>
  </si>
  <si>
    <t>CONTRATO DE SUMINISTRO DE EQUIPOS INFORMATICOS TIPO SERVIDOR, SOFTWARE Y ACCESORIOS</t>
  </si>
  <si>
    <t>FOSO LG 20190013</t>
  </si>
  <si>
    <t>MURCIA Y MURCIA S.A DE C.V.</t>
  </si>
  <si>
    <t>SERVICIO DE AUDITORIA FISCAL 2019</t>
  </si>
  <si>
    <t>FOSO LG 20190016</t>
  </si>
  <si>
    <t>SERVICIO DE AUDITORIA FISCAL 2020</t>
  </si>
  <si>
    <t>FOSO LG 20190017</t>
  </si>
  <si>
    <t>EDWIN  ERNESTO TRINIDAD ZAMORA</t>
  </si>
  <si>
    <t>SUMINISTRO DE CAFÉ PARA CONSUMO INSTITUCIONAL</t>
  </si>
  <si>
    <t>JOSE EDGARDO HERNANDEZ PINEDA - MEGA FOODS DE EL SALVADOR</t>
  </si>
  <si>
    <t>SUMINISTRO DE PRODUCTOS ALIMIMENTICIOS - BOLSAS DE AZUCAR PARA CONSUMO INSTITUCIONAL</t>
  </si>
  <si>
    <t>SERVICIO DE PUBLICACIÓN SOBRE NOTIFICACIÓN CAMBIO DE FECHA RIFA DE VEHICULO POR RECAUDACION DE FONDOS</t>
  </si>
  <si>
    <t>RODRIGO IGOR MARTI VEGA</t>
  </si>
  <si>
    <t>SERVICIO DE EJECUTOR DE EMBARGO EN EL PROCESO DEL CLIENTE SEÑOR SANTIAGO ERNESTO CASTANEDA MOJICA</t>
  </si>
  <si>
    <t>OBJETO</t>
  </si>
  <si>
    <t>AREA INSTITUCIONAL</t>
  </si>
  <si>
    <t>NOMBRE DEL PROVEEDOR</t>
  </si>
  <si>
    <t>DESCRIPCION</t>
  </si>
  <si>
    <t>PLAZO DE CUMPLIMIENTO</t>
  </si>
  <si>
    <t>CONTRATACIONES Y ADQUISICIONES FORMALIZADAS O ADJUDICADAS EN FIRME DE MAYO A JULIO 2019</t>
  </si>
  <si>
    <t>ENTREGA INMEDIATA</t>
  </si>
  <si>
    <t>12 MESES</t>
  </si>
  <si>
    <t>CONTRATAR EL SUMINSITRO DE BOLSAS DE CAFÉ PARA CONSUMO INSTITUCIONAL</t>
  </si>
  <si>
    <t>SERVICIOS GENERALES</t>
  </si>
  <si>
    <t>TECNOLOGIA DE LA INFORMACIÓN</t>
  </si>
  <si>
    <t>UNIDAD FINANCIERA</t>
  </si>
  <si>
    <t>DIRECCION EJECUTIVA</t>
  </si>
  <si>
    <t>UNIDAD LEGAL</t>
  </si>
  <si>
    <t>CONTRATAR EL SERVICIO DE MANTENIMIENTO DE VEHICULOS INSTITUCIONALES</t>
  </si>
  <si>
    <t>CAMBIO DE TARJETAS DE CIRCULACION DE VEHICULOS</t>
  </si>
  <si>
    <t>REALIZAR REFRENDA DE SERVCIO DE TARJETA DE VEHICULOS</t>
  </si>
  <si>
    <t>SUMINISTRAR LOS REPUESTOS Y LUBRICANTES PARA MANTENIMIENTO DE VEHICULOS</t>
  </si>
  <si>
    <t>CONTRATAR EL SERVICIO DE MANTENIMIENTO DE LOS VEHICULOS INSTITUCIONALES</t>
  </si>
  <si>
    <t>CONTRATAR EL SUMINISTRO DE INSUMOS DE LIMPIEZA Y DESECHABLES PARA USO INSTITUCIONAL</t>
  </si>
  <si>
    <t>CONTRFATAR EL SERVICIO DE MANTENIMIENTO PREVENTIVO DE EQUIPOS DE AIRE ACONDICIONADO DE OFICINAS CENTRALES</t>
  </si>
  <si>
    <t>CONTRATA EL SUMINISTRO DE EQUIPO TIPO SERVIDOR, SOFTWARE Y ACCESORIOS PARA EL AREA DE TECNOLOGIA</t>
  </si>
  <si>
    <t xml:space="preserve">CONTRATAR EL SERVICIO DE AUDITORIA EXTERNA </t>
  </si>
  <si>
    <t>CONTRATAR EL SUMINISTRO DE CUPONES DE COMBUSTIBLE</t>
  </si>
  <si>
    <t>CONTRATAR EL SERVICIO DE MANTENIMIENTO DE VEHICULO INSTITUCIONAL</t>
  </si>
  <si>
    <t>CONTRATAR EL SUMINISTRO DE BOLSAS DE CAFÉ PARA CONSUMO INSTITUCIONAL</t>
  </si>
  <si>
    <t>CONTRATAR EL SUMINISTRO DE BOLSAS DE AZUCAR PARA CONSUMO INSTITUCIONAL</t>
  </si>
  <si>
    <t>CONTRATAR EL SUMINISTRO DE MATERIALES DE OFICINA PARA USO INSTITUCIONAL</t>
  </si>
  <si>
    <t>CONTRATAR EL SERVICIO DE PUBLICACIÓN DE NOTIFICACIÓN SOBRE CAMBIO DE FECHA</t>
  </si>
  <si>
    <t xml:space="preserve">CONTRATAR EL SERVICIO DE EJECUTOR DE EMBARGO EN EL PROCESO </t>
  </si>
  <si>
    <t>90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</si>
</sst>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2" x14ac:knownFonts="1">
    <font>
      <sz val="10"/>
      <name val="Arial Narrow"/>
      <family val="2"/>
    </font>
    <font>
      <b/>
      <sz val="22"/>
      <color indexed="61"/>
      <name val="Gill Sans MT"/>
      <family val="2"/>
    </font>
    <font>
      <sz val="9"/>
      <name val="Consolas"/>
      <family val="3"/>
    </font>
    <font>
      <b/>
      <sz val="14"/>
      <color indexed="61"/>
      <name val="Gill Sans MT"/>
      <family val="2"/>
    </font>
    <font>
      <sz val="9"/>
      <name val="Gill Sans MT"/>
      <family val="2"/>
    </font>
    <font>
      <b/>
      <sz val="9"/>
      <color indexed="43"/>
      <name val="Gill Sans MT"/>
      <family val="2"/>
    </font>
    <font>
      <b/>
      <sz val="9"/>
      <color indexed="13"/>
      <name val="Gill Sans MT"/>
      <family val="2"/>
    </font>
    <font>
      <b/>
      <sz val="9"/>
      <name val="Consolas"/>
      <family val="3"/>
    </font>
    <font>
      <sz val="10"/>
      <name val="Arial"/>
      <family val="2"/>
    </font>
    <font>
      <sz val="10"/>
      <name val="Consolas"/>
      <family val="3"/>
    </font>
    <font>
      <sz val="12"/>
      <name val="Arial"/>
      <family val="2"/>
    </font>
    <font>
      <sz val="12"/>
      <name val="Consolas"/>
      <family val="3"/>
    </font>
  </fonts>
  <fills count="4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164" fontId="8" fillId="0" borderId="2" xfId="0" applyNumberFormat="1" applyFont="1" applyBorder="1" applyAlignment="1">
      <alignment vertical="center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8" fillId="3" borderId="2" xfId="0" applyFont="1" applyFill="1" applyBorder="1" applyAlignment="1">
      <alignment horizontal="left" vertical="center" wrapText="1" shrinkToFit="1"/>
    </xf>
    <xf numFmtId="14" fontId="8" fillId="3" borderId="2" xfId="0" applyNumberFormat="1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shrinkToFit="1"/>
    </xf>
    <xf numFmtId="0" fontId="10" fillId="0" borderId="2" xfId="0" applyFont="1" applyBorder="1" applyAlignment="1">
      <alignment horizontal="left" vertical="center" wrapText="1"/>
    </xf>
    <xf numFmtId="0" fontId="11" fillId="0" borderId="2" xfId="0" applyFont="1" applyBorder="1"/>
    <xf numFmtId="164" fontId="11" fillId="0" borderId="2" xfId="0" applyNumberFormat="1" applyFont="1" applyBorder="1"/>
    <xf numFmtId="0" fontId="2" fillId="0" borderId="0" xfId="0" applyFont="1" applyAlignment="1">
      <alignment shrinkToFit="1"/>
    </xf>
    <xf numFmtId="0" fontId="3" fillId="0" borderId="0" xfId="0" applyFont="1" applyAlignment="1"/>
    <xf numFmtId="0" fontId="4" fillId="0" borderId="1" xfId="0" applyFont="1" applyBorder="1" applyAlignment="1"/>
    <xf numFmtId="0" fontId="1" fillId="0" borderId="0" xfId="0" applyFont="1" applyAlignment="1"/>
    <xf numFmtId="0" fontId="8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1E6A4-0C23-4993-A85F-E82FE1B3BFD1}">
  <dimension ref="A1:L55"/>
  <sheetViews>
    <sheetView tabSelected="1" view="pageBreakPreview" zoomScale="80" zoomScaleNormal="80" zoomScaleSheetLayoutView="75" workbookViewId="0">
      <pane ySplit="4" topLeftCell="A5" activePane="bottomLeft" state="frozen"/>
      <selection activeCell="E319" sqref="E319"/>
      <selection pane="bottomLeft"/>
    </sheetView>
  </sheetViews>
  <sheetFormatPr baseColWidth="10" defaultRowHeight="12" x14ac:dyDescent="0.2"/>
  <cols>
    <col min="1" max="1" width="7" style="1" customWidth="1"/>
    <col min="2" max="2" width="43.6640625" style="1" customWidth="1"/>
    <col min="3" max="3" width="30.5" style="1" customWidth="1"/>
    <col min="4" max="4" width="17.6640625" style="1" customWidth="1"/>
    <col min="5" max="5" width="17.5" style="1" customWidth="1"/>
    <col min="6" max="6" width="18.1640625" style="1" customWidth="1"/>
    <col min="7" max="7" width="35.83203125" style="1" customWidth="1"/>
    <col min="8" max="8" width="47" style="1" customWidth="1"/>
    <col min="9" max="9" width="24.33203125" style="1" customWidth="1"/>
    <col min="10" max="10" width="19.6640625" style="1" bestFit="1" customWidth="1"/>
    <col min="11" max="11" width="21.1640625" style="1" customWidth="1"/>
    <col min="12" max="12" width="22.1640625" style="1" customWidth="1"/>
    <col min="13" max="16384" width="12" style="1"/>
  </cols>
  <sheetData>
    <row r="1" spans="1:12" ht="30" customHeight="1" x14ac:dyDescent="0.6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30" customHeight="1" x14ac:dyDescent="0.45">
      <c r="A2" s="21" t="s">
        <v>52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15.75" x14ac:dyDescent="0.3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s="4" customFormat="1" ht="59.25" customHeight="1" x14ac:dyDescent="0.2">
      <c r="A4" s="2" t="s">
        <v>1</v>
      </c>
      <c r="B4" s="2" t="s">
        <v>47</v>
      </c>
      <c r="C4" s="2" t="s">
        <v>48</v>
      </c>
      <c r="D4" s="3" t="s">
        <v>5</v>
      </c>
      <c r="E4" s="3" t="s">
        <v>6</v>
      </c>
      <c r="F4" s="3" t="s">
        <v>7</v>
      </c>
      <c r="G4" s="2" t="s">
        <v>49</v>
      </c>
      <c r="H4" s="3" t="s">
        <v>50</v>
      </c>
      <c r="I4" s="2" t="s">
        <v>51</v>
      </c>
      <c r="J4" s="2" t="s">
        <v>2</v>
      </c>
      <c r="K4" s="3" t="s">
        <v>4</v>
      </c>
      <c r="L4" s="3" t="s">
        <v>3</v>
      </c>
    </row>
    <row r="5" spans="1:12" s="12" customFormat="1" ht="57" customHeight="1" x14ac:dyDescent="0.2">
      <c r="A5" s="5">
        <v>1</v>
      </c>
      <c r="B5" s="6" t="s">
        <v>55</v>
      </c>
      <c r="C5" s="5" t="s">
        <v>56</v>
      </c>
      <c r="D5" s="11">
        <v>120</v>
      </c>
      <c r="E5" s="7">
        <v>0</v>
      </c>
      <c r="F5" s="7">
        <f t="shared" ref="F5:F8" si="0">SUM(D5:E5)</f>
        <v>120</v>
      </c>
      <c r="G5" s="13" t="s">
        <v>11</v>
      </c>
      <c r="H5" s="9" t="s">
        <v>20</v>
      </c>
      <c r="I5" s="9" t="s">
        <v>53</v>
      </c>
      <c r="J5" s="8" t="s">
        <v>8</v>
      </c>
      <c r="K5" s="14">
        <v>43587</v>
      </c>
      <c r="L5" s="10">
        <v>1203</v>
      </c>
    </row>
    <row r="6" spans="1:12" s="12" customFormat="1" ht="57" customHeight="1" x14ac:dyDescent="0.2">
      <c r="A6" s="5">
        <f t="shared" ref="A6:A8" si="1">+A5+1</f>
        <v>2</v>
      </c>
      <c r="B6" s="6" t="s">
        <v>61</v>
      </c>
      <c r="C6" s="5" t="s">
        <v>56</v>
      </c>
      <c r="D6" s="11">
        <v>110</v>
      </c>
      <c r="E6" s="7">
        <f t="shared" ref="E6" si="2">+D6*13%</f>
        <v>14.3</v>
      </c>
      <c r="F6" s="7">
        <f t="shared" si="0"/>
        <v>124.3</v>
      </c>
      <c r="G6" s="13" t="s">
        <v>12</v>
      </c>
      <c r="H6" s="9" t="s">
        <v>21</v>
      </c>
      <c r="I6" s="9" t="s">
        <v>53</v>
      </c>
      <c r="J6" s="8" t="s">
        <v>8</v>
      </c>
      <c r="K6" s="14">
        <v>43600</v>
      </c>
      <c r="L6" s="10">
        <v>1204</v>
      </c>
    </row>
    <row r="7" spans="1:12" s="12" customFormat="1" ht="57" customHeight="1" x14ac:dyDescent="0.2">
      <c r="A7" s="5">
        <f t="shared" si="1"/>
        <v>3</v>
      </c>
      <c r="B7" s="6" t="s">
        <v>62</v>
      </c>
      <c r="C7" s="5" t="s">
        <v>56</v>
      </c>
      <c r="D7" s="11">
        <v>342.85</v>
      </c>
      <c r="E7" s="7">
        <v>0</v>
      </c>
      <c r="F7" s="7">
        <f t="shared" si="0"/>
        <v>342.85</v>
      </c>
      <c r="G7" s="13" t="s">
        <v>22</v>
      </c>
      <c r="H7" s="9" t="s">
        <v>23</v>
      </c>
      <c r="I7" s="9" t="s">
        <v>53</v>
      </c>
      <c r="J7" s="8" t="s">
        <v>8</v>
      </c>
      <c r="K7" s="14">
        <v>43600</v>
      </c>
      <c r="L7" s="10">
        <v>1205</v>
      </c>
    </row>
    <row r="8" spans="1:12" s="12" customFormat="1" ht="57" customHeight="1" x14ac:dyDescent="0.2">
      <c r="A8" s="5">
        <f t="shared" si="1"/>
        <v>4</v>
      </c>
      <c r="B8" s="6" t="s">
        <v>63</v>
      </c>
      <c r="C8" s="5" t="s">
        <v>56</v>
      </c>
      <c r="D8" s="11">
        <v>293.07</v>
      </c>
      <c r="E8" s="7">
        <f t="shared" ref="E8:E15" si="3">+D8*13%</f>
        <v>38.0991</v>
      </c>
      <c r="F8" s="7">
        <f t="shared" si="0"/>
        <v>331.16910000000001</v>
      </c>
      <c r="G8" s="13" t="s">
        <v>22</v>
      </c>
      <c r="H8" s="9" t="s">
        <v>24</v>
      </c>
      <c r="I8" s="9" t="s">
        <v>53</v>
      </c>
      <c r="J8" s="8" t="s">
        <v>8</v>
      </c>
      <c r="K8" s="14">
        <v>43600</v>
      </c>
      <c r="L8" s="10">
        <v>1206</v>
      </c>
    </row>
    <row r="9" spans="1:12" s="12" customFormat="1" ht="57" customHeight="1" x14ac:dyDescent="0.2">
      <c r="A9" s="5">
        <f t="shared" ref="A9:A25" si="4">+A8+1</f>
        <v>5</v>
      </c>
      <c r="B9" s="6" t="s">
        <v>64</v>
      </c>
      <c r="C9" s="5" t="s">
        <v>56</v>
      </c>
      <c r="D9" s="11">
        <v>257.82</v>
      </c>
      <c r="E9" s="7">
        <f t="shared" si="3"/>
        <v>33.516599999999997</v>
      </c>
      <c r="F9" s="7">
        <f t="shared" ref="F9:F24" si="5">SUM(D9:E9)</f>
        <v>291.33659999999998</v>
      </c>
      <c r="G9" s="13" t="s">
        <v>25</v>
      </c>
      <c r="H9" s="9" t="s">
        <v>26</v>
      </c>
      <c r="I9" s="9" t="s">
        <v>53</v>
      </c>
      <c r="J9" s="8" t="s">
        <v>8</v>
      </c>
      <c r="K9" s="14">
        <v>43605</v>
      </c>
      <c r="L9" s="10">
        <v>1207</v>
      </c>
    </row>
    <row r="10" spans="1:12" s="12" customFormat="1" ht="57" customHeight="1" x14ac:dyDescent="0.2">
      <c r="A10" s="5">
        <f t="shared" si="4"/>
        <v>6</v>
      </c>
      <c r="B10" s="6" t="s">
        <v>65</v>
      </c>
      <c r="C10" s="5" t="s">
        <v>56</v>
      </c>
      <c r="D10" s="11">
        <v>173.32</v>
      </c>
      <c r="E10" s="7">
        <f t="shared" si="3"/>
        <v>22.531600000000001</v>
      </c>
      <c r="F10" s="7">
        <f t="shared" si="5"/>
        <v>195.85159999999999</v>
      </c>
      <c r="G10" s="13" t="s">
        <v>12</v>
      </c>
      <c r="H10" s="9" t="s">
        <v>27</v>
      </c>
      <c r="I10" s="9" t="s">
        <v>53</v>
      </c>
      <c r="J10" s="8" t="s">
        <v>8</v>
      </c>
      <c r="K10" s="14">
        <v>43605</v>
      </c>
      <c r="L10" s="10">
        <v>1208</v>
      </c>
    </row>
    <row r="11" spans="1:12" s="12" customFormat="1" ht="57" customHeight="1" x14ac:dyDescent="0.2">
      <c r="A11" s="5">
        <f t="shared" si="4"/>
        <v>7</v>
      </c>
      <c r="B11" s="6" t="s">
        <v>66</v>
      </c>
      <c r="C11" s="5" t="s">
        <v>56</v>
      </c>
      <c r="D11" s="11">
        <v>121.2</v>
      </c>
      <c r="E11" s="7">
        <f t="shared" si="3"/>
        <v>15.756</v>
      </c>
      <c r="F11" s="7">
        <f t="shared" si="5"/>
        <v>136.95600000000002</v>
      </c>
      <c r="G11" s="13" t="s">
        <v>28</v>
      </c>
      <c r="H11" s="9" t="s">
        <v>29</v>
      </c>
      <c r="I11" s="9" t="s">
        <v>53</v>
      </c>
      <c r="J11" s="8" t="s">
        <v>8</v>
      </c>
      <c r="K11" s="14">
        <v>43614</v>
      </c>
      <c r="L11" s="10">
        <v>1209</v>
      </c>
    </row>
    <row r="12" spans="1:12" s="12" customFormat="1" ht="57" customHeight="1" x14ac:dyDescent="0.2">
      <c r="A12" s="5">
        <f t="shared" si="4"/>
        <v>8</v>
      </c>
      <c r="B12" s="6" t="s">
        <v>67</v>
      </c>
      <c r="C12" s="5" t="s">
        <v>56</v>
      </c>
      <c r="D12" s="11">
        <v>1040.3499999999999</v>
      </c>
      <c r="E12" s="7">
        <f t="shared" si="3"/>
        <v>135.24549999999999</v>
      </c>
      <c r="F12" s="7">
        <f t="shared" si="5"/>
        <v>1175.5954999999999</v>
      </c>
      <c r="G12" s="13" t="s">
        <v>30</v>
      </c>
      <c r="H12" s="9" t="s">
        <v>31</v>
      </c>
      <c r="I12" s="24" t="s">
        <v>54</v>
      </c>
      <c r="J12" s="8" t="s">
        <v>8</v>
      </c>
      <c r="K12" s="14">
        <v>43613</v>
      </c>
      <c r="L12" s="10" t="s">
        <v>9</v>
      </c>
    </row>
    <row r="13" spans="1:12" s="12" customFormat="1" ht="57" customHeight="1" x14ac:dyDescent="0.2">
      <c r="A13" s="5">
        <f t="shared" si="4"/>
        <v>9</v>
      </c>
      <c r="B13" s="6" t="s">
        <v>68</v>
      </c>
      <c r="C13" s="5" t="s">
        <v>57</v>
      </c>
      <c r="D13" s="11">
        <v>10317</v>
      </c>
      <c r="E13" s="7">
        <f t="shared" si="3"/>
        <v>1341.21</v>
      </c>
      <c r="F13" s="7">
        <f>SUM(D13:E13)</f>
        <v>11658.21</v>
      </c>
      <c r="G13" s="13" t="s">
        <v>32</v>
      </c>
      <c r="H13" s="9" t="s">
        <v>33</v>
      </c>
      <c r="I13" s="24" t="s">
        <v>77</v>
      </c>
      <c r="J13" s="8" t="s">
        <v>8</v>
      </c>
      <c r="K13" s="14">
        <v>43607</v>
      </c>
      <c r="L13" s="10" t="s">
        <v>34</v>
      </c>
    </row>
    <row r="14" spans="1:12" s="12" customFormat="1" ht="57" customHeight="1" x14ac:dyDescent="0.2">
      <c r="A14" s="5">
        <f t="shared" si="4"/>
        <v>10</v>
      </c>
      <c r="B14" s="6" t="s">
        <v>69</v>
      </c>
      <c r="C14" s="5" t="s">
        <v>58</v>
      </c>
      <c r="D14" s="11">
        <v>2212.39</v>
      </c>
      <c r="E14" s="7">
        <f t="shared" si="3"/>
        <v>287.61070000000001</v>
      </c>
      <c r="F14" s="7">
        <f t="shared" ref="F14:F15" si="6">SUM(D14:E14)</f>
        <v>2500.0007000000001</v>
      </c>
      <c r="G14" s="13" t="s">
        <v>35</v>
      </c>
      <c r="H14" s="9" t="s">
        <v>36</v>
      </c>
      <c r="I14" s="24" t="s">
        <v>54</v>
      </c>
      <c r="J14" s="8" t="s">
        <v>8</v>
      </c>
      <c r="K14" s="14">
        <v>43608</v>
      </c>
      <c r="L14" s="10" t="s">
        <v>37</v>
      </c>
    </row>
    <row r="15" spans="1:12" s="12" customFormat="1" ht="57" customHeight="1" x14ac:dyDescent="0.2">
      <c r="A15" s="5">
        <f t="shared" si="4"/>
        <v>11</v>
      </c>
      <c r="B15" s="6" t="s">
        <v>69</v>
      </c>
      <c r="C15" s="5" t="s">
        <v>58</v>
      </c>
      <c r="D15" s="11">
        <v>2654.87</v>
      </c>
      <c r="E15" s="7">
        <f t="shared" si="3"/>
        <v>345.13310000000001</v>
      </c>
      <c r="F15" s="7">
        <f t="shared" si="6"/>
        <v>3000.0030999999999</v>
      </c>
      <c r="G15" s="13" t="s">
        <v>35</v>
      </c>
      <c r="H15" s="9" t="s">
        <v>38</v>
      </c>
      <c r="I15" s="24" t="s">
        <v>54</v>
      </c>
      <c r="J15" s="8" t="s">
        <v>8</v>
      </c>
      <c r="K15" s="14">
        <v>43608</v>
      </c>
      <c r="L15" s="10" t="s">
        <v>39</v>
      </c>
    </row>
    <row r="16" spans="1:12" s="12" customFormat="1" ht="57" customHeight="1" x14ac:dyDescent="0.2">
      <c r="A16" s="5">
        <f t="shared" si="4"/>
        <v>12</v>
      </c>
      <c r="B16" s="6" t="s">
        <v>70</v>
      </c>
      <c r="C16" s="5" t="s">
        <v>56</v>
      </c>
      <c r="D16" s="11">
        <v>3000</v>
      </c>
      <c r="E16" s="7">
        <v>0</v>
      </c>
      <c r="F16" s="7">
        <f t="shared" si="5"/>
        <v>3000</v>
      </c>
      <c r="G16" s="13" t="s">
        <v>17</v>
      </c>
      <c r="H16" s="9" t="s">
        <v>18</v>
      </c>
      <c r="I16" s="9" t="s">
        <v>53</v>
      </c>
      <c r="J16" s="8" t="s">
        <v>8</v>
      </c>
      <c r="K16" s="14">
        <v>43619</v>
      </c>
      <c r="L16" s="10">
        <v>1210</v>
      </c>
    </row>
    <row r="17" spans="1:12" s="12" customFormat="1" ht="57" customHeight="1" x14ac:dyDescent="0.2">
      <c r="A17" s="5">
        <f t="shared" si="4"/>
        <v>13</v>
      </c>
      <c r="B17" s="6" t="s">
        <v>71</v>
      </c>
      <c r="C17" s="5" t="s">
        <v>56</v>
      </c>
      <c r="D17" s="11">
        <v>175</v>
      </c>
      <c r="E17" s="7">
        <f t="shared" ref="E17:E18" si="7">+D17*13%</f>
        <v>22.75</v>
      </c>
      <c r="F17" s="7">
        <f t="shared" si="5"/>
        <v>197.75</v>
      </c>
      <c r="G17" s="13" t="s">
        <v>12</v>
      </c>
      <c r="H17" s="9" t="s">
        <v>13</v>
      </c>
      <c r="I17" s="9" t="s">
        <v>53</v>
      </c>
      <c r="J17" s="8" t="s">
        <v>8</v>
      </c>
      <c r="K17" s="14">
        <v>43635</v>
      </c>
      <c r="L17" s="10">
        <v>1211</v>
      </c>
    </row>
    <row r="18" spans="1:12" s="12" customFormat="1" ht="57" customHeight="1" x14ac:dyDescent="0.2">
      <c r="A18" s="5">
        <f t="shared" si="4"/>
        <v>14</v>
      </c>
      <c r="B18" s="6" t="s">
        <v>72</v>
      </c>
      <c r="C18" s="5" t="s">
        <v>56</v>
      </c>
      <c r="D18" s="11">
        <v>67.8</v>
      </c>
      <c r="E18" s="7">
        <f t="shared" si="7"/>
        <v>8.8140000000000001</v>
      </c>
      <c r="F18" s="7">
        <f t="shared" si="5"/>
        <v>76.614000000000004</v>
      </c>
      <c r="G18" s="13" t="s">
        <v>40</v>
      </c>
      <c r="H18" s="9" t="s">
        <v>41</v>
      </c>
      <c r="I18" s="9" t="s">
        <v>53</v>
      </c>
      <c r="J18" s="8" t="s">
        <v>8</v>
      </c>
      <c r="K18" s="14">
        <v>43655</v>
      </c>
      <c r="L18" s="10">
        <v>1212</v>
      </c>
    </row>
    <row r="19" spans="1:12" s="12" customFormat="1" ht="57" customHeight="1" x14ac:dyDescent="0.2">
      <c r="A19" s="5">
        <f t="shared" si="4"/>
        <v>15</v>
      </c>
      <c r="B19" s="6" t="s">
        <v>73</v>
      </c>
      <c r="C19" s="5" t="s">
        <v>56</v>
      </c>
      <c r="D19" s="11">
        <v>52</v>
      </c>
      <c r="E19" s="7">
        <v>0</v>
      </c>
      <c r="F19" s="7">
        <f t="shared" si="5"/>
        <v>52</v>
      </c>
      <c r="G19" s="13" t="s">
        <v>42</v>
      </c>
      <c r="H19" s="9" t="s">
        <v>43</v>
      </c>
      <c r="I19" s="9" t="s">
        <v>53</v>
      </c>
      <c r="J19" s="8" t="s">
        <v>8</v>
      </c>
      <c r="K19" s="14">
        <v>43655</v>
      </c>
      <c r="L19" s="10">
        <v>1213</v>
      </c>
    </row>
    <row r="20" spans="1:12" s="12" customFormat="1" ht="57" customHeight="1" x14ac:dyDescent="0.2">
      <c r="A20" s="5">
        <f t="shared" si="4"/>
        <v>16</v>
      </c>
      <c r="B20" s="6" t="s">
        <v>66</v>
      </c>
      <c r="C20" s="5" t="s">
        <v>56</v>
      </c>
      <c r="D20" s="11">
        <v>114.87</v>
      </c>
      <c r="E20" s="7">
        <f t="shared" ref="E20:E24" si="8">+D20*13%</f>
        <v>14.933100000000001</v>
      </c>
      <c r="F20" s="7">
        <f t="shared" si="5"/>
        <v>129.8031</v>
      </c>
      <c r="G20" s="13" t="s">
        <v>42</v>
      </c>
      <c r="H20" s="9" t="s">
        <v>29</v>
      </c>
      <c r="I20" s="9" t="s">
        <v>53</v>
      </c>
      <c r="J20" s="8" t="s">
        <v>8</v>
      </c>
      <c r="K20" s="14">
        <v>43655</v>
      </c>
      <c r="L20" s="10">
        <v>1214</v>
      </c>
    </row>
    <row r="21" spans="1:12" s="12" customFormat="1" ht="57" customHeight="1" x14ac:dyDescent="0.2">
      <c r="A21" s="5">
        <f t="shared" si="4"/>
        <v>17</v>
      </c>
      <c r="B21" s="6" t="s">
        <v>74</v>
      </c>
      <c r="C21" s="5" t="s">
        <v>56</v>
      </c>
      <c r="D21" s="11">
        <v>1136.53</v>
      </c>
      <c r="E21" s="7">
        <f t="shared" si="8"/>
        <v>147.74889999999999</v>
      </c>
      <c r="F21" s="7">
        <f t="shared" si="5"/>
        <v>1284.2789</v>
      </c>
      <c r="G21" s="13" t="s">
        <v>15</v>
      </c>
      <c r="H21" s="9" t="s">
        <v>16</v>
      </c>
      <c r="I21" s="9" t="s">
        <v>53</v>
      </c>
      <c r="J21" s="8" t="s">
        <v>8</v>
      </c>
      <c r="K21" s="14">
        <v>43655</v>
      </c>
      <c r="L21" s="10">
        <v>1215</v>
      </c>
    </row>
    <row r="22" spans="1:12" s="12" customFormat="1" ht="57" customHeight="1" x14ac:dyDescent="0.2">
      <c r="A22" s="5">
        <f t="shared" si="4"/>
        <v>18</v>
      </c>
      <c r="B22" s="6" t="s">
        <v>71</v>
      </c>
      <c r="C22" s="5" t="s">
        <v>56</v>
      </c>
      <c r="D22" s="11">
        <v>469.91</v>
      </c>
      <c r="E22" s="7">
        <f t="shared" si="8"/>
        <v>61.088300000000004</v>
      </c>
      <c r="F22" s="7">
        <f t="shared" si="5"/>
        <v>530.99829999999997</v>
      </c>
      <c r="G22" s="13" t="s">
        <v>12</v>
      </c>
      <c r="H22" s="9" t="s">
        <v>19</v>
      </c>
      <c r="I22" s="9" t="s">
        <v>53</v>
      </c>
      <c r="J22" s="8" t="s">
        <v>8</v>
      </c>
      <c r="K22" s="14">
        <v>43665</v>
      </c>
      <c r="L22" s="10">
        <v>1216</v>
      </c>
    </row>
    <row r="23" spans="1:12" s="12" customFormat="1" ht="57" customHeight="1" x14ac:dyDescent="0.2">
      <c r="A23" s="5">
        <f t="shared" si="4"/>
        <v>19</v>
      </c>
      <c r="B23" s="6" t="s">
        <v>75</v>
      </c>
      <c r="C23" s="5" t="s">
        <v>59</v>
      </c>
      <c r="D23" s="11">
        <v>381.22</v>
      </c>
      <c r="E23" s="7">
        <f t="shared" si="8"/>
        <v>49.558600000000006</v>
      </c>
      <c r="F23" s="7">
        <f t="shared" si="5"/>
        <v>430.77860000000004</v>
      </c>
      <c r="G23" s="13" t="s">
        <v>10</v>
      </c>
      <c r="H23" s="9" t="s">
        <v>44</v>
      </c>
      <c r="I23" s="9" t="s">
        <v>53</v>
      </c>
      <c r="J23" s="8" t="s">
        <v>8</v>
      </c>
      <c r="K23" s="14">
        <v>43668</v>
      </c>
      <c r="L23" s="10">
        <v>1217</v>
      </c>
    </row>
    <row r="24" spans="1:12" s="12" customFormat="1" ht="57" customHeight="1" x14ac:dyDescent="0.2">
      <c r="A24" s="5">
        <f t="shared" si="4"/>
        <v>20</v>
      </c>
      <c r="B24" s="6" t="s">
        <v>75</v>
      </c>
      <c r="C24" s="5" t="s">
        <v>59</v>
      </c>
      <c r="D24" s="11">
        <v>312</v>
      </c>
      <c r="E24" s="7">
        <f t="shared" si="8"/>
        <v>40.56</v>
      </c>
      <c r="F24" s="7">
        <f t="shared" si="5"/>
        <v>352.56</v>
      </c>
      <c r="G24" s="13" t="s">
        <v>14</v>
      </c>
      <c r="H24" s="9" t="s">
        <v>44</v>
      </c>
      <c r="I24" s="9" t="s">
        <v>53</v>
      </c>
      <c r="J24" s="8" t="s">
        <v>8</v>
      </c>
      <c r="K24" s="14">
        <v>43668</v>
      </c>
      <c r="L24" s="10">
        <v>1218</v>
      </c>
    </row>
    <row r="25" spans="1:12" s="12" customFormat="1" ht="57" customHeight="1" x14ac:dyDescent="0.2">
      <c r="A25" s="5">
        <f t="shared" si="4"/>
        <v>21</v>
      </c>
      <c r="B25" s="6" t="s">
        <v>76</v>
      </c>
      <c r="C25" s="5" t="s">
        <v>60</v>
      </c>
      <c r="D25" s="11">
        <v>110</v>
      </c>
      <c r="E25" s="7">
        <f t="shared" ref="E25" si="9">+D25*13%</f>
        <v>14.3</v>
      </c>
      <c r="F25" s="7">
        <f t="shared" ref="F25" si="10">SUM(D25:E25)</f>
        <v>124.3</v>
      </c>
      <c r="G25" s="13" t="s">
        <v>45</v>
      </c>
      <c r="H25" s="9" t="s">
        <v>46</v>
      </c>
      <c r="I25" s="9" t="s">
        <v>53</v>
      </c>
      <c r="J25" s="8" t="s">
        <v>8</v>
      </c>
      <c r="K25" s="14">
        <v>43668</v>
      </c>
      <c r="L25" s="10">
        <v>1220</v>
      </c>
    </row>
    <row r="26" spans="1:12" ht="39" hidden="1" customHeight="1" x14ac:dyDescent="0.25">
      <c r="A26" s="15"/>
      <c r="B26" s="15"/>
      <c r="C26" s="15"/>
      <c r="D26" s="19"/>
      <c r="E26" s="19"/>
      <c r="F26" s="19"/>
      <c r="G26" s="16"/>
      <c r="H26" s="17"/>
      <c r="I26" s="17"/>
      <c r="J26" s="15"/>
      <c r="K26" s="18"/>
      <c r="L26" s="18"/>
    </row>
    <row r="27" spans="1:12" x14ac:dyDescent="0.2">
      <c r="G27" s="20"/>
    </row>
    <row r="28" spans="1:12" x14ac:dyDescent="0.2">
      <c r="G28" s="20"/>
    </row>
    <row r="29" spans="1:12" x14ac:dyDescent="0.2">
      <c r="G29" s="20"/>
    </row>
    <row r="30" spans="1:12" x14ac:dyDescent="0.2">
      <c r="G30" s="20"/>
    </row>
    <row r="31" spans="1:12" x14ac:dyDescent="0.2">
      <c r="G31" s="20"/>
    </row>
    <row r="32" spans="1:12" x14ac:dyDescent="0.2">
      <c r="G32" s="20"/>
    </row>
    <row r="33" spans="7:7" x14ac:dyDescent="0.2">
      <c r="G33" s="20"/>
    </row>
    <row r="34" spans="7:7" x14ac:dyDescent="0.2">
      <c r="G34" s="20"/>
    </row>
    <row r="35" spans="7:7" x14ac:dyDescent="0.2">
      <c r="G35" s="20"/>
    </row>
    <row r="36" spans="7:7" x14ac:dyDescent="0.2">
      <c r="G36" s="20"/>
    </row>
    <row r="37" spans="7:7" x14ac:dyDescent="0.2">
      <c r="G37" s="20"/>
    </row>
    <row r="38" spans="7:7" x14ac:dyDescent="0.2">
      <c r="G38" s="20"/>
    </row>
    <row r="39" spans="7:7" x14ac:dyDescent="0.2">
      <c r="G39" s="20"/>
    </row>
    <row r="40" spans="7:7" x14ac:dyDescent="0.2">
      <c r="G40" s="20"/>
    </row>
    <row r="41" spans="7:7" x14ac:dyDescent="0.2">
      <c r="G41" s="20"/>
    </row>
    <row r="42" spans="7:7" x14ac:dyDescent="0.2">
      <c r="G42" s="20"/>
    </row>
    <row r="43" spans="7:7" x14ac:dyDescent="0.2">
      <c r="G43" s="20"/>
    </row>
    <row r="44" spans="7:7" x14ac:dyDescent="0.2">
      <c r="G44" s="20"/>
    </row>
    <row r="45" spans="7:7" x14ac:dyDescent="0.2">
      <c r="G45" s="20"/>
    </row>
    <row r="46" spans="7:7" x14ac:dyDescent="0.2">
      <c r="G46" s="20"/>
    </row>
    <row r="47" spans="7:7" x14ac:dyDescent="0.2">
      <c r="G47" s="20"/>
    </row>
    <row r="48" spans="7:7" x14ac:dyDescent="0.2">
      <c r="G48" s="20"/>
    </row>
    <row r="49" spans="7:7" x14ac:dyDescent="0.2">
      <c r="G49" s="20"/>
    </row>
    <row r="50" spans="7:7" x14ac:dyDescent="0.2">
      <c r="G50" s="20"/>
    </row>
    <row r="51" spans="7:7" x14ac:dyDescent="0.2">
      <c r="G51" s="20"/>
    </row>
    <row r="52" spans="7:7" x14ac:dyDescent="0.2">
      <c r="G52" s="20"/>
    </row>
    <row r="53" spans="7:7" x14ac:dyDescent="0.2">
      <c r="G53" s="20"/>
    </row>
    <row r="54" spans="7:7" x14ac:dyDescent="0.2">
      <c r="G54" s="20"/>
    </row>
    <row r="55" spans="7:7" x14ac:dyDescent="0.2">
      <c r="G55" s="20"/>
    </row>
  </sheetData>
  <protectedRanges>
    <protectedRange password="CC08" sqref="G5:I25 K5:L25" name="Rango1"/>
  </protectedRanges>
  <autoFilter ref="A4:L4" xr:uid="{00000000-0009-0000-0000-000000000000}"/>
  <printOptions horizontalCentered="1"/>
  <pageMargins left="0.23622047244094491" right="0.23622047244094491" top="0.19685039370078741" bottom="0.19685039370078741" header="0" footer="0"/>
  <pageSetup scale="54" fitToHeight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contrataciones</vt:lpstr>
      <vt:lpstr>contrataciones!_FilterDatabase</vt:lpstr>
      <vt:lpstr>contrataciones!Área_de_impresión</vt:lpstr>
      <vt:lpstr>contrataciones!Títulos_a_imprimir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Delmy Elizabeth Martínez</dc:creator>
  <cp:lastModifiedBy>Delmy Elizabeth Martínez</cp:lastModifiedBy>
  <dcterms:created xsi:type="dcterms:W3CDTF">2019-08-12T20:59:31Z</dcterms:created>
  <dcterms:modified xsi:type="dcterms:W3CDTF">2019-08-12T21:55:47Z</dcterms:modified>
</cp:coreProperties>
</file>