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7535" windowHeight="10680"/>
  </bookViews>
  <sheets>
    <sheet name="PRIMER TRIMESTRE 2016" sheetId="3" r:id="rId1"/>
  </sheets>
  <externalReferences>
    <externalReference r:id="rId2"/>
  </externalReferences>
  <definedNames>
    <definedName name="_xlnm.Print_Area" localSheetId="0">'PRIMER TRIMESTRE 2016'!$A$2:$V$36</definedName>
  </definedNames>
  <calcPr calcId="145621"/>
</workbook>
</file>

<file path=xl/calcChain.xml><?xml version="1.0" encoding="utf-8"?>
<calcChain xmlns="http://schemas.openxmlformats.org/spreadsheetml/2006/main">
  <c r="Q16" i="3" l="1"/>
  <c r="Q15" i="3"/>
  <c r="Q14" i="3"/>
  <c r="Q13" i="3"/>
  <c r="Q12" i="3"/>
  <c r="B22" i="3"/>
</calcChain>
</file>

<file path=xl/sharedStrings.xml><?xml version="1.0" encoding="utf-8"?>
<sst xmlns="http://schemas.openxmlformats.org/spreadsheetml/2006/main" count="227" uniqueCount="126">
  <si>
    <t>FCAS</t>
  </si>
  <si>
    <t>Santa Ana</t>
  </si>
  <si>
    <t>La Libertad</t>
  </si>
  <si>
    <t>San Miguel</t>
  </si>
  <si>
    <t>San Salvador</t>
  </si>
  <si>
    <t>Soyapango</t>
  </si>
  <si>
    <t>La Paz</t>
  </si>
  <si>
    <t>San Vicente</t>
  </si>
  <si>
    <t>Silvia Rodríguez</t>
  </si>
  <si>
    <t>Salvador Vega</t>
  </si>
  <si>
    <t>N°</t>
  </si>
  <si>
    <t>José Carlos Revelo</t>
  </si>
  <si>
    <t>Mauricio Domínguez</t>
  </si>
  <si>
    <t>Sonsonate</t>
  </si>
  <si>
    <t>FGEN</t>
  </si>
  <si>
    <t>90 DÍAS</t>
  </si>
  <si>
    <t>Flavio Miguel Meza</t>
  </si>
  <si>
    <t xml:space="preserve">Salvador Antonio Vega 
</t>
  </si>
  <si>
    <t>N/A</t>
  </si>
  <si>
    <t>AMPLIACIÓN DEL SISTEMA DE  AGUA POTABLE E INTRODUCCIÓN DE ALCANTARILLADO SANITARIO TIPO CONDOMINIAL, A LAS COMUNIDADES SANTA LEONOR Y MONTECARLO, EN MUNICIPIO DE CIUDAD DELGADO, DEPARTAMENTO DE SAN SALVADOR.</t>
  </si>
  <si>
    <t>Ciudad Delgado</t>
  </si>
  <si>
    <t>AMPLIACIÓN DEL SISTEMA DE AGUA POTABLE E INTRODUCCIÓN DE ALCANTARILLADO SANITARIO TIPO CONDOMINIAL, A LA COMUNIDAD SANTA MARTA, EN MUNICIPIO DE PANCHIMALCO, DEPARTAMENTO DE SAN SALVADOR.</t>
  </si>
  <si>
    <t>Panchimalco</t>
  </si>
  <si>
    <t>SUSTITUCION DE TUBERIA DE AGUA POTABLE DE ø3" Y ø6" PVC EN COLONIA AMATEPEC, MUNICIPIO DE SOYAPANGO</t>
  </si>
  <si>
    <t>SUSTITUCION DE TUBERIA DE AGUA POTABLE DE  Ø3" Y Ø6" PVC EN COLONIA ALTOS DEL CERRO, MUNICIPIO DE SOYAPANGO</t>
  </si>
  <si>
    <t>SUSTITUCION DE TUBERIA DE AGUA POTABLE DE Ø3", Ø4" Y Ø8" PVC EN REPARTO SAN JOSE No.2, MUNICIPIO DE SOYAPANGO</t>
  </si>
  <si>
    <t>SUSTITUCION DE TUBERIA DE AGUA POTABLE DE ø3", ø4" Y ø6"PVC, EN CIUDAD CREDISA, MUNICIPIO DE SOYAPANGO</t>
  </si>
  <si>
    <t>SUSTITUCION DE TUBERIA DE AGUA POTABLE DE  ø3", ø4" Y ø6"PVC, EN URB. EL PEPETO,  MUNICIPIO DE SOYAPANGO</t>
  </si>
  <si>
    <t>SUSTITUCIÓN DE TUBERÍA DE AGUAS NEGRAS DE PVC DE Ø8" y Ø10" EN COLONIA LA RABIDA, MUNICIPIO DE SAN SALVADOR</t>
  </si>
  <si>
    <t>SUSTITUCION DE TUBERIA DE AGUA POTABLE DE Ø6" Y DE Ø12" PVC, EN COL. ZACAMIL Y COLONIA METROPOLIS, MUNICIPIO DE MEJICANOS</t>
  </si>
  <si>
    <t>Mejicanos</t>
  </si>
  <si>
    <t>INTRODUCCIÓN DEL SISTEMA DE AGUA POTABLE Y SANEAMIENTO BÁSICO EN COMUNIDAD SANTA GERTRUDIS, MUNICIPIO DE SAN MARTÍN, DEPTO. DE SAN SALVADOR.</t>
  </si>
  <si>
    <t>San Martín</t>
  </si>
  <si>
    <t>110/2015</t>
  </si>
  <si>
    <t>129/2015</t>
  </si>
  <si>
    <t>130/2015</t>
  </si>
  <si>
    <t>LAIF</t>
  </si>
  <si>
    <t>AMPLIACIÓN DEL SISTEMA DE  AGUA POTABLE E INTRODUCCIÓN DE ALCANTARILLADO SANITARIO  TIPO CONDOMINIAL, A LA COMUNIDAD ENMANUEL, EN MUNICIPIO DE SANTA ANA, DEPARTAMENTO DE SANTA ANA.</t>
  </si>
  <si>
    <t>INTRODUCCIÓN DE ALCANTARILLADO SANITARIO TIPO CONDOMINIAL, A LA COMUNIDAD MADRE EL SALVADOR, EN MUNICIPIO DE SANTA ANA, DEPARTAMENTO DE SANTA ANA.</t>
  </si>
  <si>
    <t>AMPLIACIÓN DEL SISTEMA DE AGUA POTABLE E  INTRODUCCIÓN DE ALCANTARILLADO SANITARIO TIPO CONDOMINIAL, A LA COMUNIDAD AMAYITO, EN MUNICIPIO DE SANTA ANA, DEPARTAMENTO DE SANTA ANA.</t>
  </si>
  <si>
    <t>INTRODUCCIÓN DE ALCANTARILLADO SANITARIO TIPO CONDOMINIAL, A LA COMUNIDAD ILAMATEPEC, EN MUNICIPIO DE SANTA ANA, DEPARTAMENTO DE SANTA ANA.</t>
  </si>
  <si>
    <t>INTRODUCCIÓN DE AGUA POTABLE EN LAS COMUNIDADES SAN JOAQUÍN, GALICIA, LA PAZ, VILLAS DEL ROSARIO Y EL ROSARIO, DEL MUNICIPIO DE SAN SEBASTIÁN SALITRILLO, DEPARTAMENTO DE SANTA ANA</t>
  </si>
  <si>
    <t>INTRODUCCIÓN DEL ALCANTARILLADO SANITARIO TIPO CONDOMINIAL EN LAS COMUNIDADES SANTA MARIA I Y II, MUNICIPIO DE SANTA ANA, DEPARTAMENTO DE SANTA ANA</t>
  </si>
  <si>
    <t>San Sebastían Salitrillo</t>
  </si>
  <si>
    <t>108/2015</t>
  </si>
  <si>
    <t>115/2015</t>
  </si>
  <si>
    <t>143/2015</t>
  </si>
  <si>
    <t>131/2015</t>
  </si>
  <si>
    <t>CONSTRUCCIÓN DE TANQUE EN CASCO URBANO DEL MUNICIPIO DE SAN JOSÉ LAS FLORES, DEPARTAMENTO DE CHALATENANGO</t>
  </si>
  <si>
    <t>San José Las Flores</t>
  </si>
  <si>
    <t>119/2015</t>
  </si>
  <si>
    <t>SUSTITUCION DE TUBERIA DE AGUA POTABLE DE ø4" PVC EN COL. LAS DELICIAS, MUNICIPIO DE SANTA TECLA</t>
  </si>
  <si>
    <t>SUSTITUCIÓN DE TUBERIA DE AGUAS NEGRAS DE PVC Ø 8" EN COLONIA LAS DELICIAS, MUNICIPIO DE SANTA TECLA</t>
  </si>
  <si>
    <t>128/2015</t>
  </si>
  <si>
    <t>Santa Tecla</t>
  </si>
  <si>
    <t>AMPLIACIÓN DEL SISTEMA DE A.P. DE LA ZAMBOMBERA E INTRODUCCIÓN DE ACUEDUCTO Y SANEAMIENTO BÁSICO A LOS CANTONES DEL SECTOR SUR DEL MUNICIPIO DE SAN LUIS TALPA, DEPARTAMENTO DE LA PAZ.</t>
  </si>
  <si>
    <t>San Luis Talpa</t>
  </si>
  <si>
    <t>Chalatenango</t>
  </si>
  <si>
    <t>ING. MAURICIO ANGEL OCHOA MOLINA</t>
  </si>
  <si>
    <t>Flavio Meza</t>
  </si>
  <si>
    <t>Rolando Ayala</t>
  </si>
  <si>
    <t>Roberto Quintanilla</t>
  </si>
  <si>
    <t>Juan Carlos Vásquez</t>
  </si>
  <si>
    <t>Ronni Fuentes</t>
  </si>
  <si>
    <t>COTO ESCOBAR ASOCIADOS S.A. DE C.V.</t>
  </si>
  <si>
    <t>Karen Iraheta</t>
  </si>
  <si>
    <t>270 DÍAS</t>
  </si>
  <si>
    <t>Oscar García</t>
  </si>
  <si>
    <t>285 DÍAS</t>
  </si>
  <si>
    <t>UDP ASOCIO AGROCIVILES, S.A. DE C.V./INVERSIÓN Y PROYECTO MM S.A. DE C.V.</t>
  </si>
  <si>
    <t>José Ebaristo Alas</t>
  </si>
  <si>
    <t>210 DÍAS</t>
  </si>
  <si>
    <t>225 DÍAS</t>
  </si>
  <si>
    <t>29/2015</t>
  </si>
  <si>
    <t>INCORPORACIÓN DE LA LÍNEA DE IMPELENCIA Y RED DE DISTRIBUCIÓN AL SISTEMA EXISTENTE DEL MUNICIPIO DE SAN LORENZO, EN EL CASCO URBANO, COLONIA EL MILAGRO I Y II , COLONIA ESPERANZA, MUNICIPIO DE SAN LORENZO, SAN VICENTE.</t>
  </si>
  <si>
    <t>101/2015</t>
  </si>
  <si>
    <t>REPARACIÓN DE TUBERÍAS DE AGUAS NEGRAS EN COMUNIDAD ACAXUAL I, LOS MORRITOS, CASCO URBANO DE ACAJUTLA DEL MUNICIPIO DE ACAJUTLA, DEPARTAMENTO DE SONSONATE</t>
  </si>
  <si>
    <t>Mercedes Rivas</t>
  </si>
  <si>
    <t>Mauricio Domínguez y Juan Enrique Meléndez</t>
  </si>
  <si>
    <t>COTO ESCOBAR ASOCIADOS, S.A de C.V.</t>
  </si>
  <si>
    <t>OBED NAHUM CHICAS ARGUETA, S.A. DE C.V.          ONCA  S.A.DE C.V.</t>
  </si>
  <si>
    <t>Acajutla</t>
  </si>
  <si>
    <t>San Lorenzo</t>
  </si>
  <si>
    <t>240 DÍAS</t>
  </si>
  <si>
    <t>Eric Stanley Aguirre</t>
  </si>
  <si>
    <t>MEJORAMIENTO DEL SISTEMA DE AGUA POTABLE EN POTRERO SECO Y LA CHINA, MUNICIPIO DE CHIRILAGUA, DEPARTAMENTO DE SAN MIGUEL</t>
  </si>
  <si>
    <t>Chirilagua</t>
  </si>
  <si>
    <t>SIIP</t>
  </si>
  <si>
    <t>METRO</t>
  </si>
  <si>
    <t>ORIENTE</t>
  </si>
  <si>
    <t>CENTRAL</t>
  </si>
  <si>
    <t>OCCIDENTE</t>
  </si>
  <si>
    <t>INICIADOS EN EL AÑO 2015</t>
  </si>
  <si>
    <t>INICIADOS EN EL AÑO 2016</t>
  </si>
  <si>
    <t>A INICIAR EN EL 2016</t>
  </si>
  <si>
    <t xml:space="preserve">INFORME DE PRIMER TRIMESTRE ENERO - MARZO 2016: PROYECTOS DE INVERSIÓN EN EJECUCIÓN Y A EJECUTAR </t>
  </si>
  <si>
    <t>FONDO DE COOPERACIÓN PARA AGUA Y SANEAMIENTO</t>
  </si>
  <si>
    <t>FONDO GENERAL DE LA NACIÓN</t>
  </si>
  <si>
    <t>PROGRAMA PROYECTOS CONDOMINIALES DE AGUA POTABLE Y SANEAMIENTO EN EL SALVADOR</t>
  </si>
  <si>
    <t>FCAS:</t>
  </si>
  <si>
    <t>LAIF:</t>
  </si>
  <si>
    <t>FGEN:</t>
  </si>
  <si>
    <t xml:space="preserve">En trámite prórroga por 25 días (atrasos generados por condiciones propias del terreno inprevistas que afectaron maquinaria)  </t>
  </si>
  <si>
    <t>Notas</t>
  </si>
  <si>
    <t>Forma de Pago</t>
  </si>
  <si>
    <t>Garantia de Contrato</t>
  </si>
  <si>
    <t>Poblacion Beneficiada (HAB)</t>
  </si>
  <si>
    <t xml:space="preserve">Porcentaje de Avance Financiero  </t>
  </si>
  <si>
    <t>Monto del Proyecto</t>
  </si>
  <si>
    <t xml:space="preserve">Observaciones </t>
  </si>
  <si>
    <t>Porcentaje de Avance al 31 de Marzo de 2016</t>
  </si>
  <si>
    <t>Plazo Contractual</t>
  </si>
  <si>
    <t>Fecha de  Finalización Contractual</t>
  </si>
  <si>
    <t>Orden de Inicio</t>
  </si>
  <si>
    <t>Contratista</t>
  </si>
  <si>
    <t>Supervisor Institucional de  Contrato</t>
  </si>
  <si>
    <t>Administrador Institucional de Contrato</t>
  </si>
  <si>
    <t>Región</t>
  </si>
  <si>
    <t>Depto</t>
  </si>
  <si>
    <t>Municipio</t>
  </si>
  <si>
    <t>Nombre del Proyecto</t>
  </si>
  <si>
    <t>Fuente de  Financiamiento</t>
  </si>
  <si>
    <t>Contrato</t>
  </si>
  <si>
    <t xml:space="preserve">Armando Campos Vásquez </t>
  </si>
  <si>
    <t>Mediante estimaciones de obra ejecutada con respaldos.</t>
  </si>
  <si>
    <t>a).Garantia de cumplimiento de contrato.  B) Garantia de buena obra.Fianza Equivalente al 10% del monto final de lo contratado. C) Garantia de buena inversión de anticipo por el 100% del valor del anticipo.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</si>
</sst>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MS Sans Serif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10" fillId="0" borderId="28" xfId="0" applyFont="1" applyBorder="1" applyAlignment="1">
      <alignment horizontal="justify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/>
    <xf numFmtId="9" fontId="8" fillId="0" borderId="1" xfId="0" applyNumberFormat="1" applyFont="1" applyBorder="1" applyAlignment="1">
      <alignment horizontal="center" vertical="center"/>
    </xf>
    <xf numFmtId="9" fontId="8" fillId="0" borderId="1" xfId="4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9" fontId="13" fillId="0" borderId="24" xfId="2" applyNumberFormat="1" applyFont="1" applyFill="1" applyBorder="1" applyAlignment="1">
      <alignment horizontal="center" vertical="center" wrapText="1"/>
    </xf>
    <xf numFmtId="9" fontId="13" fillId="0" borderId="1" xfId="2" applyNumberFormat="1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3" fontId="0" fillId="0" borderId="26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5" fontId="13" fillId="0" borderId="3" xfId="2" applyNumberFormat="1" applyFont="1" applyFill="1" applyBorder="1" applyAlignment="1">
      <alignment horizontal="center" vertical="center" wrapText="1"/>
    </xf>
    <xf numFmtId="3" fontId="0" fillId="0" borderId="2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15" fontId="13" fillId="0" borderId="28" xfId="2" applyNumberFormat="1" applyFont="1" applyFill="1" applyBorder="1" applyAlignment="1">
      <alignment horizontal="center" vertical="center" wrapText="1"/>
    </xf>
    <xf numFmtId="15" fontId="13" fillId="2" borderId="28" xfId="4" applyNumberFormat="1" applyFont="1" applyFill="1" applyBorder="1" applyAlignment="1">
      <alignment horizontal="center" vertical="center" wrapText="1"/>
    </xf>
    <xf numFmtId="9" fontId="13" fillId="0" borderId="28" xfId="2" applyNumberFormat="1" applyFont="1" applyFill="1" applyBorder="1" applyAlignment="1">
      <alignment horizontal="center" vertical="center" wrapText="1"/>
    </xf>
    <xf numFmtId="9" fontId="13" fillId="0" borderId="28" xfId="2" applyNumberFormat="1" applyFont="1" applyFill="1" applyBorder="1" applyAlignment="1">
      <alignment horizontal="left" vertical="center" wrapText="1"/>
    </xf>
    <xf numFmtId="9" fontId="0" fillId="0" borderId="28" xfId="8" applyFont="1" applyFill="1" applyBorder="1" applyAlignment="1">
      <alignment horizontal="center" vertical="center" wrapText="1"/>
    </xf>
    <xf numFmtId="3" fontId="0" fillId="0" borderId="38" xfId="0" applyNumberFormat="1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9" fontId="13" fillId="0" borderId="21" xfId="4" applyNumberFormat="1" applyFont="1" applyFill="1" applyBorder="1" applyAlignment="1">
      <alignment horizontal="center" vertical="center" wrapText="1"/>
    </xf>
    <xf numFmtId="164" fontId="13" fillId="0" borderId="1" xfId="1" applyFont="1" applyFill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13" fillId="0" borderId="26" xfId="0" applyNumberFormat="1" applyFont="1" applyFill="1" applyBorder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0" fontId="13" fillId="0" borderId="1" xfId="4" applyNumberFormat="1" applyFont="1" applyFill="1" applyBorder="1" applyAlignment="1">
      <alignment horizontal="center" vertical="center" wrapText="1"/>
    </xf>
    <xf numFmtId="164" fontId="11" fillId="0" borderId="1" xfId="3" applyFont="1" applyFill="1" applyBorder="1" applyAlignment="1">
      <alignment horizontal="center" vertical="center"/>
    </xf>
    <xf numFmtId="0" fontId="9" fillId="0" borderId="3" xfId="2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15" fontId="13" fillId="0" borderId="1" xfId="2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2" borderId="1" xfId="3" applyFont="1" applyFill="1" applyBorder="1" applyAlignment="1">
      <alignment horizontal="center" vertical="center" wrapText="1"/>
    </xf>
    <xf numFmtId="0" fontId="9" fillId="0" borderId="6" xfId="2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13" fillId="0" borderId="1" xfId="4" applyNumberFormat="1" applyFont="1" applyFill="1" applyBorder="1" applyAlignment="1">
      <alignment horizontal="center" vertical="center" wrapText="1"/>
    </xf>
    <xf numFmtId="3" fontId="13" fillId="0" borderId="34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164" fontId="11" fillId="0" borderId="1" xfId="3" applyFont="1" applyBorder="1" applyAlignment="1">
      <alignment vertical="center"/>
    </xf>
    <xf numFmtId="0" fontId="13" fillId="0" borderId="28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9" fontId="13" fillId="0" borderId="28" xfId="0" applyNumberFormat="1" applyFont="1" applyFill="1" applyBorder="1" applyAlignment="1">
      <alignment horizontal="center" vertical="center"/>
    </xf>
    <xf numFmtId="164" fontId="11" fillId="0" borderId="36" xfId="3" applyFont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13" fillId="0" borderId="28" xfId="2" applyNumberFormat="1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4" fillId="0" borderId="14" xfId="0" applyFont="1" applyBorder="1"/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18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12" fillId="3" borderId="10" xfId="0" applyNumberFormat="1" applyFont="1" applyFill="1" applyBorder="1" applyAlignment="1">
      <alignment horizontal="center" vertical="center" wrapText="1"/>
    </xf>
    <xf numFmtId="164" fontId="13" fillId="2" borderId="3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30" xfId="0" applyFont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9" fontId="13" fillId="0" borderId="3" xfId="2" applyNumberFormat="1" applyFont="1" applyFill="1" applyBorder="1" applyAlignment="1">
      <alignment horizontal="center" vertical="center" wrapText="1"/>
    </xf>
    <xf numFmtId="164" fontId="0" fillId="0" borderId="28" xfId="1" applyFont="1" applyBorder="1" applyAlignment="1">
      <alignment vertical="center"/>
    </xf>
    <xf numFmtId="15" fontId="17" fillId="0" borderId="3" xfId="2" applyNumberFormat="1" applyFont="1" applyFill="1" applyBorder="1" applyAlignment="1">
      <alignment horizontal="left" vertical="center" wrapText="1"/>
    </xf>
    <xf numFmtId="15" fontId="17" fillId="0" borderId="1" xfId="2" applyNumberFormat="1" applyFont="1" applyFill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15" fontId="17" fillId="0" borderId="28" xfId="2" applyNumberFormat="1" applyFont="1" applyFill="1" applyBorder="1" applyAlignment="1">
      <alignment horizontal="left" vertical="center" wrapText="1"/>
    </xf>
    <xf numFmtId="164" fontId="13" fillId="0" borderId="24" xfId="1" applyFont="1" applyFill="1" applyBorder="1" applyAlignment="1">
      <alignment horizontal="center" vertical="center" wrapText="1"/>
    </xf>
    <xf numFmtId="9" fontId="8" fillId="0" borderId="24" xfId="4" applyFont="1" applyFill="1" applyBorder="1" applyAlignment="1">
      <alignment horizontal="center" vertical="center"/>
    </xf>
    <xf numFmtId="0" fontId="14" fillId="0" borderId="25" xfId="0" applyFont="1" applyBorder="1" applyAlignment="1">
      <alignment horizontal="left" vertical="center" wrapText="1"/>
    </xf>
    <xf numFmtId="9" fontId="8" fillId="0" borderId="2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right"/>
    </xf>
    <xf numFmtId="164" fontId="8" fillId="0" borderId="3" xfId="0" applyNumberFormat="1" applyFont="1" applyBorder="1" applyAlignment="1">
      <alignment horizontal="center" vertical="center"/>
    </xf>
    <xf numFmtId="9" fontId="8" fillId="0" borderId="13" xfId="0" applyNumberFormat="1" applyFont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3" fillId="0" borderId="4" xfId="2" applyNumberFormat="1" applyFont="1" applyFill="1" applyBorder="1" applyAlignment="1">
      <alignment horizontal="center" vertical="center" wrapText="1"/>
    </xf>
    <xf numFmtId="0" fontId="13" fillId="0" borderId="3" xfId="2" applyNumberFormat="1" applyFont="1" applyFill="1" applyBorder="1" applyAlignment="1">
      <alignment horizontal="center" vertical="center" wrapText="1"/>
    </xf>
    <xf numFmtId="15" fontId="17" fillId="0" borderId="1" xfId="2" applyNumberFormat="1" applyFont="1" applyFill="1" applyBorder="1" applyAlignment="1">
      <alignment horizontal="left" vertical="center" wrapText="1"/>
    </xf>
    <xf numFmtId="0" fontId="17" fillId="0" borderId="24" xfId="2" applyNumberFormat="1" applyFont="1" applyFill="1" applyBorder="1" applyAlignment="1">
      <alignment horizontal="left" vertical="center" wrapText="1"/>
    </xf>
    <xf numFmtId="0" fontId="17" fillId="0" borderId="1" xfId="2" applyNumberFormat="1" applyFont="1" applyFill="1" applyBorder="1" applyAlignment="1">
      <alignment horizontal="left" vertical="center" wrapText="1"/>
    </xf>
    <xf numFmtId="15" fontId="13" fillId="0" borderId="4" xfId="2" applyNumberFormat="1" applyFont="1" applyFill="1" applyBorder="1" applyAlignment="1">
      <alignment horizontal="center" vertical="center" wrapText="1"/>
    </xf>
    <xf numFmtId="15" fontId="13" fillId="0" borderId="3" xfId="2" applyNumberFormat="1" applyFont="1" applyFill="1" applyBorder="1" applyAlignment="1">
      <alignment horizontal="center" vertical="center" wrapText="1"/>
    </xf>
    <xf numFmtId="15" fontId="13" fillId="0" borderId="12" xfId="2" applyNumberFormat="1" applyFont="1" applyFill="1" applyBorder="1" applyAlignment="1">
      <alignment horizontal="center" vertical="center" wrapText="1"/>
    </xf>
    <xf numFmtId="15" fontId="13" fillId="0" borderId="5" xfId="2" applyNumberFormat="1" applyFont="1" applyFill="1" applyBorder="1" applyAlignment="1">
      <alignment horizontal="center" vertical="center" wrapText="1"/>
    </xf>
    <xf numFmtId="15" fontId="0" fillId="0" borderId="4" xfId="0" applyNumberFormat="1" applyFont="1" applyBorder="1" applyAlignment="1">
      <alignment horizontal="center" vertical="center" wrapText="1"/>
    </xf>
    <xf numFmtId="15" fontId="0" fillId="0" borderId="3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28" xfId="2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15" fontId="13" fillId="0" borderId="4" xfId="0" applyNumberFormat="1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15" fontId="13" fillId="0" borderId="36" xfId="0" applyNumberFormat="1" applyFont="1" applyFill="1" applyBorder="1" applyAlignment="1">
      <alignment horizontal="center" vertical="center" wrapText="1"/>
    </xf>
    <xf numFmtId="3" fontId="13" fillId="0" borderId="26" xfId="2" applyNumberFormat="1" applyFont="1" applyFill="1" applyBorder="1" applyAlignment="1">
      <alignment horizontal="center" vertical="center" wrapText="1"/>
    </xf>
    <xf numFmtId="3" fontId="13" fillId="0" borderId="29" xfId="2" applyNumberFormat="1" applyFont="1" applyFill="1" applyBorder="1" applyAlignment="1">
      <alignment horizontal="center" vertical="center" wrapText="1"/>
    </xf>
    <xf numFmtId="15" fontId="17" fillId="0" borderId="28" xfId="2" applyNumberFormat="1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4" xfId="2" applyNumberFormat="1" applyFont="1" applyFill="1" applyBorder="1" applyAlignment="1">
      <alignment horizontal="center" vertical="center" wrapText="1"/>
    </xf>
    <xf numFmtId="0" fontId="9" fillId="0" borderId="3" xfId="2" applyNumberFormat="1" applyFont="1" applyFill="1" applyBorder="1" applyAlignment="1">
      <alignment horizontal="center" vertical="center" wrapText="1"/>
    </xf>
    <xf numFmtId="0" fontId="13" fillId="0" borderId="12" xfId="2" applyNumberFormat="1" applyFont="1" applyFill="1" applyBorder="1" applyAlignment="1">
      <alignment horizontal="center" vertical="center" wrapText="1"/>
    </xf>
    <xf numFmtId="0" fontId="13" fillId="0" borderId="5" xfId="2" applyNumberFormat="1" applyFont="1" applyFill="1" applyBorder="1" applyAlignment="1">
      <alignment horizontal="center" vertical="center" wrapText="1"/>
    </xf>
    <xf numFmtId="0" fontId="9" fillId="0" borderId="12" xfId="2" applyNumberFormat="1" applyFont="1" applyFill="1" applyBorder="1" applyAlignment="1">
      <alignment horizontal="center" vertical="center" wrapText="1"/>
    </xf>
    <xf numFmtId="0" fontId="9" fillId="0" borderId="5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</cellXfs>
  <cellStyles count="9">
    <cellStyle name="Millares 3" xfId="5"/>
    <cellStyle name="Moneda" xfId="1" builtinId="4"/>
    <cellStyle name="Moneda 2" xfId="6"/>
    <cellStyle name="Moneda 2 2" xfId="3"/>
    <cellStyle name="Normal" xfId="0" builtinId="0"/>
    <cellStyle name="Normal_PROGRAMA DE INVERSION 2002" xfId="2"/>
    <cellStyle name="Porcentaje" xfId="8" builtinId="5"/>
    <cellStyle name="Porcentual 2" xfId="7"/>
    <cellStyle name="Porcentua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%20and%20Settings/lmolina/Mis%20documentos/2016/SEGUIMIENTO%20Y%20MONITOREO/JG%20INFORMES/MARZO/INFORME%20JG%20MARZO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HOJA 1 INFO GRAL"/>
      <sheetName val="HOJA 2 INFO FINANCIERA"/>
      <sheetName val="HOJA 3 AVANCES BISEMANALES"/>
      <sheetName val="MONTOS CANCELADOS X AÑO"/>
      <sheetName val="nomenclatura"/>
      <sheetName val="RESUMEN FONDOS"/>
      <sheetName val="RESUMEN GRAL"/>
      <sheetName val="RESUMEN X REGION"/>
    </sheetNames>
    <sheetDataSet>
      <sheetData sheetId="0"/>
      <sheetData sheetId="1">
        <row r="12">
          <cell r="BQ12">
            <v>0.25</v>
          </cell>
        </row>
        <row r="13">
          <cell r="BQ13">
            <v>1</v>
          </cell>
        </row>
        <row r="14">
          <cell r="BQ14">
            <v>1</v>
          </cell>
        </row>
        <row r="15">
          <cell r="BQ15">
            <v>0.95</v>
          </cell>
        </row>
        <row r="16">
          <cell r="BQ16">
            <v>0.1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5"/>
  <sheetViews>
    <sheetView tabSelected="1" view="pageBreakPreview" topLeftCell="A7" zoomScale="85" zoomScaleNormal="85" zoomScaleSheetLayoutView="85" workbookViewId="0">
      <selection activeCell="D29" sqref="D29"/>
    </sheetView>
  </sheetViews>
  <sheetFormatPr baseColWidth="10" defaultRowHeight="15" x14ac:dyDescent="0.25"/>
  <cols>
    <col min="1" max="1" width="7.42578125" customWidth="1"/>
    <col min="2" max="2" width="5" customWidth="1"/>
    <col min="3" max="3" width="6.85546875" customWidth="1"/>
    <col min="4" max="4" width="12.5703125" customWidth="1"/>
    <col min="5" max="5" width="12" customWidth="1"/>
    <col min="6" max="6" width="12.140625" customWidth="1"/>
    <col min="7" max="7" width="43.42578125" customWidth="1"/>
    <col min="8" max="8" width="14.42578125" customWidth="1"/>
    <col min="9" max="9" width="13.7109375" customWidth="1"/>
    <col min="10" max="10" width="11" customWidth="1"/>
    <col min="11" max="11" width="19" customWidth="1"/>
    <col min="12" max="12" width="16.42578125" customWidth="1"/>
    <col min="13" max="13" width="18.140625" customWidth="1"/>
    <col min="14" max="14" width="12" customWidth="1"/>
    <col min="15" max="15" width="15.7109375" customWidth="1"/>
    <col min="16" max="16" width="15.140625" customWidth="1"/>
    <col min="17" max="17" width="17.28515625" customWidth="1"/>
    <col min="18" max="18" width="23.140625" customWidth="1"/>
    <col min="19" max="19" width="15" customWidth="1"/>
    <col min="20" max="20" width="12.7109375" customWidth="1"/>
    <col min="21" max="21" width="13.28515625" customWidth="1"/>
    <col min="22" max="22" width="22.140625" customWidth="1"/>
  </cols>
  <sheetData>
    <row r="2" spans="1:22" ht="44.25" customHeight="1" thickBot="1" x14ac:dyDescent="0.3">
      <c r="B2" s="164" t="s">
        <v>95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</row>
    <row r="3" spans="1:22" ht="72.75" customHeight="1" thickBot="1" x14ac:dyDescent="0.3">
      <c r="A3" s="72"/>
      <c r="B3" s="73" t="s">
        <v>10</v>
      </c>
      <c r="C3" s="74" t="s">
        <v>87</v>
      </c>
      <c r="D3" s="75" t="s">
        <v>122</v>
      </c>
      <c r="E3" s="75" t="s">
        <v>121</v>
      </c>
      <c r="F3" s="75" t="s">
        <v>104</v>
      </c>
      <c r="G3" s="75" t="s">
        <v>120</v>
      </c>
      <c r="H3" s="75" t="s">
        <v>119</v>
      </c>
      <c r="I3" s="75" t="s">
        <v>118</v>
      </c>
      <c r="J3" s="75" t="s">
        <v>117</v>
      </c>
      <c r="K3" s="75" t="s">
        <v>116</v>
      </c>
      <c r="L3" s="75" t="s">
        <v>115</v>
      </c>
      <c r="M3" s="75" t="s">
        <v>114</v>
      </c>
      <c r="N3" s="75" t="s">
        <v>113</v>
      </c>
      <c r="O3" s="75" t="s">
        <v>112</v>
      </c>
      <c r="P3" s="75" t="s">
        <v>111</v>
      </c>
      <c r="Q3" s="75" t="s">
        <v>110</v>
      </c>
      <c r="R3" s="75" t="s">
        <v>109</v>
      </c>
      <c r="S3" s="75" t="s">
        <v>108</v>
      </c>
      <c r="T3" s="76" t="s">
        <v>107</v>
      </c>
      <c r="U3" s="77" t="s">
        <v>106</v>
      </c>
      <c r="V3" s="77" t="s">
        <v>105</v>
      </c>
    </row>
    <row r="4" spans="1:22" ht="146.25" customHeight="1" x14ac:dyDescent="0.25">
      <c r="A4" s="176" t="s">
        <v>92</v>
      </c>
      <c r="B4" s="14">
        <v>1</v>
      </c>
      <c r="C4" s="8">
        <v>5134</v>
      </c>
      <c r="D4" s="41" t="s">
        <v>73</v>
      </c>
      <c r="E4" s="78" t="s">
        <v>0</v>
      </c>
      <c r="F4" s="91" t="s">
        <v>124</v>
      </c>
      <c r="G4" s="84" t="s">
        <v>74</v>
      </c>
      <c r="H4" s="37" t="s">
        <v>82</v>
      </c>
      <c r="I4" s="37" t="s">
        <v>7</v>
      </c>
      <c r="J4" s="37" t="s">
        <v>90</v>
      </c>
      <c r="K4" s="36" t="s">
        <v>60</v>
      </c>
      <c r="L4" s="36" t="s">
        <v>78</v>
      </c>
      <c r="M4" s="36" t="s">
        <v>79</v>
      </c>
      <c r="N4" s="15">
        <v>42135</v>
      </c>
      <c r="O4" s="15">
        <v>42374</v>
      </c>
      <c r="P4" s="15" t="s">
        <v>83</v>
      </c>
      <c r="Q4" s="89">
        <v>1</v>
      </c>
      <c r="R4" s="89"/>
      <c r="S4" s="104">
        <v>581374.16</v>
      </c>
      <c r="T4" s="105">
        <v>0.9</v>
      </c>
      <c r="U4" s="106">
        <v>3390</v>
      </c>
      <c r="V4" s="94" t="s">
        <v>125</v>
      </c>
    </row>
    <row r="5" spans="1:22" ht="127.5" customHeight="1" x14ac:dyDescent="0.25">
      <c r="A5" s="176"/>
      <c r="B5" s="150">
        <v>2</v>
      </c>
      <c r="C5" s="131">
        <v>6357</v>
      </c>
      <c r="D5" s="165" t="s">
        <v>44</v>
      </c>
      <c r="E5" s="131" t="s">
        <v>36</v>
      </c>
      <c r="F5" s="110" t="s">
        <v>124</v>
      </c>
      <c r="G5" s="79" t="s">
        <v>37</v>
      </c>
      <c r="H5" s="167" t="s">
        <v>1</v>
      </c>
      <c r="I5" s="167" t="s">
        <v>1</v>
      </c>
      <c r="J5" s="167" t="s">
        <v>91</v>
      </c>
      <c r="K5" s="171" t="s">
        <v>16</v>
      </c>
      <c r="L5" s="171" t="s">
        <v>123</v>
      </c>
      <c r="M5" s="171" t="s">
        <v>58</v>
      </c>
      <c r="N5" s="116">
        <v>42317</v>
      </c>
      <c r="O5" s="116">
        <v>42541</v>
      </c>
      <c r="P5" s="173" t="s">
        <v>72</v>
      </c>
      <c r="Q5" s="11">
        <v>0.83</v>
      </c>
      <c r="R5" s="11"/>
      <c r="S5" s="12">
        <v>354919.42</v>
      </c>
      <c r="T5" s="5">
        <v>0.68</v>
      </c>
      <c r="U5" s="13">
        <v>1735</v>
      </c>
      <c r="V5" s="93" t="s">
        <v>125</v>
      </c>
    </row>
    <row r="6" spans="1:22" ht="127.5" customHeight="1" x14ac:dyDescent="0.25">
      <c r="A6" s="176"/>
      <c r="B6" s="149"/>
      <c r="C6" s="154"/>
      <c r="D6" s="166"/>
      <c r="E6" s="154"/>
      <c r="F6" s="110"/>
      <c r="G6" s="79" t="s">
        <v>38</v>
      </c>
      <c r="H6" s="168"/>
      <c r="I6" s="168"/>
      <c r="J6" s="168"/>
      <c r="K6" s="172"/>
      <c r="L6" s="172"/>
      <c r="M6" s="172"/>
      <c r="N6" s="117"/>
      <c r="O6" s="117"/>
      <c r="P6" s="174"/>
      <c r="Q6" s="11">
        <v>1</v>
      </c>
      <c r="R6" s="11"/>
      <c r="S6" s="12">
        <v>69080.52</v>
      </c>
      <c r="T6" s="5">
        <v>0.78</v>
      </c>
      <c r="U6" s="13">
        <v>655</v>
      </c>
      <c r="V6" s="93" t="s">
        <v>125</v>
      </c>
    </row>
    <row r="7" spans="1:22" ht="128.25" customHeight="1" x14ac:dyDescent="0.25">
      <c r="A7" s="176"/>
      <c r="B7" s="150">
        <v>3</v>
      </c>
      <c r="C7" s="131">
        <v>6357</v>
      </c>
      <c r="D7" s="165" t="s">
        <v>45</v>
      </c>
      <c r="E7" s="131" t="s">
        <v>36</v>
      </c>
      <c r="F7" s="110" t="s">
        <v>124</v>
      </c>
      <c r="G7" s="79" t="s">
        <v>39</v>
      </c>
      <c r="H7" s="169" t="s">
        <v>1</v>
      </c>
      <c r="I7" s="169" t="s">
        <v>1</v>
      </c>
      <c r="J7" s="167" t="s">
        <v>91</v>
      </c>
      <c r="K7" s="171" t="s">
        <v>60</v>
      </c>
      <c r="L7" s="171" t="s">
        <v>17</v>
      </c>
      <c r="M7" s="171" t="s">
        <v>58</v>
      </c>
      <c r="N7" s="116">
        <v>42317</v>
      </c>
      <c r="O7" s="116">
        <v>42542</v>
      </c>
      <c r="P7" s="173" t="s">
        <v>72</v>
      </c>
      <c r="Q7" s="11">
        <v>0.8</v>
      </c>
      <c r="R7" s="11"/>
      <c r="S7" s="12">
        <v>257251.83</v>
      </c>
      <c r="T7" s="5">
        <v>0.73</v>
      </c>
      <c r="U7" s="16">
        <v>1460</v>
      </c>
      <c r="V7" s="93" t="s">
        <v>125</v>
      </c>
    </row>
    <row r="8" spans="1:22" ht="125.25" customHeight="1" x14ac:dyDescent="0.25">
      <c r="A8" s="176"/>
      <c r="B8" s="149"/>
      <c r="C8" s="154"/>
      <c r="D8" s="166"/>
      <c r="E8" s="154"/>
      <c r="F8" s="110"/>
      <c r="G8" s="79" t="s">
        <v>40</v>
      </c>
      <c r="H8" s="170"/>
      <c r="I8" s="170"/>
      <c r="J8" s="168"/>
      <c r="K8" s="172"/>
      <c r="L8" s="172"/>
      <c r="M8" s="172"/>
      <c r="N8" s="117"/>
      <c r="O8" s="117"/>
      <c r="P8" s="174"/>
      <c r="Q8" s="11">
        <v>0.55000000000000004</v>
      </c>
      <c r="R8" s="11"/>
      <c r="S8" s="12">
        <v>122548.66</v>
      </c>
      <c r="T8" s="5">
        <v>0.34</v>
      </c>
      <c r="U8" s="13">
        <v>1218</v>
      </c>
      <c r="V8" s="93" t="s">
        <v>125</v>
      </c>
    </row>
    <row r="9" spans="1:22" ht="132" customHeight="1" x14ac:dyDescent="0.25">
      <c r="A9" s="176"/>
      <c r="B9" s="150">
        <v>4</v>
      </c>
      <c r="C9" s="131">
        <v>6357</v>
      </c>
      <c r="D9" s="165" t="s">
        <v>33</v>
      </c>
      <c r="E9" s="131" t="s">
        <v>36</v>
      </c>
      <c r="F9" s="110" t="s">
        <v>124</v>
      </c>
      <c r="G9" s="79" t="s">
        <v>19</v>
      </c>
      <c r="H9" s="17" t="s">
        <v>20</v>
      </c>
      <c r="I9" s="169" t="s">
        <v>4</v>
      </c>
      <c r="J9" s="169" t="s">
        <v>88</v>
      </c>
      <c r="K9" s="171" t="s">
        <v>11</v>
      </c>
      <c r="L9" s="171" t="s">
        <v>61</v>
      </c>
      <c r="M9" s="171" t="s">
        <v>58</v>
      </c>
      <c r="N9" s="116">
        <v>42317</v>
      </c>
      <c r="O9" s="116">
        <v>42526</v>
      </c>
      <c r="P9" s="116" t="s">
        <v>71</v>
      </c>
      <c r="Q9" s="11">
        <v>0.85</v>
      </c>
      <c r="R9" s="11"/>
      <c r="S9" s="12">
        <v>188608.55</v>
      </c>
      <c r="T9" s="5">
        <v>0.82</v>
      </c>
      <c r="U9" s="13">
        <v>558</v>
      </c>
      <c r="V9" s="93" t="s">
        <v>125</v>
      </c>
    </row>
    <row r="10" spans="1:22" ht="124.5" customHeight="1" x14ac:dyDescent="0.25">
      <c r="A10" s="176"/>
      <c r="B10" s="149"/>
      <c r="C10" s="154"/>
      <c r="D10" s="166"/>
      <c r="E10" s="154"/>
      <c r="F10" s="110"/>
      <c r="G10" s="79" t="s">
        <v>21</v>
      </c>
      <c r="H10" s="17" t="s">
        <v>22</v>
      </c>
      <c r="I10" s="170"/>
      <c r="J10" s="170"/>
      <c r="K10" s="172"/>
      <c r="L10" s="172"/>
      <c r="M10" s="172"/>
      <c r="N10" s="117"/>
      <c r="O10" s="117"/>
      <c r="P10" s="117"/>
      <c r="Q10" s="11">
        <v>0.25</v>
      </c>
      <c r="R10" s="11"/>
      <c r="S10" s="12">
        <v>81391.45</v>
      </c>
      <c r="T10" s="5">
        <v>0.2</v>
      </c>
      <c r="U10" s="13">
        <v>414</v>
      </c>
      <c r="V10" s="93" t="s">
        <v>125</v>
      </c>
    </row>
    <row r="11" spans="1:22" ht="120" customHeight="1" thickBot="1" x14ac:dyDescent="0.3">
      <c r="A11" s="177"/>
      <c r="B11" s="18">
        <v>5</v>
      </c>
      <c r="C11" s="58">
        <v>6221</v>
      </c>
      <c r="D11" s="19" t="s">
        <v>75</v>
      </c>
      <c r="E11" s="58" t="s">
        <v>14</v>
      </c>
      <c r="F11" s="96" t="s">
        <v>124</v>
      </c>
      <c r="G11" s="1" t="s">
        <v>76</v>
      </c>
      <c r="H11" s="2" t="s">
        <v>81</v>
      </c>
      <c r="I11" s="2" t="s">
        <v>13</v>
      </c>
      <c r="J11" s="2" t="s">
        <v>91</v>
      </c>
      <c r="K11" s="57" t="s">
        <v>77</v>
      </c>
      <c r="L11" s="57" t="s">
        <v>84</v>
      </c>
      <c r="M11" s="57" t="s">
        <v>80</v>
      </c>
      <c r="N11" s="20">
        <v>42331</v>
      </c>
      <c r="O11" s="20">
        <v>42420</v>
      </c>
      <c r="P11" s="21" t="s">
        <v>15</v>
      </c>
      <c r="Q11" s="22">
        <v>1</v>
      </c>
      <c r="R11" s="23" t="s">
        <v>102</v>
      </c>
      <c r="S11" s="90">
        <v>54540.23</v>
      </c>
      <c r="T11" s="24">
        <v>0.8</v>
      </c>
      <c r="U11" s="25">
        <v>188</v>
      </c>
      <c r="V11" s="95" t="s">
        <v>125</v>
      </c>
    </row>
    <row r="12" spans="1:22" ht="126.75" customHeight="1" x14ac:dyDescent="0.25">
      <c r="A12" s="175" t="s">
        <v>93</v>
      </c>
      <c r="B12" s="147">
        <v>1</v>
      </c>
      <c r="C12" s="152">
        <v>6353</v>
      </c>
      <c r="D12" s="162" t="s">
        <v>34</v>
      </c>
      <c r="E12" s="160" t="s">
        <v>0</v>
      </c>
      <c r="F12" s="114" t="s">
        <v>124</v>
      </c>
      <c r="G12" s="80" t="s">
        <v>23</v>
      </c>
      <c r="H12" s="155" t="s">
        <v>5</v>
      </c>
      <c r="I12" s="152" t="s">
        <v>4</v>
      </c>
      <c r="J12" s="152" t="s">
        <v>88</v>
      </c>
      <c r="K12" s="128" t="s">
        <v>60</v>
      </c>
      <c r="L12" s="122" t="s">
        <v>12</v>
      </c>
      <c r="M12" s="127" t="s">
        <v>69</v>
      </c>
      <c r="N12" s="118">
        <v>42387</v>
      </c>
      <c r="O12" s="118">
        <v>42656</v>
      </c>
      <c r="P12" s="128" t="s">
        <v>66</v>
      </c>
      <c r="Q12" s="10">
        <f>+'[1]HOJA 2 INFO FINANCIERA'!BQ12</f>
        <v>0.25</v>
      </c>
      <c r="R12" s="28"/>
      <c r="S12" s="97">
        <v>321438.01</v>
      </c>
      <c r="T12" s="98">
        <v>3.9809075473059327E-2</v>
      </c>
      <c r="U12" s="30">
        <v>3465</v>
      </c>
      <c r="V12" s="99" t="s">
        <v>125</v>
      </c>
    </row>
    <row r="13" spans="1:22" ht="124.5" customHeight="1" x14ac:dyDescent="0.25">
      <c r="A13" s="176"/>
      <c r="B13" s="148"/>
      <c r="C13" s="153"/>
      <c r="D13" s="163"/>
      <c r="E13" s="161"/>
      <c r="F13" s="115"/>
      <c r="G13" s="81" t="s">
        <v>24</v>
      </c>
      <c r="H13" s="156"/>
      <c r="I13" s="153"/>
      <c r="J13" s="153"/>
      <c r="K13" s="125"/>
      <c r="L13" s="123"/>
      <c r="M13" s="126"/>
      <c r="N13" s="119"/>
      <c r="O13" s="119"/>
      <c r="P13" s="125"/>
      <c r="Q13" s="11">
        <f>+'[1]HOJA 2 INFO FINANCIERA'!BQ13</f>
        <v>1</v>
      </c>
      <c r="R13" s="53"/>
      <c r="S13" s="29">
        <v>46487.57</v>
      </c>
      <c r="T13" s="6">
        <v>0.42576714592739523</v>
      </c>
      <c r="U13" s="32">
        <v>320</v>
      </c>
      <c r="V13" s="93" t="s">
        <v>125</v>
      </c>
    </row>
    <row r="14" spans="1:22" ht="122.25" customHeight="1" x14ac:dyDescent="0.25">
      <c r="A14" s="176"/>
      <c r="B14" s="148"/>
      <c r="C14" s="153"/>
      <c r="D14" s="163"/>
      <c r="E14" s="161"/>
      <c r="F14" s="115"/>
      <c r="G14" s="82" t="s">
        <v>25</v>
      </c>
      <c r="H14" s="156"/>
      <c r="I14" s="153"/>
      <c r="J14" s="153"/>
      <c r="K14" s="125"/>
      <c r="L14" s="123"/>
      <c r="M14" s="126"/>
      <c r="N14" s="119"/>
      <c r="O14" s="119"/>
      <c r="P14" s="125"/>
      <c r="Q14" s="11">
        <f>+'[1]HOJA 2 INFO FINANCIERA'!BQ14</f>
        <v>1</v>
      </c>
      <c r="R14" s="53"/>
      <c r="S14" s="33">
        <v>345582.33</v>
      </c>
      <c r="T14" s="6">
        <v>7.4805039945184696E-3</v>
      </c>
      <c r="U14" s="34">
        <v>4589</v>
      </c>
      <c r="V14" s="93" t="s">
        <v>125</v>
      </c>
    </row>
    <row r="15" spans="1:22" ht="118.5" customHeight="1" x14ac:dyDescent="0.25">
      <c r="A15" s="176"/>
      <c r="B15" s="148"/>
      <c r="C15" s="153"/>
      <c r="D15" s="163"/>
      <c r="E15" s="161"/>
      <c r="F15" s="115"/>
      <c r="G15" s="82" t="s">
        <v>26</v>
      </c>
      <c r="H15" s="156"/>
      <c r="I15" s="153"/>
      <c r="J15" s="153"/>
      <c r="K15" s="125"/>
      <c r="L15" s="123"/>
      <c r="M15" s="126"/>
      <c r="N15" s="119"/>
      <c r="O15" s="119"/>
      <c r="P15" s="125"/>
      <c r="Q15" s="11">
        <f>+'[1]HOJA 2 INFO FINANCIERA'!BQ15</f>
        <v>0.95</v>
      </c>
      <c r="R15" s="53"/>
      <c r="S15" s="29">
        <v>450318.49</v>
      </c>
      <c r="T15" s="6">
        <v>7.7357472041621033E-3</v>
      </c>
      <c r="U15" s="34">
        <v>4473</v>
      </c>
      <c r="V15" s="93" t="s">
        <v>125</v>
      </c>
    </row>
    <row r="16" spans="1:22" ht="126" customHeight="1" x14ac:dyDescent="0.25">
      <c r="A16" s="176"/>
      <c r="B16" s="149"/>
      <c r="C16" s="154"/>
      <c r="D16" s="159"/>
      <c r="E16" s="112"/>
      <c r="F16" s="115"/>
      <c r="G16" s="82" t="s">
        <v>27</v>
      </c>
      <c r="H16" s="157"/>
      <c r="I16" s="154"/>
      <c r="J16" s="154"/>
      <c r="K16" s="125"/>
      <c r="L16" s="124"/>
      <c r="M16" s="126"/>
      <c r="N16" s="117"/>
      <c r="O16" s="117"/>
      <c r="P16" s="125"/>
      <c r="Q16" s="11">
        <f>+'[1]HOJA 2 INFO FINANCIERA'!BQ16</f>
        <v>0.1</v>
      </c>
      <c r="R16" s="53"/>
      <c r="S16" s="29">
        <v>210696.79</v>
      </c>
      <c r="T16" s="6">
        <v>0.16433458715721297</v>
      </c>
      <c r="U16" s="34">
        <v>2457</v>
      </c>
      <c r="V16" s="93" t="s">
        <v>125</v>
      </c>
    </row>
    <row r="17" spans="1:22" ht="129.75" customHeight="1" x14ac:dyDescent="0.25">
      <c r="A17" s="176"/>
      <c r="B17" s="150">
        <v>2</v>
      </c>
      <c r="C17" s="131">
        <v>6353</v>
      </c>
      <c r="D17" s="158" t="s">
        <v>35</v>
      </c>
      <c r="E17" s="111" t="s">
        <v>0</v>
      </c>
      <c r="F17" s="113" t="s">
        <v>124</v>
      </c>
      <c r="G17" s="81" t="s">
        <v>28</v>
      </c>
      <c r="H17" s="38" t="s">
        <v>4</v>
      </c>
      <c r="I17" s="131" t="s">
        <v>4</v>
      </c>
      <c r="J17" s="131" t="s">
        <v>88</v>
      </c>
      <c r="K17" s="125" t="s">
        <v>11</v>
      </c>
      <c r="L17" s="125" t="s">
        <v>70</v>
      </c>
      <c r="M17" s="126" t="s">
        <v>64</v>
      </c>
      <c r="N17" s="120">
        <v>42387</v>
      </c>
      <c r="O17" s="120">
        <v>42656</v>
      </c>
      <c r="P17" s="125" t="s">
        <v>66</v>
      </c>
      <c r="Q17" s="39">
        <v>2.5000000000000001E-3</v>
      </c>
      <c r="R17" s="39"/>
      <c r="S17" s="40">
        <v>1096803.04</v>
      </c>
      <c r="T17" s="7">
        <v>4.0000000000000002E-4</v>
      </c>
      <c r="U17" s="34">
        <v>4000</v>
      </c>
      <c r="V17" s="93" t="s">
        <v>125</v>
      </c>
    </row>
    <row r="18" spans="1:22" ht="123.75" customHeight="1" x14ac:dyDescent="0.25">
      <c r="A18" s="176"/>
      <c r="B18" s="149"/>
      <c r="C18" s="154"/>
      <c r="D18" s="159"/>
      <c r="E18" s="112"/>
      <c r="F18" s="113"/>
      <c r="G18" s="82" t="s">
        <v>29</v>
      </c>
      <c r="H18" s="38" t="s">
        <v>30</v>
      </c>
      <c r="I18" s="154"/>
      <c r="J18" s="154"/>
      <c r="K18" s="125"/>
      <c r="L18" s="125"/>
      <c r="M18" s="126"/>
      <c r="N18" s="124"/>
      <c r="O18" s="121"/>
      <c r="P18" s="125"/>
      <c r="Q18" s="39">
        <v>2.5000000000000001E-3</v>
      </c>
      <c r="R18" s="39"/>
      <c r="S18" s="40">
        <v>309323.76</v>
      </c>
      <c r="T18" s="5">
        <v>0.01</v>
      </c>
      <c r="U18" s="34">
        <v>6235</v>
      </c>
      <c r="V18" s="93" t="s">
        <v>125</v>
      </c>
    </row>
    <row r="19" spans="1:22" ht="145.5" customHeight="1" x14ac:dyDescent="0.25">
      <c r="A19" s="176"/>
      <c r="B19" s="42">
        <v>3</v>
      </c>
      <c r="C19" s="31">
        <v>6217</v>
      </c>
      <c r="D19" s="55" t="s">
        <v>46</v>
      </c>
      <c r="E19" s="43" t="s">
        <v>14</v>
      </c>
      <c r="F19" s="92" t="s">
        <v>124</v>
      </c>
      <c r="G19" s="83" t="s">
        <v>41</v>
      </c>
      <c r="H19" s="44" t="s">
        <v>43</v>
      </c>
      <c r="I19" s="31" t="s">
        <v>1</v>
      </c>
      <c r="J19" s="31" t="s">
        <v>91</v>
      </c>
      <c r="K19" s="45" t="s">
        <v>8</v>
      </c>
      <c r="L19" s="45" t="s">
        <v>67</v>
      </c>
      <c r="M19" s="46" t="s">
        <v>58</v>
      </c>
      <c r="N19" s="47">
        <v>42387</v>
      </c>
      <c r="O19" s="47">
        <v>42477</v>
      </c>
      <c r="P19" s="31" t="s">
        <v>15</v>
      </c>
      <c r="Q19" s="48">
        <v>0.95</v>
      </c>
      <c r="R19" s="48"/>
      <c r="S19" s="49">
        <v>85686.48</v>
      </c>
      <c r="T19" s="5">
        <v>0.51</v>
      </c>
      <c r="U19" s="13">
        <v>800</v>
      </c>
      <c r="V19" s="93" t="s">
        <v>125</v>
      </c>
    </row>
    <row r="20" spans="1:22" ht="129" customHeight="1" x14ac:dyDescent="0.25">
      <c r="A20" s="176"/>
      <c r="B20" s="42">
        <v>4</v>
      </c>
      <c r="C20" s="31">
        <v>5134</v>
      </c>
      <c r="D20" s="55" t="s">
        <v>47</v>
      </c>
      <c r="E20" s="50" t="s">
        <v>0</v>
      </c>
      <c r="F20" s="92" t="s">
        <v>124</v>
      </c>
      <c r="G20" s="84" t="s">
        <v>42</v>
      </c>
      <c r="H20" s="44" t="s">
        <v>1</v>
      </c>
      <c r="I20" s="31" t="s">
        <v>1</v>
      </c>
      <c r="J20" s="31" t="s">
        <v>91</v>
      </c>
      <c r="K20" s="45" t="s">
        <v>59</v>
      </c>
      <c r="L20" s="45" t="s">
        <v>9</v>
      </c>
      <c r="M20" s="46" t="s">
        <v>58</v>
      </c>
      <c r="N20" s="47">
        <v>42401</v>
      </c>
      <c r="O20" s="47">
        <v>42685</v>
      </c>
      <c r="P20" s="31" t="s">
        <v>68</v>
      </c>
      <c r="Q20" s="48">
        <v>0.1</v>
      </c>
      <c r="R20" s="48"/>
      <c r="S20" s="49">
        <v>1090000</v>
      </c>
      <c r="T20" s="5">
        <v>0.09</v>
      </c>
      <c r="U20" s="13">
        <v>1035</v>
      </c>
      <c r="V20" s="93" t="s">
        <v>125</v>
      </c>
    </row>
    <row r="21" spans="1:22" ht="123.75" customHeight="1" x14ac:dyDescent="0.25">
      <c r="A21" s="176"/>
      <c r="B21" s="42">
        <v>5</v>
      </c>
      <c r="C21" s="35">
        <v>6218</v>
      </c>
      <c r="D21" s="51" t="s">
        <v>50</v>
      </c>
      <c r="E21" s="43" t="s">
        <v>14</v>
      </c>
      <c r="F21" s="92" t="s">
        <v>124</v>
      </c>
      <c r="G21" s="83" t="s">
        <v>48</v>
      </c>
      <c r="H21" s="52" t="s">
        <v>49</v>
      </c>
      <c r="I21" s="31" t="s">
        <v>57</v>
      </c>
      <c r="J21" s="31" t="s">
        <v>90</v>
      </c>
      <c r="K21" s="45" t="s">
        <v>62</v>
      </c>
      <c r="L21" s="45" t="s">
        <v>63</v>
      </c>
      <c r="M21" s="46" t="s">
        <v>58</v>
      </c>
      <c r="N21" s="47">
        <v>42373</v>
      </c>
      <c r="O21" s="47">
        <v>42462</v>
      </c>
      <c r="P21" s="31" t="s">
        <v>15</v>
      </c>
      <c r="Q21" s="53">
        <v>1</v>
      </c>
      <c r="R21" s="53"/>
      <c r="S21" s="49">
        <v>19800</v>
      </c>
      <c r="T21" s="5">
        <v>0</v>
      </c>
      <c r="U21" s="54">
        <v>1575</v>
      </c>
      <c r="V21" s="93" t="s">
        <v>125</v>
      </c>
    </row>
    <row r="22" spans="1:22" ht="123.75" customHeight="1" x14ac:dyDescent="0.25">
      <c r="A22" s="176"/>
      <c r="B22" s="150">
        <f t="shared" ref="B22" si="0">+B21+1</f>
        <v>6</v>
      </c>
      <c r="C22" s="131">
        <v>6353</v>
      </c>
      <c r="D22" s="129" t="s">
        <v>53</v>
      </c>
      <c r="E22" s="135" t="s">
        <v>0</v>
      </c>
      <c r="F22" s="113" t="s">
        <v>124</v>
      </c>
      <c r="G22" s="85" t="s">
        <v>51</v>
      </c>
      <c r="H22" s="133" t="s">
        <v>54</v>
      </c>
      <c r="I22" s="131" t="s">
        <v>2</v>
      </c>
      <c r="J22" s="131" t="s">
        <v>90</v>
      </c>
      <c r="K22" s="126" t="s">
        <v>8</v>
      </c>
      <c r="L22" s="126" t="s">
        <v>65</v>
      </c>
      <c r="M22" s="137" t="s">
        <v>64</v>
      </c>
      <c r="N22" s="141">
        <v>42387</v>
      </c>
      <c r="O22" s="141">
        <v>42656</v>
      </c>
      <c r="P22" s="125" t="s">
        <v>66</v>
      </c>
      <c r="Q22" s="48">
        <v>0.05</v>
      </c>
      <c r="R22" s="48"/>
      <c r="S22" s="56">
        <v>432841.87</v>
      </c>
      <c r="T22" s="7">
        <v>3.0000000000000001E-3</v>
      </c>
      <c r="U22" s="144">
        <v>1000</v>
      </c>
      <c r="V22" s="93" t="s">
        <v>125</v>
      </c>
    </row>
    <row r="23" spans="1:22" ht="125.25" customHeight="1" thickBot="1" x14ac:dyDescent="0.3">
      <c r="A23" s="177"/>
      <c r="B23" s="151"/>
      <c r="C23" s="132"/>
      <c r="D23" s="130"/>
      <c r="E23" s="136"/>
      <c r="F23" s="146"/>
      <c r="G23" s="86" t="s">
        <v>52</v>
      </c>
      <c r="H23" s="134"/>
      <c r="I23" s="132"/>
      <c r="J23" s="132"/>
      <c r="K23" s="139"/>
      <c r="L23" s="139"/>
      <c r="M23" s="138"/>
      <c r="N23" s="142"/>
      <c r="O23" s="143"/>
      <c r="P23" s="140"/>
      <c r="Q23" s="59">
        <v>0.01</v>
      </c>
      <c r="R23" s="48"/>
      <c r="S23" s="60">
        <v>458592.71</v>
      </c>
      <c r="T23" s="59">
        <v>0</v>
      </c>
      <c r="U23" s="145"/>
      <c r="V23" s="95" t="s">
        <v>125</v>
      </c>
    </row>
    <row r="24" spans="1:22" ht="81" customHeight="1" x14ac:dyDescent="0.25">
      <c r="A24" s="175" t="s">
        <v>94</v>
      </c>
      <c r="B24" s="9">
        <v>7</v>
      </c>
      <c r="C24" s="26">
        <v>5584</v>
      </c>
      <c r="D24" s="61" t="s">
        <v>18</v>
      </c>
      <c r="E24" s="62" t="s">
        <v>0</v>
      </c>
      <c r="F24" s="62"/>
      <c r="G24" s="87" t="s">
        <v>55</v>
      </c>
      <c r="H24" s="63" t="s">
        <v>56</v>
      </c>
      <c r="I24" s="26" t="s">
        <v>6</v>
      </c>
      <c r="J24" s="27" t="s">
        <v>90</v>
      </c>
      <c r="K24" s="27" t="s">
        <v>18</v>
      </c>
      <c r="L24" s="27" t="s">
        <v>18</v>
      </c>
      <c r="M24" s="26" t="s">
        <v>18</v>
      </c>
      <c r="N24" s="26" t="s">
        <v>18</v>
      </c>
      <c r="O24" s="26"/>
      <c r="P24" s="26" t="s">
        <v>18</v>
      </c>
      <c r="Q24" s="26" t="s">
        <v>18</v>
      </c>
      <c r="R24" s="8"/>
      <c r="S24" s="26" t="s">
        <v>18</v>
      </c>
      <c r="T24" s="100"/>
      <c r="U24" s="64" t="s">
        <v>18</v>
      </c>
      <c r="V24" s="64"/>
    </row>
    <row r="25" spans="1:22" ht="52.5" customHeight="1" x14ac:dyDescent="0.25">
      <c r="A25" s="176"/>
      <c r="B25" s="42">
        <v>8</v>
      </c>
      <c r="C25" s="31">
        <v>6541</v>
      </c>
      <c r="D25" s="65" t="s">
        <v>18</v>
      </c>
      <c r="E25" s="66" t="s">
        <v>14</v>
      </c>
      <c r="F25" s="43"/>
      <c r="G25" s="88" t="s">
        <v>85</v>
      </c>
      <c r="H25" s="67" t="s">
        <v>86</v>
      </c>
      <c r="I25" s="31" t="s">
        <v>3</v>
      </c>
      <c r="J25" s="31" t="s">
        <v>89</v>
      </c>
      <c r="K25" s="45" t="s">
        <v>18</v>
      </c>
      <c r="L25" s="45" t="s">
        <v>18</v>
      </c>
      <c r="M25" s="31" t="s">
        <v>18</v>
      </c>
      <c r="N25" s="31" t="s">
        <v>18</v>
      </c>
      <c r="O25" s="31"/>
      <c r="P25" s="31" t="s">
        <v>18</v>
      </c>
      <c r="Q25" s="31" t="s">
        <v>18</v>
      </c>
      <c r="R25" s="31"/>
      <c r="S25" s="31" t="s">
        <v>18</v>
      </c>
      <c r="T25" s="5"/>
      <c r="U25" s="68" t="s">
        <v>18</v>
      </c>
      <c r="V25" s="68"/>
    </row>
    <row r="26" spans="1:22" ht="68.25" customHeight="1" thickBot="1" x14ac:dyDescent="0.3">
      <c r="A26" s="177"/>
      <c r="B26" s="18">
        <v>9</v>
      </c>
      <c r="C26" s="58">
        <v>5134</v>
      </c>
      <c r="D26" s="69" t="s">
        <v>18</v>
      </c>
      <c r="E26" s="69" t="s">
        <v>0</v>
      </c>
      <c r="F26" s="69"/>
      <c r="G26" s="86" t="s">
        <v>31</v>
      </c>
      <c r="H26" s="70" t="s">
        <v>32</v>
      </c>
      <c r="I26" s="58" t="s">
        <v>4</v>
      </c>
      <c r="J26" s="58" t="s">
        <v>88</v>
      </c>
      <c r="K26" s="58" t="s">
        <v>18</v>
      </c>
      <c r="L26" s="58" t="s">
        <v>18</v>
      </c>
      <c r="M26" s="58" t="s">
        <v>18</v>
      </c>
      <c r="N26" s="58" t="s">
        <v>18</v>
      </c>
      <c r="O26" s="58"/>
      <c r="P26" s="58" t="s">
        <v>18</v>
      </c>
      <c r="Q26" s="58" t="s">
        <v>18</v>
      </c>
      <c r="R26" s="58"/>
      <c r="S26" s="58" t="s">
        <v>18</v>
      </c>
      <c r="T26" s="59"/>
      <c r="U26" s="71" t="s">
        <v>18</v>
      </c>
      <c r="V26" s="71"/>
    </row>
    <row r="28" spans="1:22" ht="15.75" x14ac:dyDescent="0.25">
      <c r="D28" s="101" t="s">
        <v>103</v>
      </c>
      <c r="E28" s="102"/>
      <c r="F28" s="102"/>
      <c r="G28" s="102"/>
      <c r="H28" s="102"/>
      <c r="I28" s="102"/>
      <c r="J28" s="102"/>
      <c r="K28" s="102"/>
    </row>
    <row r="29" spans="1:22" x14ac:dyDescent="0.25">
      <c r="D29" s="103"/>
      <c r="E29" s="107" t="s">
        <v>99</v>
      </c>
      <c r="F29" s="108" t="s">
        <v>96</v>
      </c>
      <c r="G29" s="108"/>
      <c r="H29" s="108"/>
      <c r="I29" s="108"/>
      <c r="J29" s="102"/>
      <c r="K29" s="102"/>
    </row>
    <row r="30" spans="1:22" x14ac:dyDescent="0.25">
      <c r="D30" s="102"/>
      <c r="E30" s="107" t="s">
        <v>100</v>
      </c>
      <c r="F30" s="108" t="s">
        <v>98</v>
      </c>
      <c r="G30" s="108"/>
      <c r="H30" s="108"/>
      <c r="I30" s="108"/>
      <c r="J30" s="102"/>
      <c r="K30" s="102"/>
    </row>
    <row r="31" spans="1:22" x14ac:dyDescent="0.25">
      <c r="D31" s="102"/>
      <c r="E31" s="107" t="s">
        <v>101</v>
      </c>
      <c r="F31" s="109" t="s">
        <v>97</v>
      </c>
      <c r="G31" s="109"/>
      <c r="H31" s="109"/>
      <c r="I31" s="109"/>
      <c r="J31" s="102"/>
      <c r="K31" s="102"/>
    </row>
    <row r="32" spans="1:22" x14ac:dyDescent="0.25">
      <c r="D32" s="102"/>
      <c r="E32" s="102"/>
      <c r="F32" s="102"/>
      <c r="G32" s="102"/>
      <c r="H32" s="102"/>
      <c r="I32" s="102"/>
      <c r="J32" s="102"/>
      <c r="K32" s="102"/>
    </row>
    <row r="33" spans="5:6" ht="15.75" x14ac:dyDescent="0.25">
      <c r="E33" s="4"/>
      <c r="F33" s="4"/>
    </row>
    <row r="34" spans="5:6" ht="15.75" x14ac:dyDescent="0.25">
      <c r="E34" s="3"/>
      <c r="F34" s="3"/>
    </row>
    <row r="35" spans="5:6" ht="15.75" x14ac:dyDescent="0.25">
      <c r="E35" s="3"/>
      <c r="F35" s="3"/>
    </row>
  </sheetData>
  <mergeCells count="90">
    <mergeCell ref="P5:P6"/>
    <mergeCell ref="P7:P8"/>
    <mergeCell ref="P9:P10"/>
    <mergeCell ref="A12:A23"/>
    <mergeCell ref="A24:A26"/>
    <mergeCell ref="A4:A11"/>
    <mergeCell ref="K5:K6"/>
    <mergeCell ref="K7:K8"/>
    <mergeCell ref="K9:K10"/>
    <mergeCell ref="J9:J10"/>
    <mergeCell ref="C5:C6"/>
    <mergeCell ref="C7:C8"/>
    <mergeCell ref="C9:C10"/>
    <mergeCell ref="B5:B6"/>
    <mergeCell ref="B7:B8"/>
    <mergeCell ref="B9:B10"/>
    <mergeCell ref="B2:V2"/>
    <mergeCell ref="N5:N6"/>
    <mergeCell ref="N7:N8"/>
    <mergeCell ref="N9:N10"/>
    <mergeCell ref="D5:D6"/>
    <mergeCell ref="D7:D8"/>
    <mergeCell ref="D9:D10"/>
    <mergeCell ref="H5:H6"/>
    <mergeCell ref="H7:H8"/>
    <mergeCell ref="I7:I8"/>
    <mergeCell ref="I5:I6"/>
    <mergeCell ref="I9:I10"/>
    <mergeCell ref="E5:E6"/>
    <mergeCell ref="E7:E8"/>
    <mergeCell ref="E9:E10"/>
    <mergeCell ref="J5:J6"/>
    <mergeCell ref="U22:U23"/>
    <mergeCell ref="F22:F23"/>
    <mergeCell ref="B12:B16"/>
    <mergeCell ref="B17:B18"/>
    <mergeCell ref="B22:B23"/>
    <mergeCell ref="J12:J16"/>
    <mergeCell ref="J17:J18"/>
    <mergeCell ref="I12:I16"/>
    <mergeCell ref="I17:I18"/>
    <mergeCell ref="H12:H16"/>
    <mergeCell ref="C22:C23"/>
    <mergeCell ref="C17:C18"/>
    <mergeCell ref="D17:D18"/>
    <mergeCell ref="E12:E16"/>
    <mergeCell ref="D12:D16"/>
    <mergeCell ref="C12:C16"/>
    <mergeCell ref="M22:M23"/>
    <mergeCell ref="K22:K23"/>
    <mergeCell ref="L22:L23"/>
    <mergeCell ref="P22:P23"/>
    <mergeCell ref="N22:N23"/>
    <mergeCell ref="O22:O23"/>
    <mergeCell ref="D22:D23"/>
    <mergeCell ref="J22:J23"/>
    <mergeCell ref="H22:H23"/>
    <mergeCell ref="I22:I23"/>
    <mergeCell ref="E22:E23"/>
    <mergeCell ref="P17:P18"/>
    <mergeCell ref="M17:M18"/>
    <mergeCell ref="K17:K18"/>
    <mergeCell ref="L17:L18"/>
    <mergeCell ref="M12:M16"/>
    <mergeCell ref="P12:P16"/>
    <mergeCell ref="K12:K16"/>
    <mergeCell ref="N12:N16"/>
    <mergeCell ref="N17:N18"/>
    <mergeCell ref="E17:E18"/>
    <mergeCell ref="F17:F18"/>
    <mergeCell ref="F12:F16"/>
    <mergeCell ref="O5:O6"/>
    <mergeCell ref="O7:O8"/>
    <mergeCell ref="O9:O10"/>
    <mergeCell ref="O12:O16"/>
    <mergeCell ref="O17:O18"/>
    <mergeCell ref="L12:L16"/>
    <mergeCell ref="J7:J8"/>
    <mergeCell ref="L5:L6"/>
    <mergeCell ref="L7:L8"/>
    <mergeCell ref="L9:L10"/>
    <mergeCell ref="M5:M6"/>
    <mergeCell ref="M7:M8"/>
    <mergeCell ref="M9:M10"/>
    <mergeCell ref="F29:I29"/>
    <mergeCell ref="F30:I30"/>
    <mergeCell ref="F31:I31"/>
    <mergeCell ref="F5:F6"/>
    <mergeCell ref="F7:F8"/>
    <mergeCell ref="F9:F10"/>
  </mergeCells>
  <printOptions horizontalCentered="1"/>
  <pageMargins left="0.35433070866141736" right="0.23622047244094491" top="0.28000000000000003" bottom="0.39370078740157483" header="0.17" footer="0.31496062992125984"/>
  <pageSetup scale="38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TRIMESTRE 2016</vt:lpstr>
      <vt:lpstr>'PRIMER TRIMESTRE 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lmolina</dc:creator>
  <cp:lastModifiedBy>OIR-ANDA</cp:lastModifiedBy>
  <cp:lastPrinted>2016-04-15T17:53:07Z</cp:lastPrinted>
  <dcterms:created xsi:type="dcterms:W3CDTF">2016-01-28T22:14:20Z</dcterms:created>
  <dcterms:modified xsi:type="dcterms:W3CDTF">2016-04-15T20:43:19Z</dcterms:modified>
</cp:coreProperties>
</file>