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karla.herrera\Desktop\INF OFICIOSA\OPERACIONES\"/>
    </mc:Choice>
  </mc:AlternateContent>
  <xr:revisionPtr revIDLastSave="0" documentId="8_{48BE3289-803B-473A-A306-B20BE55471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G49" i="1"/>
  <c r="F49" i="1"/>
  <c r="E49" i="1"/>
  <c r="D49" i="1"/>
  <c r="C49" i="1"/>
  <c r="B49" i="1"/>
  <c r="M48" i="1"/>
  <c r="L48" i="1"/>
  <c r="K48" i="1"/>
  <c r="J48" i="1"/>
  <c r="I48" i="1"/>
  <c r="H48" i="1"/>
  <c r="G48" i="1"/>
  <c r="F48" i="1"/>
  <c r="E48" i="1"/>
  <c r="D48" i="1"/>
  <c r="C48" i="1"/>
  <c r="B48" i="1"/>
  <c r="M47" i="1"/>
  <c r="L47" i="1"/>
  <c r="K47" i="1"/>
  <c r="J47" i="1"/>
  <c r="I47" i="1"/>
  <c r="H47" i="1"/>
  <c r="G47" i="1"/>
  <c r="F47" i="1"/>
  <c r="E47" i="1"/>
  <c r="D47" i="1"/>
  <c r="C47" i="1"/>
  <c r="B47" i="1"/>
  <c r="M46" i="1"/>
  <c r="L46" i="1"/>
  <c r="K46" i="1"/>
  <c r="J46" i="1"/>
  <c r="I46" i="1"/>
  <c r="H46" i="1"/>
  <c r="G46" i="1"/>
  <c r="F46" i="1"/>
  <c r="E46" i="1"/>
  <c r="D46" i="1"/>
  <c r="C46" i="1"/>
  <c r="B46" i="1"/>
  <c r="M45" i="1"/>
  <c r="L45" i="1"/>
  <c r="K45" i="1"/>
  <c r="J45" i="1"/>
  <c r="I45" i="1"/>
  <c r="H45" i="1"/>
  <c r="G45" i="1"/>
  <c r="F45" i="1"/>
  <c r="E45" i="1"/>
  <c r="D45" i="1"/>
  <c r="C45" i="1"/>
  <c r="B45" i="1"/>
  <c r="M44" i="1"/>
  <c r="L44" i="1"/>
  <c r="K44" i="1"/>
  <c r="J44" i="1"/>
  <c r="I44" i="1"/>
  <c r="H44" i="1"/>
  <c r="G44" i="1"/>
  <c r="F44" i="1"/>
  <c r="E44" i="1"/>
  <c r="D44" i="1"/>
  <c r="C44" i="1"/>
  <c r="B44" i="1"/>
  <c r="M43" i="1"/>
  <c r="L43" i="1"/>
  <c r="K43" i="1"/>
  <c r="J43" i="1"/>
  <c r="I43" i="1"/>
  <c r="H43" i="1"/>
  <c r="G43" i="1"/>
  <c r="F43" i="1"/>
  <c r="E43" i="1"/>
  <c r="D43" i="1"/>
  <c r="C43" i="1"/>
  <c r="B43" i="1"/>
  <c r="M42" i="1"/>
  <c r="L42" i="1"/>
  <c r="K42" i="1"/>
  <c r="J42" i="1"/>
  <c r="I42" i="1"/>
  <c r="H42" i="1"/>
  <c r="G42" i="1"/>
  <c r="F42" i="1"/>
  <c r="E42" i="1"/>
  <c r="D42" i="1"/>
  <c r="C42" i="1"/>
  <c r="B42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38" i="1"/>
  <c r="L38" i="1"/>
  <c r="K38" i="1"/>
  <c r="J38" i="1"/>
  <c r="I38" i="1"/>
  <c r="H38" i="1"/>
  <c r="G38" i="1"/>
  <c r="F38" i="1"/>
  <c r="E38" i="1"/>
  <c r="D38" i="1"/>
  <c r="C38" i="1"/>
  <c r="B38" i="1"/>
  <c r="M37" i="1"/>
  <c r="L37" i="1"/>
  <c r="K37" i="1"/>
  <c r="J37" i="1"/>
  <c r="I37" i="1"/>
  <c r="H37" i="1"/>
  <c r="G37" i="1"/>
  <c r="F37" i="1"/>
  <c r="E37" i="1"/>
  <c r="D37" i="1"/>
  <c r="C37" i="1"/>
  <c r="B37" i="1"/>
  <c r="M36" i="1"/>
  <c r="L36" i="1"/>
  <c r="K36" i="1"/>
  <c r="J36" i="1"/>
  <c r="I36" i="1"/>
  <c r="H36" i="1"/>
  <c r="G36" i="1"/>
  <c r="F36" i="1"/>
  <c r="E36" i="1"/>
  <c r="D36" i="1"/>
  <c r="C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M34" i="1"/>
  <c r="L34" i="1"/>
  <c r="K34" i="1"/>
  <c r="J34" i="1"/>
  <c r="I34" i="1"/>
  <c r="H34" i="1"/>
  <c r="G34" i="1"/>
  <c r="F34" i="1"/>
  <c r="E34" i="1"/>
  <c r="D34" i="1"/>
  <c r="C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M32" i="1"/>
  <c r="L32" i="1"/>
  <c r="K32" i="1"/>
  <c r="J32" i="1"/>
  <c r="I32" i="1"/>
  <c r="H32" i="1"/>
  <c r="G32" i="1"/>
  <c r="F32" i="1"/>
  <c r="E32" i="1"/>
  <c r="D32" i="1"/>
  <c r="C32" i="1"/>
  <c r="B32" i="1"/>
  <c r="M31" i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  <c r="M27" i="1"/>
  <c r="L27" i="1"/>
  <c r="K27" i="1"/>
  <c r="J27" i="1"/>
  <c r="I27" i="1"/>
  <c r="H27" i="1"/>
  <c r="G27" i="1"/>
  <c r="F27" i="1"/>
  <c r="E27" i="1"/>
  <c r="D27" i="1"/>
  <c r="C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M23" i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L18" i="1"/>
  <c r="K18" i="1"/>
  <c r="J18" i="1"/>
  <c r="I18" i="1"/>
  <c r="H18" i="1"/>
  <c r="G18" i="1"/>
  <c r="F18" i="1"/>
  <c r="E18" i="1"/>
  <c r="D18" i="1"/>
  <c r="C18" i="1"/>
  <c r="B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M9" i="1"/>
  <c r="L9" i="1"/>
  <c r="K9" i="1"/>
  <c r="J9" i="1"/>
  <c r="I9" i="1"/>
  <c r="H9" i="1"/>
  <c r="G9" i="1"/>
  <c r="F9" i="1"/>
  <c r="E9" i="1"/>
  <c r="D9" i="1"/>
  <c r="C9" i="1"/>
  <c r="B9" i="1"/>
  <c r="M8" i="1"/>
  <c r="L8" i="1"/>
  <c r="K8" i="1"/>
  <c r="J8" i="1"/>
  <c r="I8" i="1"/>
  <c r="H8" i="1"/>
  <c r="G8" i="1"/>
  <c r="F8" i="1"/>
  <c r="E8" i="1"/>
  <c r="D8" i="1"/>
  <c r="C8" i="1"/>
  <c r="B8" i="1"/>
  <c r="M7" i="1"/>
  <c r="L7" i="1"/>
  <c r="L49" i="1" s="1"/>
  <c r="K7" i="1"/>
  <c r="J7" i="1"/>
  <c r="J49" i="1" s="1"/>
  <c r="I7" i="1"/>
  <c r="I49" i="1" s="1"/>
  <c r="H7" i="1"/>
  <c r="G7" i="1"/>
  <c r="F7" i="1"/>
  <c r="E7" i="1"/>
  <c r="D7" i="1"/>
  <c r="C7" i="1"/>
  <c r="B7" i="1"/>
  <c r="K49" i="1" l="1"/>
  <c r="M49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 l="1"/>
</calcChain>
</file>

<file path=xl/sharedStrings.xml><?xml version="1.0" encoding="utf-8"?>
<sst xmlns="http://schemas.openxmlformats.org/spreadsheetml/2006/main" count="60" uniqueCount="59">
  <si>
    <t>Cuerpo de Bomberos de El Salvador</t>
  </si>
  <si>
    <t>Departamento de Operaciones</t>
  </si>
  <si>
    <t>EMERGENCIAS ATENDIDAS 2023</t>
  </si>
  <si>
    <t>EMERGENCIAS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</si>
  <si>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</si>
  <si>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</si>
  <si>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</si>
  <si>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</si>
  <si>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</si>
  <si>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</si>
  <si>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</si>
  <si>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</si>
  <si>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</si>
  <si>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</si>
  <si>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</si>
  <si>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</si>
  <si>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</si>
  <si>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Incendio en Maleza seca</t>
  </si>
  <si>
    <t>Incendio Forestales</t>
  </si>
  <si>
    <t>Incendio en Basureros</t>
  </si>
  <si>
    <t>Incendio en Vehículo</t>
  </si>
  <si>
    <t>Incendio en Casa</t>
  </si>
  <si>
    <t>Incendio en Microbus</t>
  </si>
  <si>
    <t>Incendio en Ferreteria</t>
  </si>
  <si>
    <t>Incendio en Rastra</t>
  </si>
  <si>
    <t>Incendio en Autobus</t>
  </si>
  <si>
    <t>Incendio en Chatarra</t>
  </si>
  <si>
    <t>Incendio en Champas</t>
  </si>
  <si>
    <t>Incendio en Fabrica</t>
  </si>
  <si>
    <t>Incendio Motocicleta</t>
  </si>
  <si>
    <t>Incendio Avión</t>
  </si>
  <si>
    <t>Incendio en Mercado</t>
  </si>
  <si>
    <t>Incendio en Talleres</t>
  </si>
  <si>
    <t>Incendios en Discotecas y Bares</t>
  </si>
  <si>
    <t>Incendio en Negocio</t>
  </si>
  <si>
    <t>Incendio en Bodegas</t>
  </si>
  <si>
    <t>Incendio en Almacenes</t>
  </si>
  <si>
    <t>Incendio en Carpinterías</t>
  </si>
  <si>
    <t>Incendio en Llantas</t>
  </si>
  <si>
    <t>Incendio en Coheterías</t>
  </si>
  <si>
    <t>Tala de Arbol</t>
  </si>
  <si>
    <t>Conatos de Incendios</t>
  </si>
  <si>
    <t>Cortocircuitos</t>
  </si>
  <si>
    <t>Servicio social</t>
  </si>
  <si>
    <t>Enjambres de Abejas Africanizadas</t>
  </si>
  <si>
    <t>Accidentes de Tránsito</t>
  </si>
  <si>
    <t>Rescate</t>
  </si>
  <si>
    <t>Derrame de Aceite</t>
  </si>
  <si>
    <t>Derrame de Melaza</t>
  </si>
  <si>
    <t>Recuperación de Cadáveres</t>
  </si>
  <si>
    <t>Traslados de Enfermos y Víctimas</t>
  </si>
  <si>
    <t>Derrumbes</t>
  </si>
  <si>
    <t>Evacuaciones</t>
  </si>
  <si>
    <t xml:space="preserve">Incidente en Matpel </t>
  </si>
  <si>
    <t>Fuga de Gas Propano</t>
  </si>
  <si>
    <t>Falsas Alarmas</t>
  </si>
  <si>
    <t>Inundaciones</t>
  </si>
  <si>
    <t>Inspeccion Zona de Riesgo</t>
  </si>
  <si>
    <t>Incendio en cilindro de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</si>
</sst>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6"/>
      <color theme="1"/>
      <name val="Tahoma 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5" xfId="0" applyFont="1" applyFill="1" applyBorder="1"/>
    <xf numFmtId="0" fontId="5" fillId="2" borderId="7" xfId="0" applyFont="1" applyFill="1" applyBorder="1"/>
    <xf numFmtId="0" fontId="8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721632</xdr:colOff>
      <xdr:row>0</xdr:row>
      <xdr:rowOff>69850</xdr:rowOff>
    </xdr:from>
    <xdr:to>
      <xdr:col>13</xdr:col>
      <xdr:colOff>353785</xdr:colOff>
      <xdr:row>2</xdr:row>
      <xdr:rowOff>140229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BD768B-1E68-4370-9EC1-B394551FA3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47" t="43123" r="37333" b="28100"/>
        <a:stretch/>
      </xdr:blipFill>
      <xdr:spPr bwMode="auto">
        <a:xfrm>
          <a:off x="10294257" y="69850"/>
          <a:ext cx="1346653" cy="501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376465</xdr:colOff>
      <xdr:row>0</xdr:row>
      <xdr:rowOff>78922</xdr:rowOff>
    </xdr:from>
    <xdr:to>
      <xdr:col>0</xdr:col>
      <xdr:colOff>1062265</xdr:colOff>
      <xdr:row>2</xdr:row>
      <xdr:rowOff>137054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B207EA-A7C3-458A-895C-6A74F7569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465" y="78922"/>
          <a:ext cx="685800" cy="489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nuel.ramon/Desktop/C.%20Estadisticos%202023/2023/ENERO%202023/CONTROL%20DE%20EMERGENCIAS%20ENERO%20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nuel.ramon/Desktop/C.%20Estadisticos%202023/2023/OCTUBRE%202023/CONTROL%20DE%20EMERGENCIAS%20OCTUBRE%20202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.vasquez/Downloads/C.%20Estadisticos%202023-2024/2023/NOVIEMBRE%202023/CONTROL%20DE%20EMERGENCIAS%20NOV.%20202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.vasquez/Downloads/C.%20Estadisticos%202023-2024/2023/DICIEMBRE%202023/CONTROL%20DE%20EMERGENCIAS%20DICIEMBR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.vasquez/Downloads/C.%20Estadisticos%202023-2024/2023/FEBRERO%202023/CONTROL%20DE%20EMERGENCIAS%20FEBRERO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.vasquez/Downloads/C.%20Estadisticos%202023-2024/2023/MARZO%202023/CONTROL%20DE%20EMERGENCIAS%20MARZO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.vasquez/Downloads/C.%20Estadisticos%202023-2024/2023/ABRIL%202023/CONTROL%20DE%20EMERGENCIAS%20ABRIL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YO%202023\CONTROL%20DE%20EMERGENCIAS%20MAYO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.vasquez/Downloads/C.%20Estadisticos%202023-2024/2023/JUNIO%202023/CONTROL%20DE%20EMERGENCIAS%20JUNIO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.vasquez/Downloads/C.%20Estadisticos%202023-2024/2023/JULIO%202023/CONTROL%20DE%20EMERGENCIAS%20JULIO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.vasquez/Downloads/C.%20Estadisticos%202023-2024/2023/AGOSTO%202023/CONTROL%20DE%20EMERGENCIAS%20AGOSTO%20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.vasquez/Downloads/C.%20Estadisticos%202023-2024/2023/SEPTIEMBRE%202023/CONTROL%20DE%20EMERGENCIAS%20SEPT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 refreshError="1">
        <row r="7">
          <cell r="AG7">
            <v>265</v>
          </cell>
        </row>
        <row r="8">
          <cell r="AG8">
            <v>42</v>
          </cell>
        </row>
        <row r="9">
          <cell r="AG9">
            <v>26</v>
          </cell>
        </row>
        <row r="10">
          <cell r="AG10">
            <v>30</v>
          </cell>
        </row>
        <row r="11">
          <cell r="AG11">
            <v>49</v>
          </cell>
        </row>
        <row r="12">
          <cell r="AG12">
            <v>7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1</v>
          </cell>
        </row>
        <row r="18">
          <cell r="AG18">
            <v>3</v>
          </cell>
        </row>
        <row r="19">
          <cell r="AG19">
            <v>0</v>
          </cell>
        </row>
        <row r="20">
          <cell r="AG20">
            <v>2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6</v>
          </cell>
        </row>
        <row r="26">
          <cell r="AG26">
            <v>2</v>
          </cell>
        </row>
        <row r="27">
          <cell r="AG27">
            <v>1</v>
          </cell>
        </row>
        <row r="28">
          <cell r="AG28">
            <v>1</v>
          </cell>
        </row>
        <row r="30">
          <cell r="AG30">
            <v>2</v>
          </cell>
        </row>
        <row r="31">
          <cell r="AG31">
            <v>0</v>
          </cell>
        </row>
        <row r="32">
          <cell r="AG32">
            <v>19</v>
          </cell>
        </row>
        <row r="33">
          <cell r="AG33">
            <v>62</v>
          </cell>
        </row>
        <row r="34">
          <cell r="AG34">
            <v>11</v>
          </cell>
        </row>
        <row r="35">
          <cell r="AG35">
            <v>96</v>
          </cell>
        </row>
        <row r="36">
          <cell r="AG36">
            <v>240</v>
          </cell>
        </row>
        <row r="37">
          <cell r="AG37">
            <v>22</v>
          </cell>
        </row>
        <row r="38">
          <cell r="AG38">
            <v>6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4</v>
          </cell>
        </row>
        <row r="42">
          <cell r="AG42">
            <v>9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5</v>
          </cell>
        </row>
        <row r="48">
          <cell r="AG48">
            <v>28</v>
          </cell>
        </row>
        <row r="49">
          <cell r="AG49">
            <v>43</v>
          </cell>
        </row>
        <row r="50">
          <cell r="AG50">
            <v>0</v>
          </cell>
        </row>
        <row r="51">
          <cell r="AG51">
            <v>0</v>
          </cell>
        </row>
        <row r="53">
          <cell r="AG53">
            <v>984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 refreshError="1">
        <row r="7">
          <cell r="AG7">
            <v>1</v>
          </cell>
        </row>
        <row r="8">
          <cell r="AG8">
            <v>7</v>
          </cell>
        </row>
        <row r="9">
          <cell r="AG9">
            <v>7</v>
          </cell>
        </row>
        <row r="10">
          <cell r="AG10">
            <v>46</v>
          </cell>
        </row>
        <row r="11">
          <cell r="AG11">
            <v>35</v>
          </cell>
        </row>
        <row r="12">
          <cell r="AG12">
            <v>2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1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1</v>
          </cell>
        </row>
        <row r="25">
          <cell r="AG25">
            <v>4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30">
          <cell r="AG30">
            <v>0</v>
          </cell>
        </row>
        <row r="31">
          <cell r="AG31">
            <v>1</v>
          </cell>
        </row>
        <row r="32">
          <cell r="AG32">
            <v>49</v>
          </cell>
        </row>
        <row r="33">
          <cell r="AG33">
            <v>1</v>
          </cell>
        </row>
        <row r="34">
          <cell r="AG34">
            <v>27</v>
          </cell>
        </row>
        <row r="35">
          <cell r="AG35">
            <v>285</v>
          </cell>
        </row>
        <row r="36">
          <cell r="AG36">
            <v>155</v>
          </cell>
        </row>
        <row r="37">
          <cell r="AG37">
            <v>18</v>
          </cell>
        </row>
        <row r="38">
          <cell r="AG38">
            <v>16</v>
          </cell>
        </row>
        <row r="39">
          <cell r="AG39">
            <v>7</v>
          </cell>
        </row>
        <row r="40">
          <cell r="AG40">
            <v>0</v>
          </cell>
        </row>
        <row r="41">
          <cell r="AG41">
            <v>14</v>
          </cell>
        </row>
        <row r="42">
          <cell r="AG42">
            <v>5</v>
          </cell>
        </row>
        <row r="45">
          <cell r="AG45">
            <v>7</v>
          </cell>
        </row>
        <row r="46">
          <cell r="AG46">
            <v>2</v>
          </cell>
        </row>
        <row r="47">
          <cell r="AG47">
            <v>2</v>
          </cell>
        </row>
        <row r="48">
          <cell r="AG48">
            <v>28</v>
          </cell>
        </row>
        <row r="49">
          <cell r="AG49">
            <v>25</v>
          </cell>
        </row>
        <row r="50">
          <cell r="AG50">
            <v>5</v>
          </cell>
        </row>
        <row r="51">
          <cell r="AG51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18</v>
          </cell>
        </row>
        <row r="8">
          <cell r="AG8">
            <v>2</v>
          </cell>
        </row>
        <row r="9">
          <cell r="AG9">
            <v>12</v>
          </cell>
        </row>
        <row r="10">
          <cell r="AG10">
            <v>41</v>
          </cell>
        </row>
        <row r="11">
          <cell r="AG11">
            <v>30</v>
          </cell>
        </row>
        <row r="12">
          <cell r="AG12">
            <v>8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1</v>
          </cell>
        </row>
        <row r="19">
          <cell r="AG19">
            <v>1</v>
          </cell>
        </row>
        <row r="20">
          <cell r="AG20">
            <v>5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5</v>
          </cell>
        </row>
        <row r="26">
          <cell r="AG26">
            <v>2</v>
          </cell>
        </row>
        <row r="27">
          <cell r="AG27">
            <v>0</v>
          </cell>
        </row>
        <row r="28">
          <cell r="AG28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49</v>
          </cell>
        </row>
        <row r="33">
          <cell r="AG33">
            <v>3</v>
          </cell>
        </row>
        <row r="34">
          <cell r="AG34">
            <v>16</v>
          </cell>
        </row>
        <row r="35">
          <cell r="AG35">
            <v>242</v>
          </cell>
        </row>
        <row r="36">
          <cell r="AG36">
            <v>172</v>
          </cell>
        </row>
        <row r="37">
          <cell r="AG37">
            <v>18</v>
          </cell>
        </row>
        <row r="38">
          <cell r="AG38">
            <v>13</v>
          </cell>
        </row>
        <row r="39">
          <cell r="AG39">
            <v>6</v>
          </cell>
        </row>
        <row r="40">
          <cell r="AG40">
            <v>0</v>
          </cell>
        </row>
        <row r="41">
          <cell r="AG41">
            <v>9</v>
          </cell>
        </row>
        <row r="42">
          <cell r="AG42">
            <v>14</v>
          </cell>
        </row>
        <row r="45">
          <cell r="AG45">
            <v>0</v>
          </cell>
        </row>
        <row r="46">
          <cell r="AG46">
            <v>2</v>
          </cell>
        </row>
        <row r="47">
          <cell r="AG47">
            <v>2</v>
          </cell>
        </row>
        <row r="48">
          <cell r="AG48">
            <v>21</v>
          </cell>
        </row>
        <row r="49">
          <cell r="AG49">
            <v>14</v>
          </cell>
        </row>
        <row r="50">
          <cell r="AG50">
            <v>2</v>
          </cell>
        </row>
        <row r="51">
          <cell r="AG51">
            <v>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"/>
      <sheetName val="MEN"/>
      <sheetName val="detalle"/>
    </sheetNames>
    <sheetDataSet>
      <sheetData sheetId="0">
        <row r="7">
          <cell r="AG7">
            <v>181</v>
          </cell>
        </row>
        <row r="8">
          <cell r="AG8">
            <v>22</v>
          </cell>
        </row>
        <row r="9">
          <cell r="AG9">
            <v>72</v>
          </cell>
        </row>
        <row r="10">
          <cell r="AG10">
            <v>52</v>
          </cell>
        </row>
        <row r="11">
          <cell r="AG11">
            <v>65</v>
          </cell>
        </row>
        <row r="12">
          <cell r="AG12">
            <v>5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2</v>
          </cell>
        </row>
        <row r="17">
          <cell r="AG17">
            <v>2</v>
          </cell>
        </row>
        <row r="18">
          <cell r="AG18">
            <v>1</v>
          </cell>
        </row>
        <row r="19">
          <cell r="AG19">
            <v>0</v>
          </cell>
        </row>
        <row r="20">
          <cell r="AG20">
            <v>2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3</v>
          </cell>
        </row>
        <row r="24">
          <cell r="AG24">
            <v>0</v>
          </cell>
        </row>
        <row r="25">
          <cell r="AG25">
            <v>4</v>
          </cell>
        </row>
        <row r="26">
          <cell r="AG26">
            <v>2</v>
          </cell>
        </row>
        <row r="27">
          <cell r="AG27">
            <v>0</v>
          </cell>
        </row>
        <row r="28">
          <cell r="AG28">
            <v>1</v>
          </cell>
        </row>
        <row r="30">
          <cell r="AG30">
            <v>5</v>
          </cell>
        </row>
        <row r="31">
          <cell r="AG31">
            <v>2</v>
          </cell>
        </row>
        <row r="32">
          <cell r="AG32">
            <v>21</v>
          </cell>
        </row>
        <row r="33">
          <cell r="AG33">
            <v>4</v>
          </cell>
        </row>
        <row r="34">
          <cell r="AG34">
            <v>19</v>
          </cell>
        </row>
        <row r="35">
          <cell r="AG35">
            <v>207</v>
          </cell>
        </row>
        <row r="36">
          <cell r="AG36">
            <v>212</v>
          </cell>
        </row>
        <row r="37">
          <cell r="AG37">
            <v>40</v>
          </cell>
        </row>
        <row r="38">
          <cell r="AG38">
            <v>13</v>
          </cell>
        </row>
        <row r="39">
          <cell r="AG39">
            <v>9</v>
          </cell>
        </row>
        <row r="40">
          <cell r="AG40">
            <v>0</v>
          </cell>
        </row>
        <row r="41">
          <cell r="AG41">
            <v>6</v>
          </cell>
        </row>
        <row r="42">
          <cell r="AG42">
            <v>11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34</v>
          </cell>
        </row>
        <row r="49">
          <cell r="AG49">
            <v>35</v>
          </cell>
        </row>
        <row r="50">
          <cell r="AG50">
            <v>0</v>
          </cell>
        </row>
        <row r="51">
          <cell r="AG51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561</v>
          </cell>
        </row>
        <row r="8">
          <cell r="AG8">
            <v>65</v>
          </cell>
        </row>
        <row r="9">
          <cell r="AG9">
            <v>28</v>
          </cell>
        </row>
        <row r="10">
          <cell r="AG10">
            <v>38</v>
          </cell>
        </row>
        <row r="11">
          <cell r="AG11">
            <v>44</v>
          </cell>
        </row>
        <row r="12">
          <cell r="AG12">
            <v>2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4</v>
          </cell>
        </row>
        <row r="17">
          <cell r="AG17">
            <v>0</v>
          </cell>
        </row>
        <row r="18">
          <cell r="AG18">
            <v>11</v>
          </cell>
        </row>
        <row r="19">
          <cell r="AG19">
            <v>0</v>
          </cell>
        </row>
        <row r="20">
          <cell r="AG20">
            <v>2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2</v>
          </cell>
        </row>
        <row r="24">
          <cell r="AG24">
            <v>0</v>
          </cell>
        </row>
        <row r="25">
          <cell r="AG25">
            <v>10</v>
          </cell>
        </row>
        <row r="26">
          <cell r="AG26">
            <v>2</v>
          </cell>
        </row>
        <row r="27">
          <cell r="AG27">
            <v>0</v>
          </cell>
        </row>
        <row r="28">
          <cell r="AG28">
            <v>0</v>
          </cell>
        </row>
        <row r="30">
          <cell r="AG30">
            <v>0</v>
          </cell>
        </row>
        <row r="31">
          <cell r="AG31">
            <v>2</v>
          </cell>
        </row>
        <row r="32">
          <cell r="AG32">
            <v>21</v>
          </cell>
        </row>
        <row r="33">
          <cell r="AG33">
            <v>69</v>
          </cell>
        </row>
        <row r="34">
          <cell r="AG34">
            <v>9</v>
          </cell>
        </row>
        <row r="35">
          <cell r="AG35">
            <v>94</v>
          </cell>
        </row>
        <row r="36">
          <cell r="AG36">
            <v>196</v>
          </cell>
        </row>
        <row r="37">
          <cell r="AG37">
            <v>15</v>
          </cell>
        </row>
        <row r="38">
          <cell r="AG38">
            <v>8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5</v>
          </cell>
        </row>
        <row r="42">
          <cell r="AG42">
            <v>5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6</v>
          </cell>
        </row>
        <row r="48">
          <cell r="AG48">
            <v>23</v>
          </cell>
        </row>
        <row r="49">
          <cell r="AG49">
            <v>52</v>
          </cell>
        </row>
        <row r="50">
          <cell r="AG50">
            <v>0</v>
          </cell>
        </row>
        <row r="51">
          <cell r="AG51">
            <v>0</v>
          </cell>
        </row>
        <row r="53">
          <cell r="AG53">
            <v>1276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455</v>
          </cell>
        </row>
        <row r="8">
          <cell r="AG8">
            <v>50</v>
          </cell>
        </row>
        <row r="9">
          <cell r="AG9">
            <v>33</v>
          </cell>
        </row>
        <row r="10">
          <cell r="AG10">
            <v>36</v>
          </cell>
        </row>
        <row r="11">
          <cell r="AG11">
            <v>39</v>
          </cell>
        </row>
        <row r="12">
          <cell r="AG12">
            <v>4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0</v>
          </cell>
        </row>
        <row r="17">
          <cell r="AG17">
            <v>1</v>
          </cell>
        </row>
        <row r="18">
          <cell r="AG18">
            <v>7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4</v>
          </cell>
        </row>
        <row r="24">
          <cell r="AG24">
            <v>0</v>
          </cell>
        </row>
        <row r="25">
          <cell r="AG25">
            <v>6</v>
          </cell>
        </row>
        <row r="26">
          <cell r="AG26">
            <v>4</v>
          </cell>
        </row>
        <row r="27">
          <cell r="AG27">
            <v>0</v>
          </cell>
        </row>
        <row r="28">
          <cell r="AG28">
            <v>1</v>
          </cell>
        </row>
        <row r="30">
          <cell r="AG30">
            <v>5</v>
          </cell>
        </row>
        <row r="31">
          <cell r="AG31">
            <v>1</v>
          </cell>
        </row>
        <row r="32">
          <cell r="AG32">
            <v>12</v>
          </cell>
        </row>
        <row r="33">
          <cell r="AG33">
            <v>71</v>
          </cell>
        </row>
        <row r="34">
          <cell r="AG34">
            <v>28</v>
          </cell>
        </row>
        <row r="35">
          <cell r="AG35">
            <v>119</v>
          </cell>
        </row>
        <row r="36">
          <cell r="AG36">
            <v>277</v>
          </cell>
        </row>
        <row r="37">
          <cell r="AG37">
            <v>25</v>
          </cell>
        </row>
        <row r="38">
          <cell r="AG38">
            <v>16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7</v>
          </cell>
        </row>
        <row r="42">
          <cell r="AG42">
            <v>9</v>
          </cell>
        </row>
        <row r="45">
          <cell r="AG45">
            <v>1</v>
          </cell>
        </row>
        <row r="46">
          <cell r="AG46">
            <v>0</v>
          </cell>
        </row>
        <row r="47">
          <cell r="AG47">
            <v>7</v>
          </cell>
        </row>
        <row r="48">
          <cell r="AG48">
            <v>17</v>
          </cell>
        </row>
        <row r="49">
          <cell r="AG49">
            <v>59</v>
          </cell>
        </row>
        <row r="50">
          <cell r="AG50">
            <v>0</v>
          </cell>
        </row>
        <row r="51">
          <cell r="AG51">
            <v>0</v>
          </cell>
        </row>
        <row r="53">
          <cell r="AG53">
            <v>1295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453</v>
          </cell>
        </row>
        <row r="8">
          <cell r="AG8">
            <v>78</v>
          </cell>
        </row>
        <row r="9">
          <cell r="AG9">
            <v>20</v>
          </cell>
        </row>
        <row r="10">
          <cell r="AG10">
            <v>33</v>
          </cell>
        </row>
        <row r="11">
          <cell r="AG11">
            <v>35</v>
          </cell>
        </row>
        <row r="12">
          <cell r="AG12">
            <v>4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3</v>
          </cell>
        </row>
        <row r="17">
          <cell r="AG17">
            <v>1</v>
          </cell>
        </row>
        <row r="18">
          <cell r="AG18">
            <v>3</v>
          </cell>
        </row>
        <row r="19">
          <cell r="AG19">
            <v>0</v>
          </cell>
        </row>
        <row r="20">
          <cell r="AG20">
            <v>3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5</v>
          </cell>
        </row>
        <row r="26">
          <cell r="AG26">
            <v>2</v>
          </cell>
        </row>
        <row r="27">
          <cell r="AG27">
            <v>0</v>
          </cell>
        </row>
        <row r="28">
          <cell r="AG28">
            <v>0</v>
          </cell>
        </row>
        <row r="30">
          <cell r="AG30">
            <v>4</v>
          </cell>
        </row>
        <row r="31">
          <cell r="AG31">
            <v>1</v>
          </cell>
        </row>
        <row r="32">
          <cell r="AG32">
            <v>38</v>
          </cell>
        </row>
        <row r="33">
          <cell r="AG33">
            <v>75</v>
          </cell>
        </row>
        <row r="34">
          <cell r="AG34">
            <v>18</v>
          </cell>
        </row>
        <row r="35">
          <cell r="AG35">
            <v>146</v>
          </cell>
        </row>
        <row r="36">
          <cell r="AG36">
            <v>227</v>
          </cell>
        </row>
        <row r="37">
          <cell r="AG37">
            <v>16</v>
          </cell>
        </row>
        <row r="38">
          <cell r="AG38">
            <v>5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8</v>
          </cell>
        </row>
        <row r="42">
          <cell r="AG42">
            <v>8</v>
          </cell>
        </row>
        <row r="45">
          <cell r="AG45">
            <v>0</v>
          </cell>
        </row>
        <row r="46">
          <cell r="AG46">
            <v>1</v>
          </cell>
        </row>
        <row r="47">
          <cell r="AG47">
            <v>5</v>
          </cell>
        </row>
        <row r="48">
          <cell r="AG48">
            <v>17</v>
          </cell>
        </row>
        <row r="49">
          <cell r="AG49">
            <v>70</v>
          </cell>
        </row>
        <row r="50">
          <cell r="AG50">
            <v>1</v>
          </cell>
        </row>
        <row r="51">
          <cell r="AG51">
            <v>0</v>
          </cell>
        </row>
        <row r="53">
          <cell r="AG53">
            <v>1280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 refreshError="1">
        <row r="7">
          <cell r="AG7">
            <v>155</v>
          </cell>
        </row>
        <row r="8">
          <cell r="AG8">
            <v>21</v>
          </cell>
        </row>
        <row r="9">
          <cell r="AG9">
            <v>7</v>
          </cell>
        </row>
        <row r="10">
          <cell r="AG10">
            <v>37</v>
          </cell>
        </row>
        <row r="11">
          <cell r="AG11">
            <v>33</v>
          </cell>
        </row>
        <row r="12">
          <cell r="AG12">
            <v>3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4</v>
          </cell>
        </row>
        <row r="17">
          <cell r="AG17">
            <v>0</v>
          </cell>
        </row>
        <row r="18">
          <cell r="AG18">
            <v>13</v>
          </cell>
        </row>
        <row r="19">
          <cell r="AG19">
            <v>0</v>
          </cell>
        </row>
        <row r="20">
          <cell r="AG20">
            <v>3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7</v>
          </cell>
        </row>
        <row r="26">
          <cell r="AG26">
            <v>3</v>
          </cell>
        </row>
        <row r="27">
          <cell r="AG27">
            <v>0</v>
          </cell>
        </row>
        <row r="28">
          <cell r="AG28">
            <v>0</v>
          </cell>
        </row>
        <row r="30">
          <cell r="AG30">
            <v>4</v>
          </cell>
        </row>
        <row r="31">
          <cell r="AG31">
            <v>1</v>
          </cell>
        </row>
        <row r="32">
          <cell r="AG32">
            <v>41</v>
          </cell>
        </row>
        <row r="33">
          <cell r="AG33">
            <v>54</v>
          </cell>
        </row>
        <row r="34">
          <cell r="AG34">
            <v>13</v>
          </cell>
        </row>
        <row r="35">
          <cell r="AG35">
            <v>163</v>
          </cell>
        </row>
        <row r="36">
          <cell r="AG36">
            <v>243</v>
          </cell>
        </row>
        <row r="37">
          <cell r="AG37">
            <v>27</v>
          </cell>
        </row>
        <row r="38">
          <cell r="AG38">
            <v>9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5</v>
          </cell>
        </row>
        <row r="42">
          <cell r="AG42">
            <v>6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8</v>
          </cell>
        </row>
        <row r="48">
          <cell r="AG48">
            <v>24</v>
          </cell>
        </row>
        <row r="49">
          <cell r="AG49">
            <v>48</v>
          </cell>
        </row>
        <row r="50">
          <cell r="AG50">
            <v>1</v>
          </cell>
        </row>
        <row r="51">
          <cell r="AG51">
            <v>0</v>
          </cell>
        </row>
        <row r="53">
          <cell r="AG53">
            <v>935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10</v>
          </cell>
        </row>
        <row r="8">
          <cell r="AG8">
            <v>4</v>
          </cell>
        </row>
        <row r="9">
          <cell r="AG9">
            <v>10</v>
          </cell>
        </row>
        <row r="10">
          <cell r="AG10">
            <v>37</v>
          </cell>
        </row>
        <row r="11">
          <cell r="AG11">
            <v>16</v>
          </cell>
        </row>
        <row r="12">
          <cell r="AG12">
            <v>1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2</v>
          </cell>
        </row>
        <row r="16">
          <cell r="AG16">
            <v>3</v>
          </cell>
        </row>
        <row r="17">
          <cell r="AG17">
            <v>0</v>
          </cell>
        </row>
        <row r="18">
          <cell r="AG18">
            <v>1</v>
          </cell>
        </row>
        <row r="19">
          <cell r="AG19">
            <v>0</v>
          </cell>
        </row>
        <row r="20">
          <cell r="AG20">
            <v>4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4</v>
          </cell>
        </row>
        <row r="26">
          <cell r="AG26">
            <v>2</v>
          </cell>
        </row>
        <row r="27">
          <cell r="AG27">
            <v>0</v>
          </cell>
        </row>
        <row r="28">
          <cell r="AG28">
            <v>0</v>
          </cell>
        </row>
        <row r="30">
          <cell r="AG30">
            <v>3</v>
          </cell>
        </row>
        <row r="31">
          <cell r="AG31">
            <v>1</v>
          </cell>
        </row>
        <row r="32">
          <cell r="AG32">
            <v>100</v>
          </cell>
        </row>
        <row r="33">
          <cell r="AG33">
            <v>13</v>
          </cell>
        </row>
        <row r="34">
          <cell r="AG34">
            <v>50</v>
          </cell>
        </row>
        <row r="35">
          <cell r="AG35">
            <v>168</v>
          </cell>
        </row>
        <row r="36">
          <cell r="AG36">
            <v>196</v>
          </cell>
        </row>
        <row r="37">
          <cell r="AG37">
            <v>21</v>
          </cell>
        </row>
        <row r="38">
          <cell r="AG38">
            <v>9</v>
          </cell>
        </row>
        <row r="39">
          <cell r="AG39">
            <v>4</v>
          </cell>
        </row>
        <row r="40">
          <cell r="AG40">
            <v>0</v>
          </cell>
        </row>
        <row r="41">
          <cell r="AG41">
            <v>6</v>
          </cell>
        </row>
        <row r="42">
          <cell r="AG42">
            <v>5</v>
          </cell>
        </row>
        <row r="45">
          <cell r="AG45">
            <v>0</v>
          </cell>
        </row>
        <row r="46">
          <cell r="AG46">
            <v>1</v>
          </cell>
        </row>
        <row r="47">
          <cell r="AG47">
            <v>2</v>
          </cell>
        </row>
        <row r="48">
          <cell r="AG48">
            <v>28</v>
          </cell>
        </row>
        <row r="49">
          <cell r="AG49">
            <v>30</v>
          </cell>
        </row>
        <row r="50">
          <cell r="AG50">
            <v>4</v>
          </cell>
        </row>
        <row r="51">
          <cell r="AG51">
            <v>1</v>
          </cell>
        </row>
        <row r="53">
          <cell r="AG53">
            <v>737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10</v>
          </cell>
        </row>
        <row r="8">
          <cell r="AG8">
            <v>4</v>
          </cell>
        </row>
        <row r="9">
          <cell r="AG9">
            <v>6</v>
          </cell>
        </row>
        <row r="10">
          <cell r="AG10">
            <v>41</v>
          </cell>
        </row>
        <row r="11">
          <cell r="AG11">
            <v>34</v>
          </cell>
        </row>
        <row r="12">
          <cell r="AG12">
            <v>7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3</v>
          </cell>
        </row>
        <row r="17">
          <cell r="AG17">
            <v>0</v>
          </cell>
        </row>
        <row r="18">
          <cell r="AG18">
            <v>0</v>
          </cell>
        </row>
        <row r="19">
          <cell r="AG19">
            <v>0</v>
          </cell>
        </row>
        <row r="20">
          <cell r="AG20">
            <v>3</v>
          </cell>
        </row>
        <row r="21">
          <cell r="AG21">
            <v>1</v>
          </cell>
        </row>
        <row r="22">
          <cell r="AG22">
            <v>2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6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30">
          <cell r="AG30">
            <v>0</v>
          </cell>
        </row>
        <row r="31">
          <cell r="AG31">
            <v>1</v>
          </cell>
        </row>
        <row r="32">
          <cell r="AG32">
            <v>151</v>
          </cell>
        </row>
        <row r="33">
          <cell r="AG33">
            <v>4</v>
          </cell>
        </row>
        <row r="34">
          <cell r="AG34">
            <v>29</v>
          </cell>
        </row>
        <row r="35">
          <cell r="AG35">
            <v>209</v>
          </cell>
        </row>
        <row r="36">
          <cell r="AG36">
            <v>185</v>
          </cell>
        </row>
        <row r="37">
          <cell r="AG37">
            <v>24</v>
          </cell>
        </row>
        <row r="38">
          <cell r="AG38">
            <v>13</v>
          </cell>
        </row>
        <row r="39">
          <cell r="AG39">
            <v>3</v>
          </cell>
        </row>
        <row r="40">
          <cell r="AG40">
            <v>0</v>
          </cell>
        </row>
        <row r="41">
          <cell r="AG41">
            <v>9</v>
          </cell>
        </row>
        <row r="42">
          <cell r="AG42">
            <v>16</v>
          </cell>
        </row>
        <row r="45">
          <cell r="AG45">
            <v>1</v>
          </cell>
        </row>
        <row r="46">
          <cell r="AG46">
            <v>0</v>
          </cell>
        </row>
        <row r="47">
          <cell r="AG47">
            <v>2</v>
          </cell>
        </row>
        <row r="48">
          <cell r="AG48">
            <v>20</v>
          </cell>
        </row>
        <row r="49">
          <cell r="AG49">
            <v>26</v>
          </cell>
        </row>
        <row r="50">
          <cell r="AG50">
            <v>2</v>
          </cell>
        </row>
        <row r="51">
          <cell r="AG51">
            <v>0</v>
          </cell>
        </row>
        <row r="53">
          <cell r="AG53">
            <v>815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6</v>
          </cell>
        </row>
        <row r="8">
          <cell r="AG8">
            <v>4</v>
          </cell>
        </row>
        <row r="9">
          <cell r="AG9">
            <v>5</v>
          </cell>
        </row>
        <row r="10">
          <cell r="AG10">
            <v>39</v>
          </cell>
        </row>
        <row r="11">
          <cell r="AG11">
            <v>27</v>
          </cell>
        </row>
        <row r="12">
          <cell r="AG12">
            <v>8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4</v>
          </cell>
        </row>
        <row r="16">
          <cell r="AG16">
            <v>6</v>
          </cell>
        </row>
        <row r="17">
          <cell r="AG17">
            <v>1</v>
          </cell>
        </row>
        <row r="18">
          <cell r="AG18">
            <v>1</v>
          </cell>
        </row>
        <row r="19">
          <cell r="AG19">
            <v>1</v>
          </cell>
        </row>
        <row r="20">
          <cell r="AG20">
            <v>4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2</v>
          </cell>
        </row>
        <row r="24">
          <cell r="AG24">
            <v>0</v>
          </cell>
        </row>
        <row r="25">
          <cell r="AG25">
            <v>2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111</v>
          </cell>
        </row>
        <row r="33">
          <cell r="AG33">
            <v>1</v>
          </cell>
        </row>
        <row r="34">
          <cell r="AG34">
            <v>23</v>
          </cell>
        </row>
        <row r="35">
          <cell r="AG35">
            <v>204</v>
          </cell>
        </row>
        <row r="36">
          <cell r="AG36">
            <v>196</v>
          </cell>
        </row>
        <row r="37">
          <cell r="AG37">
            <v>15</v>
          </cell>
        </row>
        <row r="38">
          <cell r="AG38">
            <v>10</v>
          </cell>
        </row>
        <row r="39">
          <cell r="AG39">
            <v>4</v>
          </cell>
        </row>
        <row r="40">
          <cell r="AG40">
            <v>0</v>
          </cell>
        </row>
        <row r="41">
          <cell r="AG41">
            <v>9</v>
          </cell>
        </row>
        <row r="42">
          <cell r="AG42">
            <v>10</v>
          </cell>
        </row>
        <row r="45">
          <cell r="AG45">
            <v>2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33</v>
          </cell>
        </row>
        <row r="49">
          <cell r="AG49">
            <v>30</v>
          </cell>
        </row>
        <row r="50">
          <cell r="AG50">
            <v>7</v>
          </cell>
        </row>
        <row r="51">
          <cell r="AG51">
            <v>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F7">
            <v>2</v>
          </cell>
        </row>
        <row r="8">
          <cell r="AF8">
            <v>3</v>
          </cell>
        </row>
        <row r="9">
          <cell r="AF9">
            <v>5</v>
          </cell>
        </row>
        <row r="10">
          <cell r="AF10">
            <v>39</v>
          </cell>
        </row>
        <row r="11">
          <cell r="AF11">
            <v>31</v>
          </cell>
        </row>
        <row r="12">
          <cell r="AF12">
            <v>4</v>
          </cell>
        </row>
        <row r="13">
          <cell r="AF13">
            <v>0</v>
          </cell>
        </row>
        <row r="14">
          <cell r="AF14">
            <v>1</v>
          </cell>
        </row>
        <row r="15">
          <cell r="AF15">
            <v>0</v>
          </cell>
        </row>
        <row r="16">
          <cell r="AF16">
            <v>2</v>
          </cell>
        </row>
        <row r="17">
          <cell r="AF17">
            <v>0</v>
          </cell>
        </row>
        <row r="18">
          <cell r="AF18">
            <v>0</v>
          </cell>
        </row>
        <row r="19">
          <cell r="AF19">
            <v>0</v>
          </cell>
        </row>
        <row r="20">
          <cell r="AF20">
            <v>3</v>
          </cell>
        </row>
        <row r="21">
          <cell r="AF21">
            <v>0</v>
          </cell>
        </row>
        <row r="22">
          <cell r="AF22">
            <v>0</v>
          </cell>
        </row>
        <row r="23">
          <cell r="AF23">
            <v>2</v>
          </cell>
        </row>
        <row r="24">
          <cell r="AF24">
            <v>0</v>
          </cell>
        </row>
        <row r="25">
          <cell r="AF25">
            <v>2</v>
          </cell>
        </row>
        <row r="26">
          <cell r="AF26">
            <v>1</v>
          </cell>
        </row>
        <row r="27">
          <cell r="AF27">
            <v>0</v>
          </cell>
        </row>
        <row r="28">
          <cell r="AF28">
            <v>0</v>
          </cell>
        </row>
        <row r="30">
          <cell r="AF30">
            <v>1</v>
          </cell>
        </row>
        <row r="31">
          <cell r="AF31">
            <v>0</v>
          </cell>
        </row>
        <row r="32">
          <cell r="AF32">
            <v>104</v>
          </cell>
        </row>
        <row r="33">
          <cell r="AF33">
            <v>3</v>
          </cell>
        </row>
        <row r="34">
          <cell r="AF34">
            <v>36</v>
          </cell>
        </row>
        <row r="35">
          <cell r="AF35">
            <v>242</v>
          </cell>
        </row>
        <row r="36">
          <cell r="AF36">
            <v>187</v>
          </cell>
        </row>
        <row r="37">
          <cell r="AF37">
            <v>28</v>
          </cell>
        </row>
        <row r="38">
          <cell r="AF38">
            <v>14</v>
          </cell>
        </row>
        <row r="39">
          <cell r="AF39">
            <v>8</v>
          </cell>
        </row>
        <row r="40">
          <cell r="AF40">
            <v>1</v>
          </cell>
        </row>
        <row r="41">
          <cell r="AF41">
            <v>14</v>
          </cell>
        </row>
        <row r="42">
          <cell r="AF42">
            <v>8</v>
          </cell>
        </row>
        <row r="45">
          <cell r="AF45">
            <v>10</v>
          </cell>
        </row>
        <row r="46">
          <cell r="AF46">
            <v>0</v>
          </cell>
        </row>
        <row r="47">
          <cell r="AF47">
            <v>2</v>
          </cell>
        </row>
        <row r="48">
          <cell r="AF48">
            <v>31</v>
          </cell>
        </row>
        <row r="49">
          <cell r="AF49">
            <v>9</v>
          </cell>
        </row>
        <row r="50">
          <cell r="AF50">
            <v>10</v>
          </cell>
        </row>
        <row r="51">
          <cell r="AF51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view="pageBreakPreview" topLeftCell="B2" zoomScaleNormal="100" zoomScaleSheetLayoutView="100" workbookViewId="0">
      <selection activeCell="B5" sqref="B5:M5"/>
    </sheetView>
  </sheetViews>
  <sheetFormatPr baseColWidth="10" defaultRowHeight="14.4"/>
  <cols>
    <col min="1" max="1" width="34.33203125" customWidth="1"/>
    <col min="2" max="5" width="11.44140625" customWidth="1"/>
    <col min="6" max="7" width="8.6640625" customWidth="1"/>
    <col min="8" max="8" width="9" customWidth="1"/>
    <col min="9" max="9" width="11.44140625" customWidth="1"/>
    <col min="10" max="10" width="12.33203125" customWidth="1"/>
    <col min="11" max="11" width="11.44140625" customWidth="1"/>
    <col min="12" max="12" width="12.5546875" customWidth="1"/>
    <col min="13" max="13" width="13.109375" customWidth="1"/>
    <col min="14" max="14" width="11.44140625" customWidth="1"/>
  </cols>
  <sheetData>
    <row r="1" spans="1:14" ht="17.399999999999999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7.399999999999999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1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>
      <c r="A5" s="16" t="s">
        <v>3</v>
      </c>
      <c r="B5" s="17">
        <v>2023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 t="s">
        <v>4</v>
      </c>
    </row>
    <row r="6" spans="1:14">
      <c r="A6" s="16"/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12</v>
      </c>
      <c r="J6" s="13" t="s">
        <v>13</v>
      </c>
      <c r="K6" s="13" t="s">
        <v>14</v>
      </c>
      <c r="L6" s="13" t="s">
        <v>15</v>
      </c>
      <c r="M6" s="13" t="s">
        <v>16</v>
      </c>
      <c r="N6" s="18"/>
    </row>
    <row r="7" spans="1:14">
      <c r="A7" s="10" t="s">
        <v>17</v>
      </c>
      <c r="B7" s="2">
        <f>[1]GEN!$AG7</f>
        <v>265</v>
      </c>
      <c r="C7" s="3">
        <f>[2]GEN!$AG7</f>
        <v>561</v>
      </c>
      <c r="D7" s="3">
        <f>[3]GEN!$AG7</f>
        <v>455</v>
      </c>
      <c r="E7" s="3">
        <f>[4]GEN!$AG7</f>
        <v>453</v>
      </c>
      <c r="F7" s="3">
        <f>[5]GEN!$AG7</f>
        <v>155</v>
      </c>
      <c r="G7" s="3">
        <f>[6]GEN!$AG7</f>
        <v>10</v>
      </c>
      <c r="H7" s="3">
        <f>[7]GEN!$AG7</f>
        <v>10</v>
      </c>
      <c r="I7" s="3">
        <f>[8]GEN!$AG7</f>
        <v>6</v>
      </c>
      <c r="J7" s="3">
        <f>[9]GEN!$AF7</f>
        <v>2</v>
      </c>
      <c r="K7" s="3">
        <f>[10]GEN!$AG7</f>
        <v>1</v>
      </c>
      <c r="L7" s="3">
        <f>[11]GEN!$AG7</f>
        <v>18</v>
      </c>
      <c r="M7" s="3">
        <f>[12]GEN!AG7</f>
        <v>181</v>
      </c>
      <c r="N7" s="9">
        <f>SUM(B7:M7)</f>
        <v>2117</v>
      </c>
    </row>
    <row r="8" spans="1:14">
      <c r="A8" s="11" t="s">
        <v>18</v>
      </c>
      <c r="B8" s="5">
        <f>[1]GEN!$AG8</f>
        <v>42</v>
      </c>
      <c r="C8" s="4">
        <f>[2]GEN!$AG8</f>
        <v>65</v>
      </c>
      <c r="D8" s="4">
        <f>[3]GEN!$AG8</f>
        <v>50</v>
      </c>
      <c r="E8" s="4">
        <f>[4]GEN!$AG8</f>
        <v>78</v>
      </c>
      <c r="F8" s="3">
        <f>[5]GEN!$AG8</f>
        <v>21</v>
      </c>
      <c r="G8" s="4">
        <f>[6]GEN!$AG8</f>
        <v>4</v>
      </c>
      <c r="H8" s="3">
        <f>[7]GEN!$AG8</f>
        <v>4</v>
      </c>
      <c r="I8" s="3">
        <f>[8]GEN!$AG8</f>
        <v>4</v>
      </c>
      <c r="J8" s="3">
        <f>[9]GEN!$AF8</f>
        <v>3</v>
      </c>
      <c r="K8" s="3">
        <f>[10]GEN!$AG8</f>
        <v>7</v>
      </c>
      <c r="L8" s="4">
        <f>[11]GEN!$AG8</f>
        <v>2</v>
      </c>
      <c r="M8" s="4">
        <f>[12]GEN!AG8</f>
        <v>22</v>
      </c>
      <c r="N8" s="9">
        <f t="shared" ref="N8:N48" si="0">SUM(B8:M8)</f>
        <v>302</v>
      </c>
    </row>
    <row r="9" spans="1:14">
      <c r="A9" s="11" t="s">
        <v>19</v>
      </c>
      <c r="B9" s="5">
        <f>[1]GEN!$AG9</f>
        <v>26</v>
      </c>
      <c r="C9" s="4">
        <f>[2]GEN!$AG9</f>
        <v>28</v>
      </c>
      <c r="D9" s="4">
        <f>[3]GEN!$AG9</f>
        <v>33</v>
      </c>
      <c r="E9" s="4">
        <f>[4]GEN!$AG9</f>
        <v>20</v>
      </c>
      <c r="F9" s="3">
        <f>[5]GEN!$AG9</f>
        <v>7</v>
      </c>
      <c r="G9" s="4">
        <f>[6]GEN!$AG9</f>
        <v>10</v>
      </c>
      <c r="H9" s="3">
        <f>[7]GEN!$AG9</f>
        <v>6</v>
      </c>
      <c r="I9" s="3">
        <f>[8]GEN!$AG9</f>
        <v>5</v>
      </c>
      <c r="J9" s="3">
        <f>[9]GEN!$AF9</f>
        <v>5</v>
      </c>
      <c r="K9" s="3">
        <f>[10]GEN!$AG9</f>
        <v>7</v>
      </c>
      <c r="L9" s="4">
        <f>[11]GEN!$AG9</f>
        <v>12</v>
      </c>
      <c r="M9" s="4">
        <f>[12]GEN!AG9</f>
        <v>72</v>
      </c>
      <c r="N9" s="9">
        <f t="shared" si="0"/>
        <v>231</v>
      </c>
    </row>
    <row r="10" spans="1:14">
      <c r="A10" s="11" t="s">
        <v>20</v>
      </c>
      <c r="B10" s="5">
        <f>[1]GEN!$AG10</f>
        <v>30</v>
      </c>
      <c r="C10" s="4">
        <f>[2]GEN!$AG10</f>
        <v>38</v>
      </c>
      <c r="D10" s="4">
        <f>[3]GEN!$AG10</f>
        <v>36</v>
      </c>
      <c r="E10" s="4">
        <f>[4]GEN!$AG10</f>
        <v>33</v>
      </c>
      <c r="F10" s="3">
        <f>[5]GEN!$AG10</f>
        <v>37</v>
      </c>
      <c r="G10" s="4">
        <f>[6]GEN!$AG10</f>
        <v>37</v>
      </c>
      <c r="H10" s="3">
        <f>[7]GEN!$AG10</f>
        <v>41</v>
      </c>
      <c r="I10" s="3">
        <f>[8]GEN!$AG10</f>
        <v>39</v>
      </c>
      <c r="J10" s="3">
        <f>[9]GEN!$AF10</f>
        <v>39</v>
      </c>
      <c r="K10" s="3">
        <f>[10]GEN!$AG10</f>
        <v>46</v>
      </c>
      <c r="L10" s="4">
        <f>[11]GEN!$AG10</f>
        <v>41</v>
      </c>
      <c r="M10" s="4">
        <f>[12]GEN!AG10</f>
        <v>52</v>
      </c>
      <c r="N10" s="9">
        <f t="shared" si="0"/>
        <v>469</v>
      </c>
    </row>
    <row r="11" spans="1:14">
      <c r="A11" s="11" t="s">
        <v>21</v>
      </c>
      <c r="B11" s="5">
        <f>[1]GEN!$AG11</f>
        <v>49</v>
      </c>
      <c r="C11" s="4">
        <f>[2]GEN!$AG11</f>
        <v>44</v>
      </c>
      <c r="D11" s="4">
        <f>[3]GEN!$AG11</f>
        <v>39</v>
      </c>
      <c r="E11" s="4">
        <f>[4]GEN!$AG11</f>
        <v>35</v>
      </c>
      <c r="F11" s="3">
        <f>[5]GEN!$AG11</f>
        <v>33</v>
      </c>
      <c r="G11" s="4">
        <f>[6]GEN!$AG11</f>
        <v>16</v>
      </c>
      <c r="H11" s="3">
        <f>[7]GEN!$AG11</f>
        <v>34</v>
      </c>
      <c r="I11" s="3">
        <f>[8]GEN!$AG11</f>
        <v>27</v>
      </c>
      <c r="J11" s="3">
        <f>[9]GEN!$AF11</f>
        <v>31</v>
      </c>
      <c r="K11" s="3">
        <f>[10]GEN!$AG11</f>
        <v>35</v>
      </c>
      <c r="L11" s="4">
        <f>[11]GEN!$AG11</f>
        <v>30</v>
      </c>
      <c r="M11" s="4">
        <f>[12]GEN!AG11</f>
        <v>65</v>
      </c>
      <c r="N11" s="9">
        <f t="shared" si="0"/>
        <v>438</v>
      </c>
    </row>
    <row r="12" spans="1:14">
      <c r="A12" s="11" t="s">
        <v>58</v>
      </c>
      <c r="B12" s="5">
        <f>[1]GEN!$AG12</f>
        <v>7</v>
      </c>
      <c r="C12" s="4">
        <f>[2]GEN!$AG12</f>
        <v>2</v>
      </c>
      <c r="D12" s="4">
        <f>[3]GEN!$AG12</f>
        <v>4</v>
      </c>
      <c r="E12" s="4">
        <f>[4]GEN!$AG12</f>
        <v>4</v>
      </c>
      <c r="F12" s="3">
        <f>[5]GEN!$AG12</f>
        <v>3</v>
      </c>
      <c r="G12" s="4">
        <f>[6]GEN!$AG12</f>
        <v>1</v>
      </c>
      <c r="H12" s="3">
        <f>[7]GEN!$AG12</f>
        <v>7</v>
      </c>
      <c r="I12" s="3">
        <f>[8]GEN!$AG12</f>
        <v>8</v>
      </c>
      <c r="J12" s="3">
        <f>[9]GEN!$AF12</f>
        <v>4</v>
      </c>
      <c r="K12" s="3">
        <f>[10]GEN!$AG12</f>
        <v>2</v>
      </c>
      <c r="L12" s="4">
        <f>[11]GEN!$AG12</f>
        <v>8</v>
      </c>
      <c r="M12" s="4">
        <f>[12]GEN!AG12</f>
        <v>5</v>
      </c>
      <c r="N12" s="9">
        <f t="shared" si="0"/>
        <v>55</v>
      </c>
    </row>
    <row r="13" spans="1:14">
      <c r="A13" s="11" t="s">
        <v>22</v>
      </c>
      <c r="B13" s="5">
        <f>[1]GEN!$AG13</f>
        <v>1</v>
      </c>
      <c r="C13" s="4">
        <f>[2]GEN!$AG13</f>
        <v>1</v>
      </c>
      <c r="D13" s="4">
        <f>[3]GEN!$AG13</f>
        <v>0</v>
      </c>
      <c r="E13" s="4">
        <f>[4]GEN!$AG13</f>
        <v>0</v>
      </c>
      <c r="F13" s="3">
        <f>[5]GEN!$AG13</f>
        <v>1</v>
      </c>
      <c r="G13" s="4">
        <f>[6]GEN!$AG13</f>
        <v>0</v>
      </c>
      <c r="H13" s="3">
        <f>[7]GEN!$AG13</f>
        <v>1</v>
      </c>
      <c r="I13" s="3">
        <f>[8]GEN!$AG13</f>
        <v>0</v>
      </c>
      <c r="J13" s="3">
        <f>[9]GEN!$AF13</f>
        <v>0</v>
      </c>
      <c r="K13" s="3">
        <f>[10]GEN!$AG13</f>
        <v>0</v>
      </c>
      <c r="L13" s="4">
        <f>[11]GEN!$AG13</f>
        <v>0</v>
      </c>
      <c r="M13" s="4">
        <f>[12]GEN!AG13</f>
        <v>0</v>
      </c>
      <c r="N13" s="9">
        <f t="shared" si="0"/>
        <v>4</v>
      </c>
    </row>
    <row r="14" spans="1:14">
      <c r="A14" s="11" t="s">
        <v>23</v>
      </c>
      <c r="B14" s="5">
        <f>[1]GEN!$AG14</f>
        <v>0</v>
      </c>
      <c r="C14" s="4">
        <f>[2]GEN!$AG14</f>
        <v>0</v>
      </c>
      <c r="D14" s="4">
        <f>[3]GEN!$AG14</f>
        <v>0</v>
      </c>
      <c r="E14" s="4">
        <f>[4]GEN!$AG14</f>
        <v>0</v>
      </c>
      <c r="F14" s="3">
        <f>[5]GEN!$AG14</f>
        <v>0</v>
      </c>
      <c r="G14" s="4">
        <f>[6]GEN!$AG14</f>
        <v>0</v>
      </c>
      <c r="H14" s="3">
        <f>[7]GEN!$AG14</f>
        <v>0</v>
      </c>
      <c r="I14" s="3">
        <f>[8]GEN!$AG14</f>
        <v>0</v>
      </c>
      <c r="J14" s="3">
        <f>[9]GEN!$AF14</f>
        <v>1</v>
      </c>
      <c r="K14" s="3">
        <f>[10]GEN!$AG14</f>
        <v>0</v>
      </c>
      <c r="L14" s="4">
        <f>[11]GEN!$AG14</f>
        <v>0</v>
      </c>
      <c r="M14" s="4">
        <f>[12]GEN!AG14</f>
        <v>0</v>
      </c>
      <c r="N14" s="9">
        <f t="shared" si="0"/>
        <v>1</v>
      </c>
    </row>
    <row r="15" spans="1:14">
      <c r="A15" s="11" t="s">
        <v>24</v>
      </c>
      <c r="B15" s="5">
        <f>[1]GEN!$AG15</f>
        <v>0</v>
      </c>
      <c r="C15" s="4">
        <f>[2]GEN!$AG15</f>
        <v>1</v>
      </c>
      <c r="D15" s="4">
        <f>[3]GEN!$AG15</f>
        <v>1</v>
      </c>
      <c r="E15" s="4">
        <f>[4]GEN!$AG15</f>
        <v>0</v>
      </c>
      <c r="F15" s="3">
        <f>[5]GEN!$AG15</f>
        <v>0</v>
      </c>
      <c r="G15" s="4">
        <f>[6]GEN!$AG15</f>
        <v>2</v>
      </c>
      <c r="H15" s="3">
        <f>[7]GEN!$AG15</f>
        <v>1</v>
      </c>
      <c r="I15" s="3">
        <f>[8]GEN!$AG15</f>
        <v>4</v>
      </c>
      <c r="J15" s="3">
        <f>[9]GEN!$AF15</f>
        <v>0</v>
      </c>
      <c r="K15" s="3">
        <f>[10]GEN!$AG15</f>
        <v>0</v>
      </c>
      <c r="L15" s="4">
        <f>[11]GEN!$AG15</f>
        <v>1</v>
      </c>
      <c r="M15" s="4">
        <f>[12]GEN!AG15</f>
        <v>1</v>
      </c>
      <c r="N15" s="9">
        <f t="shared" si="0"/>
        <v>11</v>
      </c>
    </row>
    <row r="16" spans="1:14">
      <c r="A16" s="11" t="s">
        <v>25</v>
      </c>
      <c r="B16" s="5">
        <f>[1]GEN!$AG16</f>
        <v>1</v>
      </c>
      <c r="C16" s="4">
        <f>[2]GEN!$AG16</f>
        <v>4</v>
      </c>
      <c r="D16" s="4">
        <f>[3]GEN!$AG16</f>
        <v>0</v>
      </c>
      <c r="E16" s="4">
        <f>[4]GEN!$AG16</f>
        <v>3</v>
      </c>
      <c r="F16" s="3">
        <f>[5]GEN!$AG16</f>
        <v>4</v>
      </c>
      <c r="G16" s="4">
        <f>[6]GEN!$AG16</f>
        <v>3</v>
      </c>
      <c r="H16" s="3">
        <f>[7]GEN!$AG16</f>
        <v>3</v>
      </c>
      <c r="I16" s="3">
        <f>[8]GEN!$AG16</f>
        <v>6</v>
      </c>
      <c r="J16" s="3">
        <f>[9]GEN!$AF16</f>
        <v>2</v>
      </c>
      <c r="K16" s="3">
        <f>[10]GEN!$AG16</f>
        <v>2</v>
      </c>
      <c r="L16" s="4">
        <f>[11]GEN!$AG16</f>
        <v>2</v>
      </c>
      <c r="M16" s="4">
        <f>[12]GEN!AG16</f>
        <v>2</v>
      </c>
      <c r="N16" s="9">
        <f t="shared" si="0"/>
        <v>32</v>
      </c>
    </row>
    <row r="17" spans="1:14">
      <c r="A17" s="11" t="s">
        <v>26</v>
      </c>
      <c r="B17" s="5">
        <f>[1]GEN!$AG17</f>
        <v>1</v>
      </c>
      <c r="C17" s="4">
        <f>[2]GEN!$AG17</f>
        <v>0</v>
      </c>
      <c r="D17" s="4">
        <f>[3]GEN!$AG17</f>
        <v>1</v>
      </c>
      <c r="E17" s="4">
        <f>[4]GEN!$AG17</f>
        <v>1</v>
      </c>
      <c r="F17" s="3">
        <f>[5]GEN!$AG17</f>
        <v>0</v>
      </c>
      <c r="G17" s="4">
        <f>[6]GEN!$AG17</f>
        <v>0</v>
      </c>
      <c r="H17" s="3">
        <f>[7]GEN!$AG17</f>
        <v>0</v>
      </c>
      <c r="I17" s="3">
        <f>[8]GEN!$AG17</f>
        <v>1</v>
      </c>
      <c r="J17" s="3">
        <f>[9]GEN!$AF17</f>
        <v>0</v>
      </c>
      <c r="K17" s="3">
        <f>[10]GEN!$AG17</f>
        <v>0</v>
      </c>
      <c r="L17" s="4">
        <f>[11]GEN!$AG17</f>
        <v>0</v>
      </c>
      <c r="M17" s="4">
        <f>[12]GEN!AG17</f>
        <v>2</v>
      </c>
      <c r="N17" s="9">
        <f t="shared" si="0"/>
        <v>6</v>
      </c>
    </row>
    <row r="18" spans="1:14">
      <c r="A18" s="11" t="s">
        <v>27</v>
      </c>
      <c r="B18" s="5">
        <f>[1]GEN!$AG18</f>
        <v>3</v>
      </c>
      <c r="C18" s="4">
        <f>[2]GEN!$AG18</f>
        <v>11</v>
      </c>
      <c r="D18" s="4">
        <f>[3]GEN!$AG18</f>
        <v>7</v>
      </c>
      <c r="E18" s="4">
        <f>[4]GEN!$AG18</f>
        <v>3</v>
      </c>
      <c r="F18" s="3">
        <f>[5]GEN!$AG18</f>
        <v>13</v>
      </c>
      <c r="G18" s="4">
        <f>[6]GEN!$AG18</f>
        <v>1</v>
      </c>
      <c r="H18" s="3">
        <f>[7]GEN!$AG18</f>
        <v>0</v>
      </c>
      <c r="I18" s="3">
        <f>[8]GEN!$AG18</f>
        <v>1</v>
      </c>
      <c r="J18" s="3">
        <f>[9]GEN!$AF18</f>
        <v>0</v>
      </c>
      <c r="K18" s="3">
        <f>[10]GEN!$AG18</f>
        <v>1</v>
      </c>
      <c r="L18" s="4">
        <f>[11]GEN!$AG18</f>
        <v>1</v>
      </c>
      <c r="M18" s="4">
        <f>[12]GEN!AG18</f>
        <v>1</v>
      </c>
      <c r="N18" s="9">
        <f t="shared" si="0"/>
        <v>42</v>
      </c>
    </row>
    <row r="19" spans="1:14">
      <c r="A19" s="11" t="s">
        <v>28</v>
      </c>
      <c r="B19" s="5">
        <f>[1]GEN!$AG19</f>
        <v>0</v>
      </c>
      <c r="C19" s="4">
        <f>[2]GEN!$AG19</f>
        <v>0</v>
      </c>
      <c r="D19" s="4">
        <f>[3]GEN!$AG19</f>
        <v>0</v>
      </c>
      <c r="E19" s="4">
        <f>[4]GEN!$AG19</f>
        <v>0</v>
      </c>
      <c r="F19" s="3">
        <f>[5]GEN!$AG19</f>
        <v>0</v>
      </c>
      <c r="G19" s="4">
        <f>[6]GEN!$AG19</f>
        <v>0</v>
      </c>
      <c r="H19" s="3">
        <f>[7]GEN!$AG19</f>
        <v>0</v>
      </c>
      <c r="I19" s="3">
        <f>[8]GEN!$AG19</f>
        <v>1</v>
      </c>
      <c r="J19" s="3">
        <f>[9]GEN!$AF19</f>
        <v>0</v>
      </c>
      <c r="K19" s="3">
        <f>[10]GEN!$AG19</f>
        <v>0</v>
      </c>
      <c r="L19" s="4">
        <f>[11]GEN!$AG19</f>
        <v>1</v>
      </c>
      <c r="M19" s="4">
        <f>[12]GEN!AG19</f>
        <v>0</v>
      </c>
      <c r="N19" s="9">
        <f t="shared" si="0"/>
        <v>2</v>
      </c>
    </row>
    <row r="20" spans="1:14">
      <c r="A20" s="11" t="s">
        <v>29</v>
      </c>
      <c r="B20" s="5">
        <f>[1]GEN!$AG20</f>
        <v>2</v>
      </c>
      <c r="C20" s="4">
        <f>[2]GEN!$AG20</f>
        <v>2</v>
      </c>
      <c r="D20" s="4">
        <f>[3]GEN!$AG20</f>
        <v>0</v>
      </c>
      <c r="E20" s="4">
        <f>[4]GEN!$AG20</f>
        <v>3</v>
      </c>
      <c r="F20" s="3">
        <f>[5]GEN!$AG20</f>
        <v>3</v>
      </c>
      <c r="G20" s="4">
        <f>[6]GEN!$AG20</f>
        <v>4</v>
      </c>
      <c r="H20" s="3">
        <f>[7]GEN!$AG20</f>
        <v>3</v>
      </c>
      <c r="I20" s="3">
        <f>[8]GEN!$AG20</f>
        <v>4</v>
      </c>
      <c r="J20" s="3">
        <f>[9]GEN!$AF20</f>
        <v>3</v>
      </c>
      <c r="K20" s="3">
        <f>[10]GEN!$AG20</f>
        <v>1</v>
      </c>
      <c r="L20" s="4">
        <f>[11]GEN!$AG20</f>
        <v>5</v>
      </c>
      <c r="M20" s="4">
        <f>[12]GEN!AG20</f>
        <v>2</v>
      </c>
      <c r="N20" s="9">
        <f t="shared" si="0"/>
        <v>32</v>
      </c>
    </row>
    <row r="21" spans="1:14">
      <c r="A21" s="11" t="s">
        <v>30</v>
      </c>
      <c r="B21" s="5">
        <f>[1]GEN!$AG21</f>
        <v>0</v>
      </c>
      <c r="C21" s="4">
        <f>[2]GEN!$AG21</f>
        <v>0</v>
      </c>
      <c r="D21" s="4">
        <f>[3]GEN!$AG21</f>
        <v>0</v>
      </c>
      <c r="E21" s="4">
        <f>[4]GEN!$AG21</f>
        <v>0</v>
      </c>
      <c r="F21" s="3">
        <f>[5]GEN!$AG21</f>
        <v>0</v>
      </c>
      <c r="G21" s="4">
        <f>[6]GEN!$AG21</f>
        <v>0</v>
      </c>
      <c r="H21" s="3">
        <f>[7]GEN!$AG21</f>
        <v>1</v>
      </c>
      <c r="I21" s="3">
        <f>[8]GEN!$AG21</f>
        <v>0</v>
      </c>
      <c r="J21" s="3">
        <f>[9]GEN!$AF21</f>
        <v>0</v>
      </c>
      <c r="K21" s="3">
        <f>[10]GEN!$AG21</f>
        <v>0</v>
      </c>
      <c r="L21" s="4">
        <f>[11]GEN!$AG21</f>
        <v>0</v>
      </c>
      <c r="M21" s="4">
        <f>[12]GEN!AG21</f>
        <v>0</v>
      </c>
      <c r="N21" s="9">
        <f t="shared" si="0"/>
        <v>1</v>
      </c>
    </row>
    <row r="22" spans="1:14">
      <c r="A22" s="11" t="s">
        <v>31</v>
      </c>
      <c r="B22" s="5">
        <f>[1]GEN!$AG22</f>
        <v>0</v>
      </c>
      <c r="C22" s="4">
        <f>[2]GEN!$AG22</f>
        <v>0</v>
      </c>
      <c r="D22" s="4">
        <f>[3]GEN!$AG22</f>
        <v>0</v>
      </c>
      <c r="E22" s="4">
        <f>[4]GEN!$AG22</f>
        <v>0</v>
      </c>
      <c r="F22" s="3">
        <f>[5]GEN!$AG22</f>
        <v>0</v>
      </c>
      <c r="G22" s="4">
        <f>[6]GEN!$AG22</f>
        <v>0</v>
      </c>
      <c r="H22" s="3">
        <f>[7]GEN!$AG22</f>
        <v>2</v>
      </c>
      <c r="I22" s="3">
        <f>[8]GEN!$AG22</f>
        <v>0</v>
      </c>
      <c r="J22" s="3">
        <f>[9]GEN!$AF22</f>
        <v>0</v>
      </c>
      <c r="K22" s="3">
        <f>[10]GEN!$AG22</f>
        <v>0</v>
      </c>
      <c r="L22" s="4">
        <f>[11]GEN!$AG22</f>
        <v>0</v>
      </c>
      <c r="M22" s="4">
        <f>[12]GEN!AG22</f>
        <v>0</v>
      </c>
      <c r="N22" s="9">
        <f t="shared" si="0"/>
        <v>2</v>
      </c>
    </row>
    <row r="23" spans="1:14">
      <c r="A23" s="11" t="s">
        <v>32</v>
      </c>
      <c r="B23" s="5">
        <f>[1]GEN!$AG23</f>
        <v>0</v>
      </c>
      <c r="C23" s="4">
        <f>[2]GEN!$AG23</f>
        <v>2</v>
      </c>
      <c r="D23" s="4">
        <f>[3]GEN!$AG23</f>
        <v>4</v>
      </c>
      <c r="E23" s="4">
        <f>[4]GEN!$AG23</f>
        <v>0</v>
      </c>
      <c r="F23" s="3">
        <f>[5]GEN!$AG23</f>
        <v>1</v>
      </c>
      <c r="G23" s="4">
        <f>[6]GEN!$AG23</f>
        <v>1</v>
      </c>
      <c r="H23" s="3">
        <f>[7]GEN!$AG23</f>
        <v>0</v>
      </c>
      <c r="I23" s="3">
        <f>[8]GEN!$AG23</f>
        <v>2</v>
      </c>
      <c r="J23" s="3">
        <f>[9]GEN!$AF23</f>
        <v>2</v>
      </c>
      <c r="K23" s="3">
        <f>[10]GEN!$AG23</f>
        <v>0</v>
      </c>
      <c r="L23" s="4">
        <f>[11]GEN!$AG23</f>
        <v>1</v>
      </c>
      <c r="M23" s="4">
        <f>[12]GEN!AG23</f>
        <v>3</v>
      </c>
      <c r="N23" s="9">
        <f t="shared" si="0"/>
        <v>16</v>
      </c>
    </row>
    <row r="24" spans="1:14">
      <c r="A24" s="11" t="s">
        <v>33</v>
      </c>
      <c r="B24" s="5">
        <f>[1]GEN!$AG24</f>
        <v>0</v>
      </c>
      <c r="C24" s="4">
        <f>[2]GEN!$AG24</f>
        <v>0</v>
      </c>
      <c r="D24" s="4">
        <f>[3]GEN!$AG24</f>
        <v>0</v>
      </c>
      <c r="E24" s="4">
        <f>[4]GEN!$AG24</f>
        <v>0</v>
      </c>
      <c r="F24" s="3">
        <f>[5]GEN!$AG24</f>
        <v>0</v>
      </c>
      <c r="G24" s="4">
        <f>[6]GEN!$AG24</f>
        <v>0</v>
      </c>
      <c r="H24" s="3">
        <f>[7]GEN!$AG24</f>
        <v>0</v>
      </c>
      <c r="I24" s="3">
        <f>[8]GEN!$AG24</f>
        <v>0</v>
      </c>
      <c r="J24" s="3">
        <f>[9]GEN!$AF24</f>
        <v>0</v>
      </c>
      <c r="K24" s="3">
        <f>[10]GEN!$AG24</f>
        <v>1</v>
      </c>
      <c r="L24" s="4">
        <f>[11]GEN!$AG24</f>
        <v>0</v>
      </c>
      <c r="M24" s="4">
        <f>[12]GEN!AG24</f>
        <v>0</v>
      </c>
      <c r="N24" s="9">
        <f t="shared" si="0"/>
        <v>1</v>
      </c>
    </row>
    <row r="25" spans="1:14">
      <c r="A25" s="11" t="s">
        <v>34</v>
      </c>
      <c r="B25" s="5">
        <f>[1]GEN!$AG25</f>
        <v>6</v>
      </c>
      <c r="C25" s="4">
        <f>[2]GEN!$AG25</f>
        <v>10</v>
      </c>
      <c r="D25" s="4">
        <f>[3]GEN!$AG25</f>
        <v>6</v>
      </c>
      <c r="E25" s="4">
        <f>[4]GEN!$AG25</f>
        <v>5</v>
      </c>
      <c r="F25" s="3">
        <f>[5]GEN!$AG25</f>
        <v>7</v>
      </c>
      <c r="G25" s="4">
        <f>[6]GEN!$AG25</f>
        <v>4</v>
      </c>
      <c r="H25" s="3">
        <f>[7]GEN!$AG25</f>
        <v>6</v>
      </c>
      <c r="I25" s="3">
        <f>[8]GEN!$AG25</f>
        <v>2</v>
      </c>
      <c r="J25" s="3">
        <f>[9]GEN!$AF25</f>
        <v>2</v>
      </c>
      <c r="K25" s="3">
        <f>[10]GEN!$AG25</f>
        <v>4</v>
      </c>
      <c r="L25" s="4">
        <f>[11]GEN!$AG25</f>
        <v>5</v>
      </c>
      <c r="M25" s="4">
        <f>[12]GEN!AG25</f>
        <v>4</v>
      </c>
      <c r="N25" s="9">
        <f t="shared" si="0"/>
        <v>61</v>
      </c>
    </row>
    <row r="26" spans="1:14">
      <c r="A26" s="11" t="s">
        <v>35</v>
      </c>
      <c r="B26" s="5">
        <f>[1]GEN!$AG26</f>
        <v>2</v>
      </c>
      <c r="C26" s="4">
        <f>[2]GEN!$AG26</f>
        <v>2</v>
      </c>
      <c r="D26" s="4">
        <f>[3]GEN!$AG26</f>
        <v>4</v>
      </c>
      <c r="E26" s="4">
        <f>[4]GEN!$AG26</f>
        <v>2</v>
      </c>
      <c r="F26" s="3">
        <f>[5]GEN!$AG26</f>
        <v>3</v>
      </c>
      <c r="G26" s="4">
        <f>[6]GEN!$AG26</f>
        <v>2</v>
      </c>
      <c r="H26" s="3">
        <f>[7]GEN!$AG26</f>
        <v>1</v>
      </c>
      <c r="I26" s="3">
        <f>[8]GEN!$AG26</f>
        <v>1</v>
      </c>
      <c r="J26" s="3">
        <f>[9]GEN!$AF26</f>
        <v>1</v>
      </c>
      <c r="K26" s="3">
        <f>[10]GEN!$AG26</f>
        <v>1</v>
      </c>
      <c r="L26" s="4">
        <f>[11]GEN!$AG26</f>
        <v>2</v>
      </c>
      <c r="M26" s="4">
        <f>[12]GEN!AG26</f>
        <v>2</v>
      </c>
      <c r="N26" s="9">
        <f t="shared" si="0"/>
        <v>23</v>
      </c>
    </row>
    <row r="27" spans="1:14">
      <c r="A27" s="11" t="s">
        <v>36</v>
      </c>
      <c r="B27" s="5">
        <f>[1]GEN!$AG27</f>
        <v>1</v>
      </c>
      <c r="C27" s="4">
        <f>[2]GEN!$AG27</f>
        <v>0</v>
      </c>
      <c r="D27" s="4">
        <f>[3]GEN!$AG27</f>
        <v>0</v>
      </c>
      <c r="E27" s="4">
        <f>[4]GEN!$AG27</f>
        <v>0</v>
      </c>
      <c r="F27" s="3">
        <f>[5]GEN!$AG27</f>
        <v>0</v>
      </c>
      <c r="G27" s="4">
        <f>[6]GEN!$AG27</f>
        <v>0</v>
      </c>
      <c r="H27" s="3">
        <f>[7]GEN!$AG27</f>
        <v>0</v>
      </c>
      <c r="I27" s="3">
        <f>[8]GEN!$AG27</f>
        <v>0</v>
      </c>
      <c r="J27" s="3">
        <f>[9]GEN!$AF27</f>
        <v>0</v>
      </c>
      <c r="K27" s="3">
        <f>[10]GEN!$AG27</f>
        <v>0</v>
      </c>
      <c r="L27" s="4">
        <f>[11]GEN!$AG27</f>
        <v>0</v>
      </c>
      <c r="M27" s="4">
        <f>[12]GEN!AG27</f>
        <v>0</v>
      </c>
      <c r="N27" s="9">
        <f t="shared" si="0"/>
        <v>1</v>
      </c>
    </row>
    <row r="28" spans="1:14">
      <c r="A28" s="11" t="s">
        <v>37</v>
      </c>
      <c r="B28" s="5">
        <f>[1]GEN!$AG28</f>
        <v>1</v>
      </c>
      <c r="C28" s="4">
        <f>[2]GEN!$AG28</f>
        <v>0</v>
      </c>
      <c r="D28" s="4">
        <f>[3]GEN!$AG28</f>
        <v>1</v>
      </c>
      <c r="E28" s="4">
        <f>[4]GEN!$AG28</f>
        <v>0</v>
      </c>
      <c r="F28" s="3">
        <f>[5]GEN!$AG28</f>
        <v>0</v>
      </c>
      <c r="G28" s="4">
        <f>[6]GEN!$AG28</f>
        <v>0</v>
      </c>
      <c r="H28" s="3">
        <f>[7]GEN!$AG28</f>
        <v>0</v>
      </c>
      <c r="I28" s="3">
        <f>[8]GEN!$AG28</f>
        <v>0</v>
      </c>
      <c r="J28" s="3">
        <f>[9]GEN!$AF28</f>
        <v>0</v>
      </c>
      <c r="K28" s="3">
        <f>[10]GEN!$AG28</f>
        <v>0</v>
      </c>
      <c r="L28" s="4">
        <f>[11]GEN!$AG28</f>
        <v>0</v>
      </c>
      <c r="M28" s="4">
        <f>[12]GEN!AG28</f>
        <v>1</v>
      </c>
      <c r="N28" s="9">
        <f t="shared" si="0"/>
        <v>3</v>
      </c>
    </row>
    <row r="29" spans="1:14">
      <c r="A29" s="11" t="s">
        <v>38</v>
      </c>
      <c r="B29" s="5">
        <f>[1]GEN!$AG30</f>
        <v>2</v>
      </c>
      <c r="C29" s="4">
        <f>[2]GEN!$AG30</f>
        <v>0</v>
      </c>
      <c r="D29" s="4">
        <f>[3]GEN!$AG30</f>
        <v>5</v>
      </c>
      <c r="E29" s="4">
        <f>[4]GEN!$AG30</f>
        <v>4</v>
      </c>
      <c r="F29" s="3">
        <f>[5]GEN!$AG30</f>
        <v>4</v>
      </c>
      <c r="G29" s="4">
        <f>[6]GEN!$AG30</f>
        <v>3</v>
      </c>
      <c r="H29" s="3">
        <f>[7]GEN!$AG30</f>
        <v>0</v>
      </c>
      <c r="I29" s="3">
        <f>[8]GEN!$AG30</f>
        <v>0</v>
      </c>
      <c r="J29" s="3">
        <f>[9]GEN!$AF30</f>
        <v>1</v>
      </c>
      <c r="K29" s="3">
        <f>[10]GEN!$AG30</f>
        <v>0</v>
      </c>
      <c r="L29" s="4">
        <f>[11]GEN!$AG30</f>
        <v>0</v>
      </c>
      <c r="M29" s="4">
        <f>[12]GEN!AG30</f>
        <v>5</v>
      </c>
      <c r="N29" s="9">
        <f t="shared" si="0"/>
        <v>24</v>
      </c>
    </row>
    <row r="30" spans="1:14">
      <c r="A30" s="12" t="s">
        <v>39</v>
      </c>
      <c r="B30" s="5">
        <f>[1]GEN!$AG31</f>
        <v>0</v>
      </c>
      <c r="C30" s="4">
        <f>[2]GEN!$AG31</f>
        <v>2</v>
      </c>
      <c r="D30" s="4">
        <f>[3]GEN!$AG31</f>
        <v>1</v>
      </c>
      <c r="E30" s="4">
        <f>[4]GEN!$AG31</f>
        <v>1</v>
      </c>
      <c r="F30" s="3">
        <f>[5]GEN!$AG31</f>
        <v>1</v>
      </c>
      <c r="G30" s="4">
        <f>[6]GEN!$AG31</f>
        <v>1</v>
      </c>
      <c r="H30" s="3">
        <f>[7]GEN!$AG31</f>
        <v>1</v>
      </c>
      <c r="I30" s="3">
        <f>[8]GEN!$AG31</f>
        <v>0</v>
      </c>
      <c r="J30" s="3">
        <f>[9]GEN!$AF31</f>
        <v>0</v>
      </c>
      <c r="K30" s="3">
        <f>[10]GEN!$AG31</f>
        <v>1</v>
      </c>
      <c r="L30" s="4">
        <f>[11]GEN!$AG31</f>
        <v>0</v>
      </c>
      <c r="M30" s="4">
        <f>[12]GEN!AG31</f>
        <v>2</v>
      </c>
      <c r="N30" s="9">
        <f t="shared" si="0"/>
        <v>10</v>
      </c>
    </row>
    <row r="31" spans="1:14">
      <c r="A31" s="11" t="s">
        <v>40</v>
      </c>
      <c r="B31" s="5">
        <f>[1]GEN!$AG32</f>
        <v>19</v>
      </c>
      <c r="C31" s="4">
        <f>[2]GEN!$AG32</f>
        <v>21</v>
      </c>
      <c r="D31" s="4">
        <f>[3]GEN!$AG32</f>
        <v>12</v>
      </c>
      <c r="E31" s="4">
        <f>[4]GEN!$AG32</f>
        <v>38</v>
      </c>
      <c r="F31" s="3">
        <f>[5]GEN!$AG32</f>
        <v>41</v>
      </c>
      <c r="G31" s="4">
        <f>[6]GEN!$AG32</f>
        <v>100</v>
      </c>
      <c r="H31" s="3">
        <f>[7]GEN!$AG32</f>
        <v>151</v>
      </c>
      <c r="I31" s="3">
        <f>[8]GEN!$AG32</f>
        <v>111</v>
      </c>
      <c r="J31" s="3">
        <f>[9]GEN!$AF32</f>
        <v>104</v>
      </c>
      <c r="K31" s="3">
        <f>[10]GEN!$AG32</f>
        <v>49</v>
      </c>
      <c r="L31" s="4">
        <f>[11]GEN!$AG32</f>
        <v>49</v>
      </c>
      <c r="M31" s="4">
        <f>[12]GEN!AG32</f>
        <v>21</v>
      </c>
      <c r="N31" s="9">
        <f t="shared" si="0"/>
        <v>716</v>
      </c>
    </row>
    <row r="32" spans="1:14">
      <c r="A32" s="11" t="s">
        <v>41</v>
      </c>
      <c r="B32" s="5">
        <f>[1]GEN!$AG33</f>
        <v>62</v>
      </c>
      <c r="C32" s="4">
        <f>[2]GEN!$AG33</f>
        <v>69</v>
      </c>
      <c r="D32" s="4">
        <f>[3]GEN!$AG33</f>
        <v>71</v>
      </c>
      <c r="E32" s="4">
        <f>[4]GEN!$AG33</f>
        <v>75</v>
      </c>
      <c r="F32" s="3">
        <f>[5]GEN!$AG33</f>
        <v>54</v>
      </c>
      <c r="G32" s="4">
        <f>[6]GEN!$AG33</f>
        <v>13</v>
      </c>
      <c r="H32" s="3">
        <f>[7]GEN!$AG33</f>
        <v>4</v>
      </c>
      <c r="I32" s="3">
        <f>[8]GEN!$AG33</f>
        <v>1</v>
      </c>
      <c r="J32" s="3">
        <f>[9]GEN!$AF33</f>
        <v>3</v>
      </c>
      <c r="K32" s="3">
        <f>[10]GEN!$AG33</f>
        <v>1</v>
      </c>
      <c r="L32" s="4">
        <f>[11]GEN!$AG33</f>
        <v>3</v>
      </c>
      <c r="M32" s="4">
        <f>[12]GEN!AG33</f>
        <v>4</v>
      </c>
      <c r="N32" s="9">
        <f t="shared" si="0"/>
        <v>360</v>
      </c>
    </row>
    <row r="33" spans="1:14">
      <c r="A33" s="11" t="s">
        <v>42</v>
      </c>
      <c r="B33" s="5">
        <f>[1]GEN!$AG34</f>
        <v>11</v>
      </c>
      <c r="C33" s="4">
        <f>[2]GEN!$AG34</f>
        <v>9</v>
      </c>
      <c r="D33" s="4">
        <f>[3]GEN!$AG34</f>
        <v>28</v>
      </c>
      <c r="E33" s="4">
        <f>[4]GEN!$AG34</f>
        <v>18</v>
      </c>
      <c r="F33" s="3">
        <f>[5]GEN!$AG34</f>
        <v>13</v>
      </c>
      <c r="G33" s="4">
        <f>[6]GEN!$AG34</f>
        <v>50</v>
      </c>
      <c r="H33" s="3">
        <f>[7]GEN!$AG34</f>
        <v>29</v>
      </c>
      <c r="I33" s="3">
        <f>[8]GEN!$AG34</f>
        <v>23</v>
      </c>
      <c r="J33" s="3">
        <f>[9]GEN!$AF34</f>
        <v>36</v>
      </c>
      <c r="K33" s="3">
        <f>[10]GEN!$AG34</f>
        <v>27</v>
      </c>
      <c r="L33" s="4">
        <f>[11]GEN!$AG34</f>
        <v>16</v>
      </c>
      <c r="M33" s="4">
        <f>[12]GEN!AG34</f>
        <v>19</v>
      </c>
      <c r="N33" s="9">
        <f t="shared" si="0"/>
        <v>279</v>
      </c>
    </row>
    <row r="34" spans="1:14">
      <c r="A34" s="11" t="s">
        <v>43</v>
      </c>
      <c r="B34" s="5">
        <f>[1]GEN!$AG35</f>
        <v>96</v>
      </c>
      <c r="C34" s="4">
        <f>[2]GEN!$AG35</f>
        <v>94</v>
      </c>
      <c r="D34" s="4">
        <f>[3]GEN!$AG35</f>
        <v>119</v>
      </c>
      <c r="E34" s="4">
        <f>[4]GEN!$AG35</f>
        <v>146</v>
      </c>
      <c r="F34" s="3">
        <f>[5]GEN!$AG35</f>
        <v>163</v>
      </c>
      <c r="G34" s="4">
        <f>[6]GEN!$AG35</f>
        <v>168</v>
      </c>
      <c r="H34" s="3">
        <f>[7]GEN!$AG35</f>
        <v>209</v>
      </c>
      <c r="I34" s="3">
        <f>[8]GEN!$AG35</f>
        <v>204</v>
      </c>
      <c r="J34" s="3">
        <f>[9]GEN!$AF35</f>
        <v>242</v>
      </c>
      <c r="K34" s="3">
        <f>[10]GEN!$AG35</f>
        <v>285</v>
      </c>
      <c r="L34" s="4">
        <f>[11]GEN!$AG35</f>
        <v>242</v>
      </c>
      <c r="M34" s="4">
        <f>[12]GEN!AG35</f>
        <v>207</v>
      </c>
      <c r="N34" s="9">
        <f t="shared" si="0"/>
        <v>2175</v>
      </c>
    </row>
    <row r="35" spans="1:14">
      <c r="A35" s="11" t="s">
        <v>44</v>
      </c>
      <c r="B35" s="5">
        <f>[1]GEN!$AG36</f>
        <v>240</v>
      </c>
      <c r="C35" s="4">
        <f>[2]GEN!$AG36</f>
        <v>196</v>
      </c>
      <c r="D35" s="4">
        <f>[3]GEN!$AG36</f>
        <v>277</v>
      </c>
      <c r="E35" s="4">
        <f>[4]GEN!$AG36</f>
        <v>227</v>
      </c>
      <c r="F35" s="3">
        <f>[5]GEN!$AG36</f>
        <v>243</v>
      </c>
      <c r="G35" s="4">
        <f>[6]GEN!$AG36</f>
        <v>196</v>
      </c>
      <c r="H35" s="3">
        <f>[7]GEN!$AG36</f>
        <v>185</v>
      </c>
      <c r="I35" s="3">
        <f>[8]GEN!$AG36</f>
        <v>196</v>
      </c>
      <c r="J35" s="3">
        <f>[9]GEN!$AF36</f>
        <v>187</v>
      </c>
      <c r="K35" s="3">
        <f>[10]GEN!$AG36</f>
        <v>155</v>
      </c>
      <c r="L35" s="4">
        <f>[11]GEN!$AG36</f>
        <v>172</v>
      </c>
      <c r="M35" s="4">
        <f>[12]GEN!AG36</f>
        <v>212</v>
      </c>
      <c r="N35" s="9">
        <f t="shared" si="0"/>
        <v>2486</v>
      </c>
    </row>
    <row r="36" spans="1:14">
      <c r="A36" s="11" t="s">
        <v>45</v>
      </c>
      <c r="B36" s="5">
        <f>[1]GEN!$AG37</f>
        <v>22</v>
      </c>
      <c r="C36" s="4">
        <f>[2]GEN!$AG37</f>
        <v>15</v>
      </c>
      <c r="D36" s="4">
        <f>[3]GEN!$AG37</f>
        <v>25</v>
      </c>
      <c r="E36" s="4">
        <f>[4]GEN!$AG37</f>
        <v>16</v>
      </c>
      <c r="F36" s="3">
        <f>[5]GEN!$AG37</f>
        <v>27</v>
      </c>
      <c r="G36" s="4">
        <f>[6]GEN!$AG37</f>
        <v>21</v>
      </c>
      <c r="H36" s="3">
        <f>[7]GEN!$AG37</f>
        <v>24</v>
      </c>
      <c r="I36" s="3">
        <f>[8]GEN!$AG37</f>
        <v>15</v>
      </c>
      <c r="J36" s="3">
        <f>[9]GEN!$AF37</f>
        <v>28</v>
      </c>
      <c r="K36" s="3">
        <f>[10]GEN!$AG37</f>
        <v>18</v>
      </c>
      <c r="L36" s="4">
        <f>[11]GEN!$AG37</f>
        <v>18</v>
      </c>
      <c r="M36" s="4">
        <f>[12]GEN!AG37</f>
        <v>40</v>
      </c>
      <c r="N36" s="9">
        <f t="shared" si="0"/>
        <v>269</v>
      </c>
    </row>
    <row r="37" spans="1:14">
      <c r="A37" s="11" t="s">
        <v>46</v>
      </c>
      <c r="B37" s="5">
        <f>[1]GEN!$AG38</f>
        <v>6</v>
      </c>
      <c r="C37" s="4">
        <f>[2]GEN!$AG38</f>
        <v>8</v>
      </c>
      <c r="D37" s="4">
        <f>[3]GEN!$AG38</f>
        <v>16</v>
      </c>
      <c r="E37" s="4">
        <f>[4]GEN!$AG38</f>
        <v>5</v>
      </c>
      <c r="F37" s="3">
        <f>[5]GEN!$AG38</f>
        <v>9</v>
      </c>
      <c r="G37" s="4">
        <f>[6]GEN!$AG38</f>
        <v>9</v>
      </c>
      <c r="H37" s="3">
        <f>[7]GEN!$AG38</f>
        <v>13</v>
      </c>
      <c r="I37" s="3">
        <f>[8]GEN!$AG38</f>
        <v>10</v>
      </c>
      <c r="J37" s="3">
        <f>[9]GEN!$AF38</f>
        <v>14</v>
      </c>
      <c r="K37" s="3">
        <f>[10]GEN!$AG38</f>
        <v>16</v>
      </c>
      <c r="L37" s="4">
        <f>[11]GEN!$AG38</f>
        <v>13</v>
      </c>
      <c r="M37" s="4">
        <f>[12]GEN!AG38</f>
        <v>13</v>
      </c>
      <c r="N37" s="9">
        <f t="shared" si="0"/>
        <v>132</v>
      </c>
    </row>
    <row r="38" spans="1:14">
      <c r="A38" s="11" t="s">
        <v>47</v>
      </c>
      <c r="B38" s="5">
        <f>[1]GEN!$AG39</f>
        <v>0</v>
      </c>
      <c r="C38" s="4">
        <f>[2]GEN!$AG39</f>
        <v>0</v>
      </c>
      <c r="D38" s="4">
        <f>[3]GEN!$AG39</f>
        <v>0</v>
      </c>
      <c r="E38" s="4">
        <f>[4]GEN!$AG39</f>
        <v>0</v>
      </c>
      <c r="F38" s="3">
        <f>[5]GEN!$AG39</f>
        <v>0</v>
      </c>
      <c r="G38" s="4">
        <f>[6]GEN!$AG39</f>
        <v>4</v>
      </c>
      <c r="H38" s="3">
        <f>[7]GEN!$AG39</f>
        <v>3</v>
      </c>
      <c r="I38" s="3">
        <f>[8]GEN!$AG39</f>
        <v>4</v>
      </c>
      <c r="J38" s="3">
        <f>[9]GEN!$AF39</f>
        <v>8</v>
      </c>
      <c r="K38" s="3">
        <f>[10]GEN!$AG39</f>
        <v>7</v>
      </c>
      <c r="L38" s="4">
        <f>[11]GEN!$AG39</f>
        <v>6</v>
      </c>
      <c r="M38" s="4">
        <f>[12]GEN!AG39</f>
        <v>9</v>
      </c>
      <c r="N38" s="9">
        <f t="shared" si="0"/>
        <v>41</v>
      </c>
    </row>
    <row r="39" spans="1:14">
      <c r="A39" s="11" t="s">
        <v>48</v>
      </c>
      <c r="B39" s="5">
        <f>[1]GEN!$AG40</f>
        <v>0</v>
      </c>
      <c r="C39" s="4">
        <f>[2]GEN!$AG40</f>
        <v>0</v>
      </c>
      <c r="D39" s="4">
        <f>[3]GEN!$AG40</f>
        <v>0</v>
      </c>
      <c r="E39" s="4">
        <f>[4]GEN!$AG40</f>
        <v>0</v>
      </c>
      <c r="F39" s="3">
        <f>[5]GEN!$AG40</f>
        <v>0</v>
      </c>
      <c r="G39" s="4">
        <f>[6]GEN!$AG40</f>
        <v>0</v>
      </c>
      <c r="H39" s="3">
        <f>[7]GEN!$AG40</f>
        <v>0</v>
      </c>
      <c r="I39" s="3">
        <f>[8]GEN!$AG40</f>
        <v>0</v>
      </c>
      <c r="J39" s="3">
        <f>[9]GEN!$AF40</f>
        <v>1</v>
      </c>
      <c r="K39" s="3">
        <f>[10]GEN!$AG40</f>
        <v>0</v>
      </c>
      <c r="L39" s="4">
        <f>[11]GEN!$AG40</f>
        <v>0</v>
      </c>
      <c r="M39" s="4">
        <f>[12]GEN!AG40</f>
        <v>0</v>
      </c>
      <c r="N39" s="9">
        <f t="shared" si="0"/>
        <v>1</v>
      </c>
    </row>
    <row r="40" spans="1:14">
      <c r="A40" s="11" t="s">
        <v>49</v>
      </c>
      <c r="B40" s="5">
        <f>[1]GEN!$AG41</f>
        <v>4</v>
      </c>
      <c r="C40" s="4">
        <f>[2]GEN!$AG41</f>
        <v>5</v>
      </c>
      <c r="D40" s="4">
        <f>[3]GEN!$AG41</f>
        <v>7</v>
      </c>
      <c r="E40" s="4">
        <f>[4]GEN!$AG41</f>
        <v>8</v>
      </c>
      <c r="F40" s="3">
        <f>[5]GEN!$AG41</f>
        <v>5</v>
      </c>
      <c r="G40" s="4">
        <f>[6]GEN!$AG41</f>
        <v>6</v>
      </c>
      <c r="H40" s="3">
        <f>[7]GEN!$AG41</f>
        <v>9</v>
      </c>
      <c r="I40" s="3">
        <f>[8]GEN!$AG41</f>
        <v>9</v>
      </c>
      <c r="J40" s="3">
        <f>[9]GEN!$AF41</f>
        <v>14</v>
      </c>
      <c r="K40" s="3">
        <f>[10]GEN!$AG41</f>
        <v>14</v>
      </c>
      <c r="L40" s="4">
        <f>[11]GEN!$AG41</f>
        <v>9</v>
      </c>
      <c r="M40" s="4">
        <f>[12]GEN!AG41</f>
        <v>6</v>
      </c>
      <c r="N40" s="9">
        <f t="shared" si="0"/>
        <v>96</v>
      </c>
    </row>
    <row r="41" spans="1:14">
      <c r="A41" s="11" t="s">
        <v>50</v>
      </c>
      <c r="B41" s="5">
        <f>[1]GEN!$AG42</f>
        <v>9</v>
      </c>
      <c r="C41" s="4">
        <f>[2]GEN!$AG42</f>
        <v>5</v>
      </c>
      <c r="D41" s="4">
        <f>[3]GEN!$AG42</f>
        <v>9</v>
      </c>
      <c r="E41" s="4">
        <f>[4]GEN!$AG42</f>
        <v>8</v>
      </c>
      <c r="F41" s="3">
        <f>[5]GEN!$AG42</f>
        <v>6</v>
      </c>
      <c r="G41" s="4">
        <f>[6]GEN!$AG42</f>
        <v>5</v>
      </c>
      <c r="H41" s="3">
        <f>[7]GEN!$AG42</f>
        <v>16</v>
      </c>
      <c r="I41" s="3">
        <f>[8]GEN!$AG42</f>
        <v>10</v>
      </c>
      <c r="J41" s="3">
        <f>[9]GEN!$AF42</f>
        <v>8</v>
      </c>
      <c r="K41" s="3">
        <f>[10]GEN!$AG42</f>
        <v>5</v>
      </c>
      <c r="L41" s="4">
        <f>[11]GEN!$AG42</f>
        <v>14</v>
      </c>
      <c r="M41" s="4">
        <f>[12]GEN!AG42</f>
        <v>11</v>
      </c>
      <c r="N41" s="9">
        <f t="shared" si="0"/>
        <v>106</v>
      </c>
    </row>
    <row r="42" spans="1:14">
      <c r="A42" s="11" t="s">
        <v>51</v>
      </c>
      <c r="B42" s="5">
        <f>[1]GEN!$AG45</f>
        <v>0</v>
      </c>
      <c r="C42" s="4">
        <f>[2]GEN!$AG45</f>
        <v>0</v>
      </c>
      <c r="D42" s="4">
        <f>[3]GEN!$AG45</f>
        <v>1</v>
      </c>
      <c r="E42" s="4">
        <f>[4]GEN!$AG45</f>
        <v>0</v>
      </c>
      <c r="F42" s="3">
        <f>[5]GEN!$AG45</f>
        <v>0</v>
      </c>
      <c r="G42" s="4">
        <f>[6]GEN!$AG45</f>
        <v>0</v>
      </c>
      <c r="H42" s="3">
        <f>[7]GEN!$AG45</f>
        <v>1</v>
      </c>
      <c r="I42" s="3">
        <f>[8]GEN!$AG45</f>
        <v>2</v>
      </c>
      <c r="J42" s="3">
        <f>[9]GEN!$AF45</f>
        <v>10</v>
      </c>
      <c r="K42" s="3">
        <f>[10]GEN!$AG45</f>
        <v>7</v>
      </c>
      <c r="L42" s="4">
        <f>[11]GEN!$AG45</f>
        <v>0</v>
      </c>
      <c r="M42" s="4">
        <f>[12]GEN!AG45</f>
        <v>0</v>
      </c>
      <c r="N42" s="9">
        <f t="shared" si="0"/>
        <v>21</v>
      </c>
    </row>
    <row r="43" spans="1:14">
      <c r="A43" s="11" t="s">
        <v>52</v>
      </c>
      <c r="B43" s="5">
        <f>[1]GEN!$AG46</f>
        <v>0</v>
      </c>
      <c r="C43" s="4">
        <f>[2]GEN!$AG46</f>
        <v>0</v>
      </c>
      <c r="D43" s="4">
        <f>[3]GEN!$AG46</f>
        <v>0</v>
      </c>
      <c r="E43" s="4">
        <f>[4]GEN!$AG46</f>
        <v>1</v>
      </c>
      <c r="F43" s="3">
        <f>[5]GEN!$AG46</f>
        <v>0</v>
      </c>
      <c r="G43" s="4">
        <f>[6]GEN!$AG46</f>
        <v>1</v>
      </c>
      <c r="H43" s="3">
        <f>[7]GEN!$AG46</f>
        <v>0</v>
      </c>
      <c r="I43" s="3">
        <f>[8]GEN!$AG46</f>
        <v>0</v>
      </c>
      <c r="J43" s="3">
        <f>[9]GEN!$AF46</f>
        <v>0</v>
      </c>
      <c r="K43" s="3">
        <f>[10]GEN!$AG46</f>
        <v>2</v>
      </c>
      <c r="L43" s="4">
        <f>[11]GEN!$AG46</f>
        <v>2</v>
      </c>
      <c r="M43" s="4">
        <f>[12]GEN!AG46</f>
        <v>0</v>
      </c>
      <c r="N43" s="9">
        <f t="shared" si="0"/>
        <v>6</v>
      </c>
    </row>
    <row r="44" spans="1:14">
      <c r="A44" s="11" t="s">
        <v>53</v>
      </c>
      <c r="B44" s="5">
        <f>[1]GEN!$AG47</f>
        <v>5</v>
      </c>
      <c r="C44" s="4">
        <f>[2]GEN!$AG47</f>
        <v>6</v>
      </c>
      <c r="D44" s="4">
        <f>[3]GEN!$AG47</f>
        <v>7</v>
      </c>
      <c r="E44" s="4">
        <f>[4]GEN!$AG47</f>
        <v>5</v>
      </c>
      <c r="F44" s="3">
        <f>[5]GEN!$AG47</f>
        <v>8</v>
      </c>
      <c r="G44" s="4">
        <f>[6]GEN!$AG47</f>
        <v>2</v>
      </c>
      <c r="H44" s="3">
        <f>[7]GEN!$AG47</f>
        <v>2</v>
      </c>
      <c r="I44" s="3">
        <f>[8]GEN!$AG47</f>
        <v>1</v>
      </c>
      <c r="J44" s="3">
        <f>[9]GEN!$AF47</f>
        <v>2</v>
      </c>
      <c r="K44" s="3">
        <f>[10]GEN!$AG47</f>
        <v>2</v>
      </c>
      <c r="L44" s="4">
        <f>[11]GEN!$AG47</f>
        <v>2</v>
      </c>
      <c r="M44" s="4">
        <f>[12]GEN!AG47</f>
        <v>0</v>
      </c>
      <c r="N44" s="9">
        <f t="shared" si="0"/>
        <v>42</v>
      </c>
    </row>
    <row r="45" spans="1:14">
      <c r="A45" s="11" t="s">
        <v>54</v>
      </c>
      <c r="B45" s="5">
        <f>[1]GEN!$AG48</f>
        <v>28</v>
      </c>
      <c r="C45" s="4">
        <f>[2]GEN!$AG48</f>
        <v>23</v>
      </c>
      <c r="D45" s="4">
        <f>[3]GEN!$AG48</f>
        <v>17</v>
      </c>
      <c r="E45" s="4">
        <f>[4]GEN!$AG48</f>
        <v>17</v>
      </c>
      <c r="F45" s="3">
        <f>[5]GEN!$AG48</f>
        <v>24</v>
      </c>
      <c r="G45" s="4">
        <f>[6]GEN!$AG48</f>
        <v>28</v>
      </c>
      <c r="H45" s="3">
        <f>[7]GEN!$AG48</f>
        <v>20</v>
      </c>
      <c r="I45" s="3">
        <f>[8]GEN!$AG48</f>
        <v>33</v>
      </c>
      <c r="J45" s="3">
        <f>[9]GEN!$AF48</f>
        <v>31</v>
      </c>
      <c r="K45" s="3">
        <f>[10]GEN!$AG48</f>
        <v>28</v>
      </c>
      <c r="L45" s="4">
        <f>[11]GEN!$AG48</f>
        <v>21</v>
      </c>
      <c r="M45" s="4">
        <f>[12]GEN!AG48</f>
        <v>34</v>
      </c>
      <c r="N45" s="9">
        <f t="shared" si="0"/>
        <v>304</v>
      </c>
    </row>
    <row r="46" spans="1:14">
      <c r="A46" s="11" t="s">
        <v>55</v>
      </c>
      <c r="B46" s="5">
        <f>[1]GEN!$AG49</f>
        <v>43</v>
      </c>
      <c r="C46" s="4">
        <f>[2]GEN!$AG49</f>
        <v>52</v>
      </c>
      <c r="D46" s="4">
        <f>[3]GEN!$AG49</f>
        <v>59</v>
      </c>
      <c r="E46" s="4">
        <f>[4]GEN!$AG49</f>
        <v>70</v>
      </c>
      <c r="F46" s="3">
        <f>[5]GEN!$AG49</f>
        <v>48</v>
      </c>
      <c r="G46" s="4">
        <f>[6]GEN!$AG49</f>
        <v>30</v>
      </c>
      <c r="H46" s="3">
        <f>[7]GEN!$AG49</f>
        <v>26</v>
      </c>
      <c r="I46" s="3">
        <f>[8]GEN!$AG49</f>
        <v>30</v>
      </c>
      <c r="J46" s="3">
        <f>[9]GEN!$AF49</f>
        <v>9</v>
      </c>
      <c r="K46" s="3">
        <f>[10]GEN!$AG49</f>
        <v>25</v>
      </c>
      <c r="L46" s="4">
        <f>[11]GEN!$AG49</f>
        <v>14</v>
      </c>
      <c r="M46" s="4">
        <f>[12]GEN!AG49</f>
        <v>35</v>
      </c>
      <c r="N46" s="9">
        <f t="shared" si="0"/>
        <v>441</v>
      </c>
    </row>
    <row r="47" spans="1:14">
      <c r="A47" s="11" t="s">
        <v>56</v>
      </c>
      <c r="B47" s="5">
        <f>[1]GEN!$AG50</f>
        <v>0</v>
      </c>
      <c r="C47" s="4">
        <f>[2]GEN!$AG50</f>
        <v>0</v>
      </c>
      <c r="D47" s="4">
        <f>[3]GEN!$AG50</f>
        <v>0</v>
      </c>
      <c r="E47" s="4">
        <f>[4]GEN!$AG50</f>
        <v>1</v>
      </c>
      <c r="F47" s="3">
        <f>[5]GEN!$AG50</f>
        <v>1</v>
      </c>
      <c r="G47" s="4">
        <f>[6]GEN!$AG50</f>
        <v>4</v>
      </c>
      <c r="H47" s="3">
        <f>[7]GEN!$AG50</f>
        <v>2</v>
      </c>
      <c r="I47" s="3">
        <f>[8]GEN!$AG50</f>
        <v>7</v>
      </c>
      <c r="J47" s="3">
        <f>[9]GEN!$AF50</f>
        <v>10</v>
      </c>
      <c r="K47" s="3">
        <f>[10]GEN!$AG50</f>
        <v>5</v>
      </c>
      <c r="L47" s="4">
        <f>[11]GEN!$AG50</f>
        <v>2</v>
      </c>
      <c r="M47" s="4">
        <f>[12]GEN!AG50</f>
        <v>0</v>
      </c>
      <c r="N47" s="9">
        <f t="shared" si="0"/>
        <v>32</v>
      </c>
    </row>
    <row r="48" spans="1:14" ht="15" thickBot="1">
      <c r="A48" s="11" t="s">
        <v>57</v>
      </c>
      <c r="B48" s="5">
        <f>[1]GEN!$AG51</f>
        <v>0</v>
      </c>
      <c r="C48" s="4">
        <f>[2]GEN!$AG51</f>
        <v>0</v>
      </c>
      <c r="D48" s="4">
        <f>[3]GEN!$AG51</f>
        <v>0</v>
      </c>
      <c r="E48" s="4">
        <f>[4]GEN!$AG51</f>
        <v>0</v>
      </c>
      <c r="F48" s="3">
        <f>[5]GEN!$AG51</f>
        <v>0</v>
      </c>
      <c r="G48" s="4">
        <f>[6]GEN!$AG51</f>
        <v>1</v>
      </c>
      <c r="H48" s="3">
        <f>[7]GEN!$AG51</f>
        <v>0</v>
      </c>
      <c r="I48" s="3">
        <f>[8]GEN!$AG51</f>
        <v>1</v>
      </c>
      <c r="J48" s="3">
        <f>[9]GEN!$AF51</f>
        <v>0</v>
      </c>
      <c r="K48" s="3">
        <f>[10]GEN!$AG51</f>
        <v>1</v>
      </c>
      <c r="L48" s="4">
        <f>[11]GEN!$AG51</f>
        <v>1</v>
      </c>
      <c r="M48" s="4">
        <f>[12]GEN!AG51</f>
        <v>0</v>
      </c>
      <c r="N48" s="9">
        <f t="shared" si="0"/>
        <v>4</v>
      </c>
    </row>
    <row r="49" spans="1:14" ht="22.5" customHeight="1" thickBot="1">
      <c r="A49" s="8" t="s">
        <v>4</v>
      </c>
      <c r="B49" s="6">
        <f>[1]GEN!$AG53</f>
        <v>984</v>
      </c>
      <c r="C49" s="7">
        <f>[2]GEN!$AG53</f>
        <v>1276</v>
      </c>
      <c r="D49" s="7">
        <f>[3]GEN!$AG53</f>
        <v>1295</v>
      </c>
      <c r="E49" s="7">
        <f>[4]GEN!$AG53</f>
        <v>1280</v>
      </c>
      <c r="F49" s="7">
        <f>[5]GEN!$AG53</f>
        <v>935</v>
      </c>
      <c r="G49" s="7">
        <f>[6]GEN!$AG53</f>
        <v>737</v>
      </c>
      <c r="H49" s="7">
        <f>[7]GEN!$AG53</f>
        <v>815</v>
      </c>
      <c r="I49" s="7">
        <f t="shared" ref="I49:N49" si="1">SUM(I7:I48)</f>
        <v>768</v>
      </c>
      <c r="J49" s="7">
        <f t="shared" si="1"/>
        <v>803</v>
      </c>
      <c r="K49" s="7">
        <f t="shared" si="1"/>
        <v>756</v>
      </c>
      <c r="L49" s="7">
        <f t="shared" si="1"/>
        <v>713</v>
      </c>
      <c r="M49" s="7">
        <f t="shared" si="1"/>
        <v>1033</v>
      </c>
      <c r="N49" s="7">
        <f t="shared" si="1"/>
        <v>11395</v>
      </c>
    </row>
  </sheetData>
  <mergeCells count="6">
    <mergeCell ref="A1:N1"/>
    <mergeCell ref="A2:N2"/>
    <mergeCell ref="A4:N4"/>
    <mergeCell ref="A5:A6"/>
    <mergeCell ref="B5:M5"/>
    <mergeCell ref="N5:N6"/>
  </mergeCells>
  <pageMargins left="0.17" right="0.17" top="0.17" bottom="0.17" header="0.17" footer="0.17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Sotelo</dc:creator>
  <cp:lastModifiedBy>Karla Herrera de Alfaro</cp:lastModifiedBy>
  <cp:lastPrinted>2024-12-03T20:32:25Z</cp:lastPrinted>
  <dcterms:created xsi:type="dcterms:W3CDTF">2024-12-03T14:37:02Z</dcterms:created>
  <dcterms:modified xsi:type="dcterms:W3CDTF">2024-12-03T21:30:01Z</dcterms:modified>
</cp:coreProperties>
</file>