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AIP\Desktop\REVISIÓN PARA PORTAL\DOCUMENTOS LISTOS PARA SUBIR\INFORMACIÓN FINANCIERA\REMUNERACIÓN\"/>
    </mc:Choice>
  </mc:AlternateContent>
  <bookViews>
    <workbookView xWindow="0" yWindow="0" windowWidth="10545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90" i="1" l="1"/>
  <c r="D75" i="1"/>
  <c r="D71" i="1"/>
  <c r="D65" i="1"/>
  <c r="D63" i="1"/>
  <c r="D62" i="1"/>
  <c r="D59" i="1"/>
  <c r="D58" i="1"/>
  <c r="D56" i="1"/>
  <c r="D54" i="1"/>
  <c r="D53" i="1"/>
  <c r="D52" i="1"/>
  <c r="D51" i="1"/>
  <c r="D46" i="1"/>
  <c r="D37" i="1"/>
  <c r="D22" i="1"/>
  <c r="D17" i="1"/>
  <c r="D16" i="1"/>
  <c r="D13" i="1"/>
  <c r="D14" i="1"/>
  <c r="D26" i="1" s="1"/>
  <c r="D24" i="1" l="1"/>
</calcChain>
</file>

<file path=xl/sharedStrings.xml><?xml version="1.0" encoding="utf-8"?>
<sst xmlns="http://schemas.openxmlformats.org/spreadsheetml/2006/main" count="133" uniqueCount="64">
  <si>
    <t>No.</t>
  </si>
  <si>
    <t xml:space="preserve">Cargo </t>
  </si>
  <si>
    <t>Depto.</t>
  </si>
  <si>
    <t>Sueldo</t>
  </si>
  <si>
    <t>Mensual</t>
  </si>
  <si>
    <t>Alcalde  Mpal.</t>
  </si>
  <si>
    <t>DESPACHO</t>
  </si>
  <si>
    <t>Gerente Municipal</t>
  </si>
  <si>
    <t>Oficial de Información Pública</t>
  </si>
  <si>
    <t>Enc. Unidad de la Mujer</t>
  </si>
  <si>
    <t>Secretario Municipal</t>
  </si>
  <si>
    <t>SECRETARÍA</t>
  </si>
  <si>
    <t>Jefe   Unidad  Financiera</t>
  </si>
  <si>
    <t>UNIDAD  FINANCIERA</t>
  </si>
  <si>
    <t>Tesorero  Mpal.</t>
  </si>
  <si>
    <t>Auxiliar de Tesorería</t>
  </si>
  <si>
    <t>Colector Municipal</t>
  </si>
  <si>
    <t>Contador  Municipal</t>
  </si>
  <si>
    <t>Catastro Tributario Municipal</t>
  </si>
  <si>
    <t>U.A.T.M.</t>
  </si>
  <si>
    <t>Cuentas Corrientes</t>
  </si>
  <si>
    <t>Jefe UACI</t>
  </si>
  <si>
    <t>U A C I</t>
  </si>
  <si>
    <t>Aux. Secretario Municipal</t>
  </si>
  <si>
    <t>Auxiliar de UACI</t>
  </si>
  <si>
    <t>Aux. de Contabilidad</t>
  </si>
  <si>
    <t>Jefe de REF</t>
  </si>
  <si>
    <t>REF</t>
  </si>
  <si>
    <t>Aux. de REF</t>
  </si>
  <si>
    <t>Motorista</t>
  </si>
  <si>
    <t>GERENCIA</t>
  </si>
  <si>
    <t>Enc. De Infórmatica</t>
  </si>
  <si>
    <t>Polivalente</t>
  </si>
  <si>
    <t>Tiangue Municipal</t>
  </si>
  <si>
    <t>Enc. De Deportes</t>
  </si>
  <si>
    <t>Enc. Almacén, suministros y archivo</t>
  </si>
  <si>
    <t>Investig.  Social</t>
  </si>
  <si>
    <t>DES. ECON. SOC.</t>
  </si>
  <si>
    <t>ASEO PÚBLICO</t>
  </si>
  <si>
    <t>Trip. Tren Aseo</t>
  </si>
  <si>
    <t>Barredor L. Púb.</t>
  </si>
  <si>
    <t>Enc. Alumbrado Público</t>
  </si>
  <si>
    <t>MANTTO.</t>
  </si>
  <si>
    <t>Aux. Alumbrado Público</t>
  </si>
  <si>
    <t>Enc. De Parque</t>
  </si>
  <si>
    <t>Enc. Mercado Municipal</t>
  </si>
  <si>
    <t>Enc.Cementerio Municipal</t>
  </si>
  <si>
    <t>Enc. De Turicentro</t>
  </si>
  <si>
    <t>Aux. De Turicentro</t>
  </si>
  <si>
    <t>Enc. De Limpieza Centro Cultural</t>
  </si>
  <si>
    <t>Enc. De Mantto. Estadio</t>
  </si>
  <si>
    <t>Seguridad</t>
  </si>
  <si>
    <t>SEGURIDAD</t>
  </si>
  <si>
    <t>Auditor  Interno</t>
  </si>
  <si>
    <t>AUDITORIA</t>
  </si>
  <si>
    <t>Asesor del Despacho Municipal</t>
  </si>
  <si>
    <t>Juridico</t>
  </si>
  <si>
    <t>Recurso   Humano   para   el  Presupuesto   2018.</t>
  </si>
  <si>
    <t xml:space="preserve">Alcaldía Municipal de Santa  Elena.          </t>
  </si>
  <si>
    <t>Depto. De Usulután.</t>
  </si>
  <si>
    <t>Sueldo Mensual</t>
  </si>
  <si>
    <t xml:space="preserve">TOTAL FUNCIONAMIENTO 25% </t>
  </si>
  <si>
    <t>TOTAL FONDOS PROPIOS</t>
  </si>
  <si>
    <t>TOTAL PLANILLA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</si>
</sst>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440A]* #,##0.00_-;\-[$$-440A]* #,##0.00_-;_-[$$-440A]* &quot;-&quot;??_-;_-@_-"/>
    <numFmt numFmtId="167" formatCode="_([$$-440A]* #,##0.00_);_([$$-440A]* \(#,##0.00\);_([$$-440A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Bahnschrift Light"/>
      <family val="2"/>
    </font>
    <font>
      <sz val="12"/>
      <color theme="1"/>
      <name val="Bahnschrift Light"/>
      <family val="2"/>
    </font>
    <font>
      <b/>
      <sz val="12"/>
      <name val="Bahnschrift Light"/>
      <family val="2"/>
    </font>
    <font>
      <sz val="12"/>
      <color indexed="9"/>
      <name val="Bahnschrift Light"/>
      <family val="2"/>
    </font>
    <font>
      <b/>
      <sz val="12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5" xfId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5" fontId="2" fillId="2" borderId="6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7" fontId="2" fillId="4" borderId="0" xfId="1" applyNumberFormat="1" applyFont="1" applyFill="1" applyBorder="1" applyAlignment="1">
      <alignment vertical="center"/>
    </xf>
    <xf numFmtId="167" fontId="4" fillId="4" borderId="1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vertical="center"/>
    </xf>
    <xf numFmtId="166" fontId="2" fillId="0" borderId="1" xfId="2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>
      <selection activeCell="G17" sqref="G17"/>
    </sheetView>
  </sheetViews>
  <sheetFormatPr baseColWidth="10" defaultRowHeight="15"/>
  <cols>
    <col min="1" max="1" width="6.7109375" style="1" customWidth="1"/>
    <col min="2" max="2" width="44.7109375" style="1" customWidth="1"/>
    <col min="3" max="3" width="25.28515625" style="1" customWidth="1"/>
    <col min="4" max="4" width="21.140625" style="1" customWidth="1"/>
    <col min="5" max="16384" width="11.42578125" style="1"/>
  </cols>
  <sheetData>
    <row r="1" spans="1:4" ht="18.75" customHeight="1">
      <c r="A1" s="38" t="s">
        <v>58</v>
      </c>
      <c r="B1" s="38"/>
      <c r="C1" s="38"/>
      <c r="D1" s="38"/>
    </row>
    <row r="2" spans="1:4" ht="18.75" customHeight="1">
      <c r="A2" s="50" t="s">
        <v>59</v>
      </c>
      <c r="B2" s="50"/>
      <c r="C2" s="50"/>
      <c r="D2" s="50"/>
    </row>
    <row r="3" spans="1:4" ht="16.5" customHeight="1">
      <c r="A3" s="38" t="s">
        <v>57</v>
      </c>
      <c r="B3" s="38"/>
      <c r="C3" s="38"/>
      <c r="D3" s="38"/>
    </row>
    <row r="4" spans="1:4" ht="7.5" customHeight="1">
      <c r="A4" s="2"/>
      <c r="B4" s="3"/>
      <c r="C4" s="3"/>
      <c r="D4" s="3"/>
    </row>
    <row r="5" spans="1:4" ht="15" customHeight="1">
      <c r="A5" s="39" t="s">
        <v>0</v>
      </c>
      <c r="B5" s="39" t="s">
        <v>1</v>
      </c>
      <c r="C5" s="39" t="s">
        <v>2</v>
      </c>
      <c r="D5" s="40" t="s">
        <v>60</v>
      </c>
    </row>
    <row r="6" spans="1:4" ht="15" customHeight="1">
      <c r="A6" s="39"/>
      <c r="B6" s="39"/>
      <c r="C6" s="39"/>
      <c r="D6" s="41"/>
    </row>
    <row r="7" spans="1:4" ht="18" customHeight="1">
      <c r="A7" s="39"/>
      <c r="B7" s="39"/>
      <c r="C7" s="39"/>
      <c r="D7" s="42"/>
    </row>
    <row r="8" spans="1:4" ht="27" customHeight="1">
      <c r="A8" s="4"/>
      <c r="B8" s="43"/>
      <c r="C8" s="43"/>
      <c r="D8" s="43"/>
    </row>
    <row r="9" spans="1:4" ht="21" customHeight="1">
      <c r="A9" s="5">
        <v>1</v>
      </c>
      <c r="B9" s="6" t="s">
        <v>5</v>
      </c>
      <c r="C9" s="7" t="s">
        <v>6</v>
      </c>
      <c r="D9" s="30">
        <v>1583</v>
      </c>
    </row>
    <row r="10" spans="1:4" ht="21" customHeight="1">
      <c r="A10" s="5">
        <v>2</v>
      </c>
      <c r="B10" s="6" t="s">
        <v>7</v>
      </c>
      <c r="C10" s="7" t="s">
        <v>6</v>
      </c>
      <c r="D10" s="30">
        <v>500</v>
      </c>
    </row>
    <row r="11" spans="1:4" ht="21" customHeight="1">
      <c r="A11" s="5">
        <v>3</v>
      </c>
      <c r="B11" s="8" t="s">
        <v>8</v>
      </c>
      <c r="C11" s="7" t="s">
        <v>6</v>
      </c>
      <c r="D11" s="31">
        <v>500</v>
      </c>
    </row>
    <row r="12" spans="1:4" ht="21" customHeight="1">
      <c r="A12" s="5">
        <v>4</v>
      </c>
      <c r="B12" s="6" t="s">
        <v>9</v>
      </c>
      <c r="C12" s="7" t="s">
        <v>6</v>
      </c>
      <c r="D12" s="31">
        <v>390</v>
      </c>
    </row>
    <row r="13" spans="1:4" ht="21" customHeight="1">
      <c r="A13" s="5">
        <v>5</v>
      </c>
      <c r="B13" s="6" t="s">
        <v>10</v>
      </c>
      <c r="C13" s="7" t="s">
        <v>11</v>
      </c>
      <c r="D13" s="31">
        <f>700+100</f>
        <v>800</v>
      </c>
    </row>
    <row r="14" spans="1:4" ht="21" customHeight="1">
      <c r="A14" s="9"/>
      <c r="B14" s="9"/>
      <c r="C14" s="9"/>
      <c r="D14" s="32">
        <f>SUM(D9:D13)</f>
        <v>3773</v>
      </c>
    </row>
    <row r="15" spans="1:4" ht="20.25" customHeight="1">
      <c r="A15" s="10"/>
      <c r="B15" s="10"/>
      <c r="C15" s="10"/>
      <c r="D15" s="11"/>
    </row>
    <row r="16" spans="1:4" ht="24" customHeight="1">
      <c r="A16" s="12">
        <v>6</v>
      </c>
      <c r="B16" s="13" t="s">
        <v>12</v>
      </c>
      <c r="C16" s="14" t="s">
        <v>13</v>
      </c>
      <c r="D16" s="33">
        <f>400+100</f>
        <v>500</v>
      </c>
    </row>
    <row r="17" spans="1:4" ht="21" customHeight="1">
      <c r="A17" s="12">
        <v>7</v>
      </c>
      <c r="B17" s="9" t="s">
        <v>14</v>
      </c>
      <c r="C17" s="14" t="s">
        <v>13</v>
      </c>
      <c r="D17" s="29">
        <f>566+184</f>
        <v>750</v>
      </c>
    </row>
    <row r="18" spans="1:4" ht="21" customHeight="1">
      <c r="A18" s="12">
        <v>8</v>
      </c>
      <c r="B18" s="9" t="s">
        <v>15</v>
      </c>
      <c r="C18" s="14" t="s">
        <v>13</v>
      </c>
      <c r="D18" s="29">
        <v>400</v>
      </c>
    </row>
    <row r="19" spans="1:4" ht="22.5" customHeight="1">
      <c r="A19" s="12">
        <v>9</v>
      </c>
      <c r="B19" s="9" t="s">
        <v>16</v>
      </c>
      <c r="C19" s="14" t="s">
        <v>13</v>
      </c>
      <c r="D19" s="29">
        <v>485</v>
      </c>
    </row>
    <row r="20" spans="1:4" ht="21" customHeight="1">
      <c r="A20" s="12">
        <v>10</v>
      </c>
      <c r="B20" s="9" t="s">
        <v>17</v>
      </c>
      <c r="C20" s="14" t="s">
        <v>13</v>
      </c>
      <c r="D20" s="29">
        <v>650</v>
      </c>
    </row>
    <row r="21" spans="1:4" ht="23.25" customHeight="1">
      <c r="A21" s="12">
        <v>11</v>
      </c>
      <c r="B21" s="14" t="s">
        <v>18</v>
      </c>
      <c r="C21" s="14" t="s">
        <v>19</v>
      </c>
      <c r="D21" s="29">
        <v>580</v>
      </c>
    </row>
    <row r="22" spans="1:4" ht="21" customHeight="1">
      <c r="A22" s="12">
        <v>12</v>
      </c>
      <c r="B22" s="9" t="s">
        <v>20</v>
      </c>
      <c r="C22" s="14" t="s">
        <v>19</v>
      </c>
      <c r="D22" s="29">
        <f>509+31</f>
        <v>540</v>
      </c>
    </row>
    <row r="23" spans="1:4" ht="22.5" customHeight="1">
      <c r="A23" s="12">
        <v>13</v>
      </c>
      <c r="B23" s="9" t="s">
        <v>21</v>
      </c>
      <c r="C23" s="9" t="s">
        <v>22</v>
      </c>
      <c r="D23" s="29">
        <v>750</v>
      </c>
    </row>
    <row r="24" spans="1:4" ht="21" customHeight="1">
      <c r="A24" s="9"/>
      <c r="B24" s="9"/>
      <c r="C24" s="9"/>
      <c r="D24" s="32">
        <f>SUM(D16:D23)</f>
        <v>4655</v>
      </c>
    </row>
    <row r="25" spans="1:4" ht="11.25" customHeight="1">
      <c r="A25" s="15"/>
      <c r="B25" s="15"/>
      <c r="C25" s="15"/>
      <c r="D25" s="16"/>
    </row>
    <row r="26" spans="1:4" ht="23.25" customHeight="1">
      <c r="A26" s="44" t="s">
        <v>61</v>
      </c>
      <c r="B26" s="45"/>
      <c r="C26" s="46"/>
      <c r="D26" s="32">
        <f>SUM(D14+D24)</f>
        <v>8428</v>
      </c>
    </row>
    <row r="27" spans="1:4" ht="18.75" customHeight="1">
      <c r="A27" s="2"/>
      <c r="B27" s="37"/>
      <c r="C27" s="37"/>
      <c r="D27" s="37"/>
    </row>
    <row r="28" spans="1:4" ht="18.75" customHeight="1">
      <c r="A28" s="2"/>
      <c r="B28" s="38"/>
      <c r="C28" s="38"/>
      <c r="D28" s="38"/>
    </row>
    <row r="29" spans="1:4">
      <c r="A29" s="2"/>
      <c r="B29" s="3"/>
      <c r="C29" s="3"/>
      <c r="D29" s="3"/>
    </row>
    <row r="30" spans="1:4" ht="15" customHeight="1">
      <c r="A30" s="39" t="s">
        <v>0</v>
      </c>
      <c r="B30" s="39" t="s">
        <v>1</v>
      </c>
      <c r="C30" s="39" t="s">
        <v>2</v>
      </c>
      <c r="D30" s="40" t="s">
        <v>60</v>
      </c>
    </row>
    <row r="31" spans="1:4" ht="15" customHeight="1">
      <c r="A31" s="39"/>
      <c r="B31" s="39"/>
      <c r="C31" s="39"/>
      <c r="D31" s="41"/>
    </row>
    <row r="32" spans="1:4" ht="18" customHeight="1">
      <c r="A32" s="39"/>
      <c r="B32" s="39"/>
      <c r="C32" s="39"/>
      <c r="D32" s="42"/>
    </row>
    <row r="33" spans="1:4" ht="27" customHeight="1">
      <c r="A33" s="4"/>
      <c r="B33" s="43"/>
      <c r="C33" s="43"/>
      <c r="D33" s="43"/>
    </row>
    <row r="34" spans="1:4" ht="22.5" customHeight="1">
      <c r="A34" s="5">
        <v>14</v>
      </c>
      <c r="B34" s="18" t="s">
        <v>23</v>
      </c>
      <c r="C34" s="7" t="s">
        <v>11</v>
      </c>
      <c r="D34" s="30">
        <v>410</v>
      </c>
    </row>
    <row r="35" spans="1:4" ht="19.5" customHeight="1">
      <c r="A35" s="12">
        <v>15</v>
      </c>
      <c r="B35" s="14" t="s">
        <v>24</v>
      </c>
      <c r="C35" s="9" t="s">
        <v>22</v>
      </c>
      <c r="D35" s="29">
        <v>730</v>
      </c>
    </row>
    <row r="36" spans="1:4" ht="22.5" customHeight="1">
      <c r="A36" s="12">
        <v>16</v>
      </c>
      <c r="B36" s="14" t="s">
        <v>24</v>
      </c>
      <c r="C36" s="9" t="s">
        <v>22</v>
      </c>
      <c r="D36" s="29">
        <v>730</v>
      </c>
    </row>
    <row r="37" spans="1:4" ht="21" customHeight="1">
      <c r="A37" s="5">
        <v>17</v>
      </c>
      <c r="B37" s="9" t="s">
        <v>25</v>
      </c>
      <c r="C37" s="14" t="s">
        <v>13</v>
      </c>
      <c r="D37" s="29">
        <f>500+250</f>
        <v>750</v>
      </c>
    </row>
    <row r="38" spans="1:4" ht="22.5" customHeight="1">
      <c r="A38" s="12">
        <v>18</v>
      </c>
      <c r="B38" s="9" t="s">
        <v>26</v>
      </c>
      <c r="C38" s="9" t="s">
        <v>27</v>
      </c>
      <c r="D38" s="29">
        <v>556</v>
      </c>
    </row>
    <row r="39" spans="1:4" ht="22.5" customHeight="1">
      <c r="A39" s="12">
        <v>19</v>
      </c>
      <c r="B39" s="9" t="s">
        <v>28</v>
      </c>
      <c r="C39" s="9" t="s">
        <v>27</v>
      </c>
      <c r="D39" s="29">
        <v>470</v>
      </c>
    </row>
    <row r="40" spans="1:4" ht="17.25" customHeight="1">
      <c r="A40" s="5">
        <v>20</v>
      </c>
      <c r="B40" s="9" t="s">
        <v>28</v>
      </c>
      <c r="C40" s="9" t="s">
        <v>27</v>
      </c>
      <c r="D40" s="29">
        <v>370</v>
      </c>
    </row>
    <row r="41" spans="1:4" ht="21" customHeight="1">
      <c r="A41" s="12">
        <v>21</v>
      </c>
      <c r="B41" s="9" t="s">
        <v>29</v>
      </c>
      <c r="C41" s="9" t="s">
        <v>30</v>
      </c>
      <c r="D41" s="35">
        <v>400</v>
      </c>
    </row>
    <row r="42" spans="1:4" ht="22.5" customHeight="1">
      <c r="A42" s="12">
        <v>22</v>
      </c>
      <c r="B42" s="9" t="s">
        <v>29</v>
      </c>
      <c r="C42" s="9" t="s">
        <v>30</v>
      </c>
      <c r="D42" s="29">
        <v>375</v>
      </c>
    </row>
    <row r="43" spans="1:4" ht="18" customHeight="1">
      <c r="A43" s="5">
        <v>23</v>
      </c>
      <c r="B43" s="19" t="s">
        <v>31</v>
      </c>
      <c r="C43" s="9" t="s">
        <v>30</v>
      </c>
      <c r="D43" s="29">
        <v>441</v>
      </c>
    </row>
    <row r="44" spans="1:4" ht="16.5" customHeight="1">
      <c r="A44" s="12">
        <v>24</v>
      </c>
      <c r="B44" s="9" t="s">
        <v>32</v>
      </c>
      <c r="C44" s="9" t="s">
        <v>30</v>
      </c>
      <c r="D44" s="29">
        <v>352</v>
      </c>
    </row>
    <row r="45" spans="1:4" ht="20.25" customHeight="1">
      <c r="A45" s="12">
        <v>25</v>
      </c>
      <c r="B45" s="36" t="s">
        <v>32</v>
      </c>
      <c r="C45" s="9" t="s">
        <v>30</v>
      </c>
      <c r="D45" s="29">
        <v>380</v>
      </c>
    </row>
    <row r="46" spans="1:4" ht="22.5" customHeight="1">
      <c r="A46" s="5">
        <v>26</v>
      </c>
      <c r="B46" s="19" t="s">
        <v>32</v>
      </c>
      <c r="C46" s="9" t="s">
        <v>30</v>
      </c>
      <c r="D46" s="29">
        <f>350+30</f>
        <v>380</v>
      </c>
    </row>
    <row r="47" spans="1:4" ht="22.5" customHeight="1">
      <c r="A47" s="12">
        <v>27</v>
      </c>
      <c r="B47" s="9" t="s">
        <v>33</v>
      </c>
      <c r="C47" s="9" t="s">
        <v>30</v>
      </c>
      <c r="D47" s="29">
        <v>475</v>
      </c>
    </row>
    <row r="48" spans="1:4" ht="22.5" customHeight="1">
      <c r="A48" s="12">
        <v>28</v>
      </c>
      <c r="B48" s="19" t="s">
        <v>34</v>
      </c>
      <c r="C48" s="9" t="s">
        <v>30</v>
      </c>
      <c r="D48" s="29">
        <v>500</v>
      </c>
    </row>
    <row r="49" spans="1:4" ht="21.75" customHeight="1">
      <c r="A49" s="5">
        <v>29</v>
      </c>
      <c r="B49" s="14" t="s">
        <v>35</v>
      </c>
      <c r="C49" s="9" t="s">
        <v>30</v>
      </c>
      <c r="D49" s="29">
        <v>400</v>
      </c>
    </row>
    <row r="50" spans="1:4" ht="22.5" customHeight="1">
      <c r="A50" s="12">
        <v>30</v>
      </c>
      <c r="B50" s="9" t="s">
        <v>36</v>
      </c>
      <c r="C50" s="9" t="s">
        <v>37</v>
      </c>
      <c r="D50" s="29">
        <v>400</v>
      </c>
    </row>
    <row r="51" spans="1:4" ht="22.5" customHeight="1">
      <c r="A51" s="12">
        <v>31</v>
      </c>
      <c r="B51" s="9" t="s">
        <v>36</v>
      </c>
      <c r="C51" s="9" t="s">
        <v>37</v>
      </c>
      <c r="D51" s="29">
        <f>400+30</f>
        <v>430</v>
      </c>
    </row>
    <row r="52" spans="1:4" ht="22.5" customHeight="1">
      <c r="A52" s="5">
        <v>32</v>
      </c>
      <c r="B52" s="9" t="s">
        <v>29</v>
      </c>
      <c r="C52" s="9" t="s">
        <v>38</v>
      </c>
      <c r="D52" s="29">
        <f>380+30</f>
        <v>410</v>
      </c>
    </row>
    <row r="53" spans="1:4" ht="22.5" customHeight="1">
      <c r="A53" s="12">
        <v>33</v>
      </c>
      <c r="B53" s="9" t="s">
        <v>39</v>
      </c>
      <c r="C53" s="9" t="s">
        <v>38</v>
      </c>
      <c r="D53" s="29">
        <f>360+30</f>
        <v>390</v>
      </c>
    </row>
    <row r="54" spans="1:4" ht="22.5" customHeight="1">
      <c r="A54" s="12">
        <v>34</v>
      </c>
      <c r="B54" s="9" t="s">
        <v>39</v>
      </c>
      <c r="C54" s="9" t="s">
        <v>38</v>
      </c>
      <c r="D54" s="29">
        <f>360+30</f>
        <v>390</v>
      </c>
    </row>
    <row r="55" spans="1:4" ht="22.5" customHeight="1">
      <c r="A55" s="5">
        <v>35</v>
      </c>
      <c r="B55" s="9" t="s">
        <v>40</v>
      </c>
      <c r="C55" s="9" t="s">
        <v>38</v>
      </c>
      <c r="D55" s="29">
        <v>330</v>
      </c>
    </row>
    <row r="56" spans="1:4" ht="22.5" customHeight="1">
      <c r="A56" s="12">
        <v>36</v>
      </c>
      <c r="B56" s="9" t="s">
        <v>40</v>
      </c>
      <c r="C56" s="9" t="s">
        <v>38</v>
      </c>
      <c r="D56" s="29">
        <f>330+30</f>
        <v>360</v>
      </c>
    </row>
    <row r="57" spans="1:4" ht="22.5" customHeight="1">
      <c r="A57" s="12">
        <v>37</v>
      </c>
      <c r="B57" s="9" t="s">
        <v>40</v>
      </c>
      <c r="C57" s="9" t="s">
        <v>38</v>
      </c>
      <c r="D57" s="29">
        <v>340</v>
      </c>
    </row>
    <row r="58" spans="1:4" ht="22.5" customHeight="1">
      <c r="A58" s="5">
        <v>38</v>
      </c>
      <c r="B58" s="9" t="s">
        <v>40</v>
      </c>
      <c r="C58" s="9" t="s">
        <v>38</v>
      </c>
      <c r="D58" s="29">
        <f>300+30</f>
        <v>330</v>
      </c>
    </row>
    <row r="59" spans="1:4" ht="22.5" customHeight="1">
      <c r="A59" s="12">
        <v>39</v>
      </c>
      <c r="B59" s="9" t="s">
        <v>40</v>
      </c>
      <c r="C59" s="9" t="s">
        <v>38</v>
      </c>
      <c r="D59" s="29">
        <f>360+30</f>
        <v>390</v>
      </c>
    </row>
    <row r="60" spans="1:4" ht="22.5" customHeight="1">
      <c r="A60" s="12">
        <v>40</v>
      </c>
      <c r="B60" s="9" t="s">
        <v>40</v>
      </c>
      <c r="C60" s="9" t="s">
        <v>38</v>
      </c>
      <c r="D60" s="29">
        <v>330</v>
      </c>
    </row>
    <row r="61" spans="1:4" ht="22.5" customHeight="1">
      <c r="A61" s="5">
        <v>41</v>
      </c>
      <c r="B61" s="9" t="s">
        <v>40</v>
      </c>
      <c r="C61" s="9" t="s">
        <v>38</v>
      </c>
      <c r="D61" s="29">
        <v>310</v>
      </c>
    </row>
    <row r="62" spans="1:4" ht="22.5" customHeight="1">
      <c r="A62" s="12">
        <v>42</v>
      </c>
      <c r="B62" s="9" t="s">
        <v>41</v>
      </c>
      <c r="C62" s="9" t="s">
        <v>42</v>
      </c>
      <c r="D62" s="29">
        <f>401+30</f>
        <v>431</v>
      </c>
    </row>
    <row r="63" spans="1:4" ht="22.5" customHeight="1">
      <c r="A63" s="12">
        <v>43</v>
      </c>
      <c r="B63" s="9" t="s">
        <v>43</v>
      </c>
      <c r="C63" s="9" t="s">
        <v>42</v>
      </c>
      <c r="D63" s="29">
        <f>300+30</f>
        <v>330</v>
      </c>
    </row>
    <row r="64" spans="1:4" ht="22.5" customHeight="1">
      <c r="A64" s="5">
        <v>44</v>
      </c>
      <c r="B64" s="9" t="s">
        <v>44</v>
      </c>
      <c r="C64" s="9" t="s">
        <v>42</v>
      </c>
      <c r="D64" s="29">
        <v>390</v>
      </c>
    </row>
    <row r="65" spans="1:4" ht="22.5" customHeight="1">
      <c r="A65" s="12">
        <v>45</v>
      </c>
      <c r="B65" s="9" t="s">
        <v>45</v>
      </c>
      <c r="C65" s="9" t="s">
        <v>42</v>
      </c>
      <c r="D65" s="29">
        <f>360+30</f>
        <v>390</v>
      </c>
    </row>
    <row r="66" spans="1:4" ht="22.5" customHeight="1">
      <c r="A66" s="12">
        <v>46</v>
      </c>
      <c r="B66" s="9" t="s">
        <v>46</v>
      </c>
      <c r="C66" s="9" t="s">
        <v>42</v>
      </c>
      <c r="D66" s="29">
        <v>390</v>
      </c>
    </row>
    <row r="67" spans="1:4" ht="22.5" customHeight="1">
      <c r="A67" s="5">
        <v>47</v>
      </c>
      <c r="B67" s="9" t="s">
        <v>47</v>
      </c>
      <c r="C67" s="9" t="s">
        <v>42</v>
      </c>
      <c r="D67" s="29">
        <v>410</v>
      </c>
    </row>
    <row r="68" spans="1:4" ht="22.5" customHeight="1">
      <c r="A68" s="12">
        <v>48</v>
      </c>
      <c r="B68" s="9" t="s">
        <v>48</v>
      </c>
      <c r="C68" s="9" t="s">
        <v>42</v>
      </c>
      <c r="D68" s="29">
        <v>370</v>
      </c>
    </row>
    <row r="69" spans="1:4" ht="22.5" customHeight="1">
      <c r="A69" s="12">
        <v>49</v>
      </c>
      <c r="B69" s="14" t="s">
        <v>49</v>
      </c>
      <c r="C69" s="9" t="s">
        <v>42</v>
      </c>
      <c r="D69" s="29">
        <v>310</v>
      </c>
    </row>
    <row r="70" spans="1:4" ht="22.5" customHeight="1">
      <c r="A70" s="5">
        <v>50</v>
      </c>
      <c r="B70" s="14" t="s">
        <v>50</v>
      </c>
      <c r="C70" s="9" t="s">
        <v>42</v>
      </c>
      <c r="D70" s="29">
        <v>310</v>
      </c>
    </row>
    <row r="71" spans="1:4" ht="21" customHeight="1">
      <c r="A71" s="12">
        <v>51</v>
      </c>
      <c r="B71" s="9" t="s">
        <v>51</v>
      </c>
      <c r="C71" s="9" t="s">
        <v>52</v>
      </c>
      <c r="D71" s="35">
        <f>350+30</f>
        <v>380</v>
      </c>
    </row>
    <row r="72" spans="1:4" ht="21" customHeight="1">
      <c r="A72" s="12">
        <v>52</v>
      </c>
      <c r="B72" s="9" t="s">
        <v>51</v>
      </c>
      <c r="C72" s="9" t="s">
        <v>52</v>
      </c>
      <c r="D72" s="35">
        <v>370</v>
      </c>
    </row>
    <row r="73" spans="1:4" ht="21" customHeight="1">
      <c r="A73" s="5">
        <v>53</v>
      </c>
      <c r="B73" s="9" t="s">
        <v>51</v>
      </c>
      <c r="C73" s="9" t="s">
        <v>52</v>
      </c>
      <c r="D73" s="35">
        <v>360</v>
      </c>
    </row>
    <row r="74" spans="1:4" ht="22.5" customHeight="1">
      <c r="A74" s="12">
        <v>54</v>
      </c>
      <c r="B74" s="9" t="s">
        <v>51</v>
      </c>
      <c r="C74" s="9" t="s">
        <v>52</v>
      </c>
      <c r="D74" s="35">
        <v>375</v>
      </c>
    </row>
    <row r="75" spans="1:4" ht="22.5" customHeight="1">
      <c r="A75" s="44" t="s">
        <v>62</v>
      </c>
      <c r="B75" s="45"/>
      <c r="C75" s="46"/>
      <c r="D75" s="32">
        <f>SUM(D34:D74)</f>
        <v>16945</v>
      </c>
    </row>
    <row r="76" spans="1:4" ht="7.5" customHeight="1">
      <c r="A76" s="20"/>
      <c r="B76" s="21"/>
      <c r="C76" s="20"/>
      <c r="D76" s="22"/>
    </row>
    <row r="77" spans="1:4" ht="13.5" customHeight="1">
      <c r="A77" s="24"/>
      <c r="B77" s="25"/>
      <c r="C77" s="25"/>
      <c r="D77" s="26"/>
    </row>
    <row r="78" spans="1:4" ht="23.25" customHeight="1">
      <c r="A78" s="47" t="s">
        <v>63</v>
      </c>
      <c r="B78" s="48"/>
      <c r="C78" s="49"/>
      <c r="D78" s="23">
        <f>D26+D75</f>
        <v>25373</v>
      </c>
    </row>
    <row r="79" spans="1:4" ht="12" customHeight="1">
      <c r="A79" s="24"/>
      <c r="B79" s="25"/>
      <c r="C79" s="25"/>
      <c r="D79" s="24"/>
    </row>
    <row r="80" spans="1:4" hidden="1">
      <c r="A80" s="2"/>
      <c r="B80" s="37"/>
      <c r="C80" s="37"/>
      <c r="D80" s="37"/>
    </row>
    <row r="81" spans="1:4" ht="15.75">
      <c r="A81" s="2"/>
      <c r="B81" s="38"/>
      <c r="C81" s="38"/>
      <c r="D81" s="38"/>
    </row>
    <row r="82" spans="1:4" ht="8.25" customHeight="1">
      <c r="A82" s="28"/>
      <c r="B82" s="28"/>
      <c r="C82" s="28"/>
      <c r="D82" s="28"/>
    </row>
    <row r="83" spans="1:4" ht="23.25" customHeight="1">
      <c r="A83" s="27"/>
      <c r="B83" s="43"/>
      <c r="C83" s="43"/>
      <c r="D83" s="43"/>
    </row>
    <row r="84" spans="1:4" ht="15" customHeight="1">
      <c r="A84" s="39" t="s">
        <v>0</v>
      </c>
      <c r="B84" s="39" t="s">
        <v>1</v>
      </c>
      <c r="C84" s="39" t="s">
        <v>2</v>
      </c>
      <c r="D84" s="39" t="s">
        <v>3</v>
      </c>
    </row>
    <row r="85" spans="1:4" ht="16.5" customHeight="1">
      <c r="A85" s="39"/>
      <c r="B85" s="39"/>
      <c r="C85" s="39"/>
      <c r="D85" s="39"/>
    </row>
    <row r="86" spans="1:4" ht="20.25" customHeight="1">
      <c r="A86" s="39"/>
      <c r="B86" s="39"/>
      <c r="C86" s="39"/>
      <c r="D86" s="34" t="s">
        <v>4</v>
      </c>
    </row>
    <row r="87" spans="1:4" ht="18.75" customHeight="1">
      <c r="A87" s="12">
        <v>1</v>
      </c>
      <c r="B87" s="9" t="s">
        <v>53</v>
      </c>
      <c r="C87" s="9" t="s">
        <v>54</v>
      </c>
      <c r="D87" s="29">
        <v>1000</v>
      </c>
    </row>
    <row r="88" spans="1:4" ht="18.75" customHeight="1">
      <c r="A88" s="12">
        <v>2</v>
      </c>
      <c r="B88" s="14" t="s">
        <v>55</v>
      </c>
      <c r="C88" s="9" t="s">
        <v>6</v>
      </c>
      <c r="D88" s="29">
        <v>800</v>
      </c>
    </row>
    <row r="89" spans="1:4" ht="18.75" customHeight="1">
      <c r="A89" s="12">
        <v>3</v>
      </c>
      <c r="B89" s="14" t="s">
        <v>56</v>
      </c>
      <c r="C89" s="9" t="s">
        <v>6</v>
      </c>
      <c r="D89" s="29">
        <v>1000</v>
      </c>
    </row>
    <row r="90" spans="1:4" ht="18" customHeight="1">
      <c r="A90" s="17"/>
      <c r="B90" s="9"/>
      <c r="C90" s="17"/>
      <c r="D90" s="32">
        <f>SUM(D87:D89)</f>
        <v>2800</v>
      </c>
    </row>
    <row r="91" spans="1:4" ht="21.75" customHeight="1">
      <c r="A91" s="2"/>
      <c r="B91" s="2"/>
      <c r="C91" s="2"/>
      <c r="D91" s="2"/>
    </row>
    <row r="92" spans="1:4" ht="9.75" customHeight="1"/>
    <row r="93" spans="1:4" ht="18" customHeight="1"/>
    <row r="94" spans="1:4" ht="18" customHeight="1"/>
  </sheetData>
  <mergeCells count="25">
    <mergeCell ref="A1:D1"/>
    <mergeCell ref="A2:D2"/>
    <mergeCell ref="A3:D3"/>
    <mergeCell ref="D5:D7"/>
    <mergeCell ref="A26:C26"/>
    <mergeCell ref="B8:D8"/>
    <mergeCell ref="A5:A7"/>
    <mergeCell ref="B5:B7"/>
    <mergeCell ref="C5:C7"/>
    <mergeCell ref="A75:C75"/>
    <mergeCell ref="A78:C78"/>
    <mergeCell ref="B80:D80"/>
    <mergeCell ref="B81:D81"/>
    <mergeCell ref="B33:D33"/>
    <mergeCell ref="B83:D83"/>
    <mergeCell ref="A84:A86"/>
    <mergeCell ref="B84:B86"/>
    <mergeCell ref="C84:C86"/>
    <mergeCell ref="D84:D85"/>
    <mergeCell ref="B27:D27"/>
    <mergeCell ref="B28:D28"/>
    <mergeCell ref="A30:A32"/>
    <mergeCell ref="B30:B32"/>
    <mergeCell ref="C30:C32"/>
    <mergeCell ref="D30:D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Municipal</dc:creator>
  <cp:lastModifiedBy>UAIP</cp:lastModifiedBy>
  <dcterms:created xsi:type="dcterms:W3CDTF">2018-10-19T23:17:07Z</dcterms:created>
  <dcterms:modified xsi:type="dcterms:W3CDTF">2020-10-30T22:21:10Z</dcterms:modified>
</cp:coreProperties>
</file>