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05" windowWidth="21315" windowHeight="9375"/>
  </bookViews>
  <sheets>
    <sheet name="Contratos Mayo-Sept" sheetId="1" r:id="rId1"/>
    <sheet name="Contratos Prorrogados en Mayo" sheetId="5" r:id="rId2"/>
    <sheet name="Control de Ordenes de Compras" sheetId="7" r:id="rId3"/>
  </sheets>
  <calcPr calcId="145621"/>
</workbook>
</file>

<file path=xl/calcChain.xml><?xml version="1.0" encoding="utf-8"?>
<calcChain xmlns="http://schemas.openxmlformats.org/spreadsheetml/2006/main">
  <c r="F20" i="7" l="1"/>
  <c r="F29" i="7"/>
  <c r="F30" i="7"/>
  <c r="F50" i="7"/>
  <c r="F51" i="7"/>
  <c r="F52" i="7"/>
  <c r="F53" i="7"/>
</calcChain>
</file>

<file path=xl/comments1.xml><?xml version="1.0" encoding="utf-8"?>
<comments xmlns="http://schemas.openxmlformats.org/spreadsheetml/2006/main">
  <authors>
    <author>Meylin Romero</author>
  </authors>
  <commentList>
    <comment ref="E60" authorId="0">
      <text>
        <r>
          <rPr>
            <b/>
            <sz val="9"/>
            <color indexed="81"/>
            <rFont val="Tahoma"/>
            <family val="2"/>
          </rPr>
          <t>Meylin Romero:</t>
        </r>
        <r>
          <rPr>
            <sz val="9"/>
            <color indexed="81"/>
            <rFont val="Tahoma"/>
            <family val="2"/>
          </rPr>
          <t xml:space="preserve">
Pendiente de ingresar al sistema de Registro de compras.</t>
        </r>
      </text>
    </comment>
  </commentList>
</comments>
</file>

<file path=xl/sharedStrings.xml><?xml version="1.0" encoding="utf-8"?>
<sst xmlns="http://schemas.openxmlformats.org/spreadsheetml/2006/main" count="693" uniqueCount="387">
  <si>
    <t>CONTRATO</t>
  </si>
  <si>
    <t>CONTRATISTA</t>
  </si>
  <si>
    <t>CONCEPTO</t>
  </si>
  <si>
    <t>CORRELATIVO COMPRASAL</t>
  </si>
  <si>
    <t>CLASIFICACIÓN DE EMPRESA</t>
  </si>
  <si>
    <t>Sector económico</t>
  </si>
  <si>
    <t>Rubro</t>
  </si>
  <si>
    <t>PLAZO</t>
  </si>
  <si>
    <t>NIT</t>
  </si>
  <si>
    <t>MONTO</t>
  </si>
  <si>
    <t>LP 01/2019</t>
  </si>
  <si>
    <t>180 días a partir de la Orden de Inicio</t>
  </si>
  <si>
    <t>0614-161296-103-9</t>
  </si>
  <si>
    <t>Mena y Mena Ingenieros, S.A. de C.V.</t>
  </si>
  <si>
    <t>$ 1,342,397.21</t>
  </si>
  <si>
    <t>LP-01/2019</t>
  </si>
  <si>
    <t>Mediana</t>
  </si>
  <si>
    <t xml:space="preserve">Construcción </t>
  </si>
  <si>
    <t>GPI</t>
  </si>
  <si>
    <t xml:space="preserve">Unidad Solicitante </t>
  </si>
  <si>
    <t>FIRMA DEL CONTRATO</t>
  </si>
  <si>
    <t>0614-011112-106-9</t>
  </si>
  <si>
    <t>SPSS, S.A DE C.V</t>
  </si>
  <si>
    <t>Pequeña</t>
  </si>
  <si>
    <t>Terciario</t>
  </si>
  <si>
    <t>Servicios de consultoria</t>
  </si>
  <si>
    <t>GM</t>
  </si>
  <si>
    <t>0614-241109-106-7</t>
  </si>
  <si>
    <t>ICIVIL INFRAESTRUCTURA, S.A. DE C.V</t>
  </si>
  <si>
    <t>0614-050881-120-7</t>
  </si>
  <si>
    <t>Micro empresa</t>
  </si>
  <si>
    <t>Consultoria</t>
  </si>
  <si>
    <t>0614-070198-104-7</t>
  </si>
  <si>
    <t>BACER S.A DE C.V.</t>
  </si>
  <si>
    <t>Contratación de servicios de empresa coordinadora para la realización de viajes de familiarización y viajes de prensa para el año 2018</t>
  </si>
  <si>
    <t xml:space="preserve">Guiado Turístico </t>
  </si>
  <si>
    <t>0614-150694-106-1</t>
  </si>
  <si>
    <t>GA</t>
  </si>
  <si>
    <t xml:space="preserve">Servicios de mantenimeinto </t>
  </si>
  <si>
    <t>0306-291269-002-5</t>
  </si>
  <si>
    <t>0614-131228-003-9</t>
  </si>
  <si>
    <t>PAN AMERICAN LIFE INSURANCE COMPANY</t>
  </si>
  <si>
    <t>Grande</t>
  </si>
  <si>
    <t>Polizas de seguro</t>
  </si>
  <si>
    <t>0614-120262-001-4</t>
  </si>
  <si>
    <t>SEGUROS E INVERSIONES S.A</t>
  </si>
  <si>
    <t>0614-010294-106-1</t>
  </si>
  <si>
    <t>Servicios de mantenimiento automotriz</t>
  </si>
  <si>
    <t>0614-120299-103-8</t>
  </si>
  <si>
    <t xml:space="preserve">Servicios de firewall e internet </t>
  </si>
  <si>
    <t>0614-170806-101-2</t>
  </si>
  <si>
    <t>Research &amp; Planning, S.A DE C.V.</t>
  </si>
  <si>
    <t>Secundario</t>
  </si>
  <si>
    <t>Investigación de mercado</t>
  </si>
  <si>
    <t>0614-030806-102-5</t>
  </si>
  <si>
    <t>INFOLOGIC, S.A DE C.V.</t>
  </si>
  <si>
    <t xml:space="preserve">Servicios de Call Center </t>
  </si>
  <si>
    <t>GTI</t>
  </si>
  <si>
    <t>0614-020799-102-1</t>
  </si>
  <si>
    <t xml:space="preserve">Servicios de telefonia e internet </t>
  </si>
  <si>
    <t>GTI/GA</t>
  </si>
  <si>
    <t>0614-250985-001-7</t>
  </si>
  <si>
    <t>Suministro de boletos</t>
  </si>
  <si>
    <t>0614-040608-104-2</t>
  </si>
  <si>
    <t>GRUPO DECOARTE, S.A. DE C.V.</t>
  </si>
  <si>
    <t>CP 33/2018</t>
  </si>
  <si>
    <t>Inés del Carmen Hernández de Meléndez</t>
  </si>
  <si>
    <t>Supervisión para la Rehabilitacuón de las Instalaciones del Hotel de Montaña Cerro Verde, Cantón Las Lomas, Municipio y Deparatamento de Santa Ana, Fase III</t>
  </si>
  <si>
    <t>LP 32/2018</t>
  </si>
  <si>
    <t>Rehabilitacion de las Instalaciones del Hotel de Montaña Cerro Verde, Fase III</t>
  </si>
  <si>
    <t>construcción</t>
  </si>
  <si>
    <t>Rehabilitación de las Instalaciones del 
Hotel de Montaña Cerro Verde, Fase IV"</t>
  </si>
  <si>
    <t>27 DE MAYO DE 2019</t>
  </si>
  <si>
    <t>28 DE MAYO DE 2019</t>
  </si>
  <si>
    <t>60 DÍAS del 20 de mayo al 18 de Julio de 2019</t>
  </si>
  <si>
    <t>de la orden de Inicio al 31/12/2019</t>
  </si>
  <si>
    <t>Mantenimiento general de las instalaciones de la fase I y Fase II del Hotel de Montaña Cerro Verde</t>
  </si>
  <si>
    <t>LG-20190015</t>
  </si>
  <si>
    <t>Servicos de Arquitectura e Ingeniería</t>
  </si>
  <si>
    <t>LG 02/2019</t>
  </si>
  <si>
    <t>180 días a partir de la Orden de Incio</t>
  </si>
  <si>
    <t xml:space="preserve">Supervision para la rehabilitación de las Instalaciones del Hotel de Montaña Cerro Verde, Fase IV" </t>
  </si>
  <si>
    <t>LG-20190019</t>
  </si>
  <si>
    <t>0614-080402-103-3</t>
  </si>
  <si>
    <t>MONFLO INGENIEROS, S.A. DE C.V</t>
  </si>
  <si>
    <t xml:space="preserve">Supervisión de obras civiles y eléctricas </t>
  </si>
  <si>
    <t>CP 01/2018</t>
  </si>
  <si>
    <t>LP 09/2018</t>
  </si>
  <si>
    <t>Firma de Prórroga</t>
  </si>
  <si>
    <t>Plazo Prórroga</t>
  </si>
  <si>
    <t>LG 03/2019</t>
  </si>
  <si>
    <t>LG 04/2019</t>
  </si>
  <si>
    <t>LG 05/2019</t>
  </si>
  <si>
    <t>LG 06/2019</t>
  </si>
  <si>
    <t>LG 07 /2019</t>
  </si>
  <si>
    <t>LG 08/2019</t>
  </si>
  <si>
    <t>LG 09/2019</t>
  </si>
  <si>
    <t>LG 10/2019</t>
  </si>
  <si>
    <t>1 de agosto al 31 de diciembre de 2019</t>
  </si>
  <si>
    <t>31 de julio al 31 de diciembre de 2019</t>
  </si>
  <si>
    <t>LG- 20190037</t>
  </si>
  <si>
    <t xml:space="preserve">Servicio de mantenimiento general en las plantas de tratamiento del Complejo Turístico el Puerto de la Libertad </t>
  </si>
  <si>
    <t>INVERSAP, S.A DE C.V</t>
  </si>
  <si>
    <t>0614-230213-101-9</t>
  </si>
  <si>
    <t>LG-20190034</t>
  </si>
  <si>
    <t>INGDIVO, S.A de C.V.</t>
  </si>
  <si>
    <t>0614-020415-103-0</t>
  </si>
  <si>
    <t>Servicio de Administración general del Complejo Turístico del Puerto de La Libertad, año 2019</t>
  </si>
  <si>
    <t>LG-20190035</t>
  </si>
  <si>
    <t>Pequeño</t>
  </si>
  <si>
    <t>Servicio de mantenimiento general del complejo turistico del Puerto de la Libertad</t>
  </si>
  <si>
    <t>LG-20190033</t>
  </si>
  <si>
    <t>Servicios de mantenimiento general de Observatorios Turisticos a Nivel nacional</t>
  </si>
  <si>
    <t>LG-20190036</t>
  </si>
  <si>
    <t>Seguro colectivo de Vida y Seguro de Gastos Médicos Hospitalarios para la Corporación Salvadoreña de Turismo, periodo 31 de Juio a 31 de Diciembre</t>
  </si>
  <si>
    <t>LG-20190023</t>
  </si>
  <si>
    <t>Contratación de póliza Seguro de Bienes, periodo 31 de Julio a 31 de Diciembre 2019</t>
  </si>
  <si>
    <t>Servicio de mantenimiento General en el Parque Nacional El Boquerón</t>
  </si>
  <si>
    <t>LG 11/2019</t>
  </si>
  <si>
    <t>0614-150801-106-1</t>
  </si>
  <si>
    <t>SSELIMZA, S.A. de C.V.</t>
  </si>
  <si>
    <t>Servicio de limpieza y mensajería en las oficinas centrales de CORSATUR y servicio de limpieza para las oficinas de los Centros de Amigos dl Turista, C.A.T. año 2109</t>
  </si>
  <si>
    <t>LG-20190028</t>
  </si>
  <si>
    <t>Investigación; Seguridad y Limpieza</t>
  </si>
  <si>
    <t>LG 12/2019</t>
  </si>
  <si>
    <t>LG 13/2019</t>
  </si>
  <si>
    <t>TELECOMODA, S.A. de C.V.</t>
  </si>
  <si>
    <t>LG 14/2019</t>
  </si>
  <si>
    <t>IMPRESSA TALLERES,S.A. de .C.V.</t>
  </si>
  <si>
    <t>MORENA GUADALPE TORRES CONTRERAS</t>
  </si>
  <si>
    <t xml:space="preserve">Servicio de telefonía fija y celular para oficinas centrales de CORSATUR; telefonía fija, celular e internet para Centros de Amigos del Turista, y telefonía fija para Stand de CORSATUR en Aeropuerto Internacional Monseñor Oscar Arnulfo Romero, telefonía fija para Centro de llamadas de CORSATUR 914; y el servicio de internet para oficinas centrales de CORSATUR y Stand en Aeropuerto Internacional Monseñor Oscar Arnulfo Romero. </t>
  </si>
  <si>
    <t>LG-20190029</t>
  </si>
  <si>
    <t>LG 16/2019</t>
  </si>
  <si>
    <t>COMUNICACIONES IBW EL SALVADOR, S.A. de C.V</t>
  </si>
  <si>
    <t>Servicio Mantenimiento preventivo y correctivo para vehículos propiedad de la Corporación Salvadoreña de Turismo, año 2019</t>
  </si>
  <si>
    <t>LG-20190048</t>
  </si>
  <si>
    <t>Desde la orden de Inicio al 31 de diciembre de 2019</t>
  </si>
  <si>
    <t>Servicio de internet de enlace corporativo simétrico de ancho de banda de 40 Megabits por segundo ininterrumpido, y servicio de Firewall.</t>
  </si>
  <si>
    <t>“Contratación de servicios profesionales para la administración del sistema DATA TUR El Salvador, generación de estadísticas de ocupación en servicios turísticos de hospedaje: agosto-diciembre año 2019”</t>
  </si>
  <si>
    <t>de la orden de Inicio al 31 de diciembre del 2019</t>
  </si>
  <si>
    <t>De la Orden de Inicio hasta el 31 de diciembre de 2019</t>
  </si>
  <si>
    <t>LG-20190054</t>
  </si>
  <si>
    <t>LG-20190043</t>
  </si>
  <si>
    <t>De la orden de Inicio al 31 de diciembre del 2019</t>
  </si>
  <si>
    <t>0614-160500-104-6</t>
  </si>
  <si>
    <t>LINEA EJECUTIVA. S.A. de C.V.</t>
  </si>
  <si>
    <t>Contratación de Empresa que brinde servicio de transporte para realización de recorridos turísticos a nivel nacional”</t>
  </si>
  <si>
    <t>LG-20190055</t>
  </si>
  <si>
    <t>AGENCIA INTERNACIONAL DE VIAJES PANAMEX
 S.A DE C.V.</t>
  </si>
  <si>
    <t>Contratación de agencia de viajes para prestación de servicios relacionados al suministro de boletos aéreos y terrestres al exterior del pais y desde el exterior a El Salvador, año 2019</t>
  </si>
  <si>
    <t>LG-20190061</t>
  </si>
  <si>
    <t>Contratación de servicios de investigaciones de post campañas publicitarias que realiza CORSATUR en temporadas vacacionales nacionales como regionales (Guatemala y Honduras) 2019</t>
  </si>
  <si>
    <t>LG-20190045</t>
  </si>
  <si>
    <t>De la orden de Incio al 31 de diciembre del 2019</t>
  </si>
  <si>
    <t>Contratación de Teleoperadores para Call center 914 para asistencia al turista, en el marco de las estrategias institucionales PROASISTUR 2019</t>
  </si>
  <si>
    <t>LG-20190063</t>
  </si>
  <si>
    <t>LG 17/2019</t>
  </si>
  <si>
    <t>LG 18/2019</t>
  </si>
  <si>
    <t>Servicios de transporte de personal</t>
  </si>
  <si>
    <t>LG 19/2019</t>
  </si>
  <si>
    <t>LG20/2019</t>
  </si>
  <si>
    <t>LG 15/2019</t>
  </si>
  <si>
    <t>LG 21/2019</t>
  </si>
  <si>
    <t>LP 22/2019</t>
  </si>
  <si>
    <t>LP 23/2019</t>
  </si>
  <si>
    <t>CENTROMYPE</t>
  </si>
  <si>
    <t>COSASE, S.A. de C.V.</t>
  </si>
  <si>
    <t>0614-090499-105-6</t>
  </si>
  <si>
    <t>Capacitación y asistencia técnica para actores claves del sector turísitco en El Salvador, 2019</t>
  </si>
  <si>
    <t>Capacitaciones</t>
  </si>
  <si>
    <t>GP</t>
  </si>
  <si>
    <t>LG-20190058</t>
  </si>
  <si>
    <t>Contratación de servicios para el levantamiento del perfil y gasto del visitante internacional y movimientos turísticos en fronteras terrestres y Aeropuerto Internacional de El Salvador Monseñor Óscar Arnulfo Romero y Galdámez, Aeropuerto Internacional de Ilopango y Puerto de Acajutla, septiembre - diciembre 2019</t>
  </si>
  <si>
    <t>LP- 03/2019</t>
  </si>
  <si>
    <t>Del 1 de Octure al 31 de Diciembre de 2019</t>
  </si>
  <si>
    <t>0614-010791-103-9</t>
  </si>
  <si>
    <t>Servicios de vigilancia privada para las oficinas centrales de CORSATUR, Parque Nacional El Boquerón, Complejo Turístico del Puerto de La Libertad y Hotel de Montaña Cerro Verde, octubre - diciembre 2019.</t>
  </si>
  <si>
    <t>GA y GPI</t>
  </si>
  <si>
    <t>LP-04/2019</t>
  </si>
  <si>
    <t xml:space="preserve">Servicio de Vigilacia Privada </t>
  </si>
  <si>
    <t>Gerencia</t>
  </si>
  <si>
    <t>CD 19 bis/2019</t>
  </si>
  <si>
    <t>Licda Leonor Selva</t>
  </si>
  <si>
    <t>0614-020886-104-0</t>
  </si>
  <si>
    <t>Servicio de asesoria jurídica para la junta Directiva de CORSATUR</t>
  </si>
  <si>
    <t>Contratación directa</t>
  </si>
  <si>
    <t>Servicios profesionales</t>
  </si>
  <si>
    <t>UJ</t>
  </si>
  <si>
    <t>Sevicio Consultoria</t>
  </si>
  <si>
    <t xml:space="preserve">LG </t>
  </si>
  <si>
    <t>Adquisición de medicamentos para dotación de botiquín médico para el personal de CORSATUR.</t>
  </si>
  <si>
    <t>Gerencia Administrativa</t>
  </si>
  <si>
    <t>FARMACIA SAN NICOLAS, S.A. DE C.V.</t>
  </si>
  <si>
    <t>0614-221265-001-4</t>
  </si>
  <si>
    <t xml:space="preserve">Micro </t>
  </si>
  <si>
    <t>Adquisición de 8 colchones para uso de motoristas de la institución. Según Especificaciones Técnicas.</t>
  </si>
  <si>
    <t>MARIA DEL SOCORRO VINDEL GONZALEZ</t>
  </si>
  <si>
    <t>9615-021076-101-0</t>
  </si>
  <si>
    <t>Contratación de Servicios para el Centroamérica Tourism Talk 2019. A realizarse el 11 de Octubre del 2019.  Según Especificaciones Técnicas.</t>
  </si>
  <si>
    <t>Gerencia de Mercadeo</t>
  </si>
  <si>
    <t>CENTRO INTERNACIONAL DE FERIAS Y CONVENCIONES DE EL SALVADOR (CIFCO)</t>
  </si>
  <si>
    <t>0614-240207101-0</t>
  </si>
  <si>
    <t>Adquisición de 1,947 Block de 50 juegos de facturas en original y copia, a dos tintas, numerados, en papel químico. Según especificaciones técnicas.</t>
  </si>
  <si>
    <t>Gerencia Financiera</t>
  </si>
  <si>
    <t>FORMULARIOS STANDARD, S.A. DE C.V.</t>
  </si>
  <si>
    <t>0614-030289-102-6</t>
  </si>
  <si>
    <t>Contratación de Servicios de atención a turistas extranjeros en Puerto de Acajutla, Octubre 2019. Según Terminos de Referencia</t>
  </si>
  <si>
    <t>Servicios de Consultoría para Estudios Especializados de Electricidad de Edificaciones.</t>
  </si>
  <si>
    <t>Gerencia de Proyectos e Inversión</t>
  </si>
  <si>
    <t>ROBERTO SANTOS MARTINEZ</t>
  </si>
  <si>
    <t>0407-160474-102-4</t>
  </si>
  <si>
    <t>Servicios de Consultoria para estudios de estructuras de edificaciones. Según Terminos de Referencia.</t>
  </si>
  <si>
    <t>REYNALDO ARISTIDES GUITIERREZ PAZZUELO</t>
  </si>
  <si>
    <t>0614-231176-126-0</t>
  </si>
  <si>
    <t>Servicios de consultoría para desarrollar levantamiento de condiciones territoriales para inversiones turisticas que impulsen el turismo de surf en la zona Costero Marina. Según Terminos de Referencia.</t>
  </si>
  <si>
    <t>SALOME DANILO VENTURA SANTOS</t>
  </si>
  <si>
    <t>0614-050773-121-8</t>
  </si>
  <si>
    <t>20/2019</t>
  </si>
  <si>
    <t>Mantenimiento Preventivo y Correctivo de aires acondicionado para 5 oficinas de los Centros de Amigos del Turista, durante el periodo de Agosto - Diciembre 2019.</t>
  </si>
  <si>
    <t>Gerencia de Turismo Interno</t>
  </si>
  <si>
    <t>SERVIOFI, S.A. DE C.V.</t>
  </si>
  <si>
    <t>0614-060104-103-9</t>
  </si>
  <si>
    <t>Contratación de Servicios Integrales para el desarrollo de Evento: DIA NACIONAL DE LA RUTA DE LAS FLORES 2019.</t>
  </si>
  <si>
    <t>Adqusición de café materiales de limpieza, oficina y productos de papel para Centros de Amigos al Turista (CAT)</t>
  </si>
  <si>
    <t>OFIXPRES, S.A. DE C.V.</t>
  </si>
  <si>
    <t>0614-231092-106-9</t>
  </si>
  <si>
    <t>Adqusición de café materiales de limpieza, oficina y productos de papel para oficinas Centrales Y  Centros de Amigos al Turista (CAT)</t>
  </si>
  <si>
    <t>Gerencia Administrativa Y Gerencia de Turismo Interno</t>
  </si>
  <si>
    <t>JOSE EDGARDO HERNÁNDEZ PINEDA</t>
  </si>
  <si>
    <t>0614-250278-113-9</t>
  </si>
  <si>
    <t>Suministro de café para oficinas Centrales de Corsatur y Centros de Amigos del Turista.</t>
  </si>
  <si>
    <t>INVERSIONES GEKO, S.A. DE C.V.</t>
  </si>
  <si>
    <t>0614-070205-107-8</t>
  </si>
  <si>
    <t>MARIA GUILLERMINA AGUILAR JOVEL</t>
  </si>
  <si>
    <t>1006-120654-001-4</t>
  </si>
  <si>
    <t>MATALLANA, S.A. DE C.V.</t>
  </si>
  <si>
    <t>0614-150211-104-8</t>
  </si>
  <si>
    <t>NOE ALBERTO GUILLEN</t>
  </si>
  <si>
    <t>0904-041256-001-6</t>
  </si>
  <si>
    <t>Adqusición de café materiales de limpieza, oficina y productos de papel para oficinas Centrales y Centros de Amigos al Turista (CAT)</t>
  </si>
  <si>
    <t>D P G, S.A. DE C.V.</t>
  </si>
  <si>
    <t>0614-090294-106-0</t>
  </si>
  <si>
    <t>Servicio de Diseño, Edición, Diagramación e Impresión de 16,000 documentos y materiales para el fortalecimiento de los territorios. Terminos de Referencia.</t>
  </si>
  <si>
    <t>IMPRESOS MULTIPLES, S.A. DE C.V.</t>
  </si>
  <si>
    <t>0614-141092-107-8</t>
  </si>
  <si>
    <t>Contratación de Servicios de Consultoria y Auditoría para el Sistema Integrado Centroamericano de Calidad y Sostenibilidad (SICCS). (Asesoría de 2 empresas). Según Terminos de Referencia.</t>
  </si>
  <si>
    <t>Gerencia de Planificación</t>
  </si>
  <si>
    <t>FRANCISCO HERIBERTO OLANO RODRIGUEZ</t>
  </si>
  <si>
    <t>1123-101076-104-6</t>
  </si>
  <si>
    <t>Contratación de Servicios de Consultoria y Auditoría para el Sistema Integrado Centroamericano de Calidad y Sostenibilidad (SICCS). (Asesoría de 3 empresas). Según Terminos de Referencia.</t>
  </si>
  <si>
    <t>ROXANA SANCHEZ MOLINA</t>
  </si>
  <si>
    <t>0702-150861-001-3</t>
  </si>
  <si>
    <t xml:space="preserve">Contratación de Servicios de Consultoria y Auditoría para el Sistema Integrado Centroamericano de Calidad y Sostenibilidad (SICCS).(Auditoría de 3 empresas). Según Terminos de Referencia. </t>
  </si>
  <si>
    <t>JULIO EDMUNDO SALVADOR CHAVEZ LOPEZ</t>
  </si>
  <si>
    <t>0615-020886-101-1</t>
  </si>
  <si>
    <t>ontratación de Servicios de Consultoria y Auditoría para el Sistema Integrado Centroamericano de Calidad y Sostenibilidad (SICCS). (Asesoría de 2 empresas). Según Terminos de Referencia.</t>
  </si>
  <si>
    <t>JORGE LUIS ZELAYA GARAY</t>
  </si>
  <si>
    <t>1217-061080-105-4</t>
  </si>
  <si>
    <t>GILBERTO ENRIQUE CASANOVA GUILLEN</t>
  </si>
  <si>
    <t>9642-091238-001-8</t>
  </si>
  <si>
    <t xml:space="preserve">ANA DEL CARMEN CAÑAS </t>
  </si>
  <si>
    <t>1217-060751-001-5</t>
  </si>
  <si>
    <t>XENIA GUADALUPE ORTIZ</t>
  </si>
  <si>
    <t>0608-190476-102-0</t>
  </si>
  <si>
    <t>Servicio de alimentacicón con local para la realización de Encuentros Regionales de CDT 2019.  Encuentro 2 (Zona Oriental)</t>
  </si>
  <si>
    <t>TURISTICAS DE ORIENTE, S.A. DE C.V.</t>
  </si>
  <si>
    <t>1217-050985-001-4</t>
  </si>
  <si>
    <t>Servicio de alimentacicón con local para la realización de Encuentros Regionales de CDT 2019.  Encuentro 1 (Zona Occidente, Central y Paracentral)</t>
  </si>
  <si>
    <t>HOTELES Y DESARROLLOS, S.A. DE C.V. (HOTEL SHERATON)</t>
  </si>
  <si>
    <t>0614-270492-103-0</t>
  </si>
  <si>
    <t>Suministro de 150 vales de combustible  por medio de cupones para el consumo de los vehiculos propiedad de CORSATUR.</t>
  </si>
  <si>
    <t>UNO EL SALVADOR, S.A. DE C.V.</t>
  </si>
  <si>
    <t>0614-040460-001-5</t>
  </si>
  <si>
    <t>Contratación de servicios de Diagramación, Diseño, Edición e impresión del Catálogo de Empresas Turisticas Registro Nacional de Turismo (RNT) 2019.</t>
  </si>
  <si>
    <t>IMPRESOS QUIJANOS, S.A. DE C.V.</t>
  </si>
  <si>
    <t>0614-291092-104-6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</si>
  <si>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</si>
  <si>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Adquisición de 149 cajas Kraft, para uso de la Unidad Financiera.</t>
  </si>
  <si>
    <t>OPERADORES LOGISTICOS RANSA, S.A. DE C.V.</t>
  </si>
  <si>
    <t>0614-240604-106-4</t>
  </si>
  <si>
    <t>Adqusición de un tóner para impresora Xerox WorkCenter 3325.</t>
  </si>
  <si>
    <t>PBS EL SALVADOR, S.A. DE C.V.</t>
  </si>
  <si>
    <t>0614-170467-002-2</t>
  </si>
  <si>
    <t xml:space="preserve"> Contratación de servicios audiovisual y fotografia para cobertura de eventos internacionales con participación de salvadoreños en eventos de surf a realizarse en Japón e Indonesia durante el mes de Septiembre 2019.</t>
  </si>
  <si>
    <t>MARIO ANTONIO AMAYA ALFARO</t>
  </si>
  <si>
    <t>0906-220600-102-8</t>
  </si>
  <si>
    <t>Servicio de alimentación de 100 refrigerios a domicilio para eventos de capacitación y sensibilización ambiental y servicio de alimentación para reuniones y actividades de la unidad de Asistencia técnica y Unidad de Desarrollo Institucional-</t>
  </si>
  <si>
    <t>Unidad Ambiental y Gerencia de Planificación</t>
  </si>
  <si>
    <t>SALINAS ALFARO, S.A. DE C.V.</t>
  </si>
  <si>
    <t>0614-171194-104-0</t>
  </si>
  <si>
    <t>Servicio de alimentación a domicilio para reuniones actividades y eventos de la Gerencia de Mercadeo, Servicio de alimentación a domicilio, reuniones de trabajo presentación de logros y participación en eventos públicos institucionales.</t>
  </si>
  <si>
    <t>Gerencia de Mercadeo y Comunicaciones y RR.PP.</t>
  </si>
  <si>
    <t>WILFREDO ADONAY MELENDEZ PORTILLO</t>
  </si>
  <si>
    <t>0614-191182-110-3</t>
  </si>
  <si>
    <t>Contratación de servicios de mantenimiento Preventivo y correctivo de equipos multifuncionales para Corsatur.</t>
  </si>
  <si>
    <t>Gerencia Administrativo</t>
  </si>
  <si>
    <t>Servicios de vigilancia privada para resguardar las oficinas centrales de CORSATUR, Parque Nacional El Boquerón, Complejo Turístico del Puerto de La Libertad y Hotel de Montaña Cerro Verde, durante el periodo del 01 al 31 de agosto de 2019.</t>
  </si>
  <si>
    <t>Gerencia de Proyectos e Inversión y Gerencia Administrativa</t>
  </si>
  <si>
    <t>SSERVAL, S.A. DE C.V.</t>
  </si>
  <si>
    <t>1010-060394-101-5</t>
  </si>
  <si>
    <t>Adquisición de renovación de licencias de software para CORSATUR.  Según especificaciones técnicas.</t>
  </si>
  <si>
    <t>STB COMPUTER, S.A. DE C.V.</t>
  </si>
  <si>
    <t>0614-111204-101-4</t>
  </si>
  <si>
    <t>Servicios profesionales para Montaje de Conferencia de Prensa vacaciones de agosto 2019.</t>
  </si>
  <si>
    <t>CORPORACIÓN PALO ALTO, S.A. DE C.V.</t>
  </si>
  <si>
    <t>0614-120411-102-7</t>
  </si>
  <si>
    <t>Servicio de Radiocomunicación (15 radio comunicadores radios, para la Corporación Salvadoreña de Turismo. Periodo del 01 de agosto al 31 de diciembre del 2019.</t>
  </si>
  <si>
    <t>GLOBAL COMMUNICATIONS EL SALVADOR, S.A. DE C.V.</t>
  </si>
  <si>
    <t>0614-131009-102-7</t>
  </si>
  <si>
    <t>Adquisición de 27 Block de 50 juegos de Créditos Fiscales, c/u debe tener: Original-cliente (color blanco), duplicado-emisor (color amarillo), triplicado-cliente (color rosado) y cuadruplicado-archivo (color celeste), a dos tintas, numerados, ½ página tamaño carta en papel químico. Según Especificaciones Técnicas.</t>
  </si>
  <si>
    <t>IMPRENTA Y OFFSET REYDI, S.A. DE C.V.</t>
  </si>
  <si>
    <t>0614-150292-102-3</t>
  </si>
  <si>
    <t>Suscripción de 1 ejemplar del periodico Co Latino, para la Dirección Superior y Unidad de Comunicaciones. Servicio a brindarse a partir de 01 de Agosto al 31 de diciembre del 2019</t>
  </si>
  <si>
    <t>COLATINO DE R.L.</t>
  </si>
  <si>
    <t>0614-301192-101-6</t>
  </si>
  <si>
    <t>Suscripción de 3 ejemplares del Diario El Mundo, para la Dirección Superior y Unidad de Comunicaciones. Servicio a brindarse a partir de 01 de Agosto al 31 de diciembre del 2019</t>
  </si>
  <si>
    <t xml:space="preserve">EDITORA EL MUNDO, S.A. </t>
  </si>
  <si>
    <t>0614-151167-002-4</t>
  </si>
  <si>
    <t>Suscripción de 3 ejemplares del periodico El Diario de Hoy y 1 ejemplar del Periodico Mas!, para la Dirección Superior y Unidad de Comunicaciones. ervicio a brindarse a partir de 01 de Agosto al 31 de diciembre del 2019</t>
  </si>
  <si>
    <t>EDITORIAL ALTAMIRANO MADRIZ, S.A. DE C.V.</t>
  </si>
  <si>
    <t>0614-231157-001-0</t>
  </si>
  <si>
    <t>Suscripción de 3 ejemplares del periodico La Prensa Gráfica, para la Dirección Superior y Unidad de Comunicaciones. Servicio a brindarse a partir de 01 de Agosto al 31 de diciembre del 2019</t>
  </si>
  <si>
    <t>DUTRIZ HERMANOS, S.A. DE C.V.</t>
  </si>
  <si>
    <t>0614-031035-001-5</t>
  </si>
  <si>
    <t>Contratación de servicios de almacenaje de archivos para salvaguardar los archivos históricos de CORSATUR. Servicio a brindarse del 01 de agosto al 31 de diciembre del 2019.</t>
  </si>
  <si>
    <t>SERVICIOS DE DOCUMENTOS, S.A. DE C.V.</t>
  </si>
  <si>
    <t>0614-120396-103-5</t>
  </si>
  <si>
    <t>Adquisición de Servicio de Antivirus Mediante licencia. Según Especificaciones Técnicas.</t>
  </si>
  <si>
    <t>NEW TECHNOLOGY, S.A. DE C.V.</t>
  </si>
  <si>
    <t>0614-250514-101-7</t>
  </si>
  <si>
    <t>Servicio de alojamiento web, migración de datos y renovación de dominio para CORSATUR, año 2019. Según especificaciones técnicas.</t>
  </si>
  <si>
    <t>MEDIA LATAM GROUP, S.A. DE C.V.</t>
  </si>
  <si>
    <t>0614-181215-104-0</t>
  </si>
  <si>
    <t>Suministro de agua purificada envasada para oficinas centrales de CORSATUR, Centros de Amigos del Turista y Call Center PROASISTUR 914.  (1,428 garrafas para oficinas centrales y 321 garrafas para Centros de Amigos del Turista CAT, y Call Center PROASISTUR)</t>
  </si>
  <si>
    <t>Gerencia Administrativa y Gerencia de Turismo Interno</t>
  </si>
  <si>
    <t>INVERSIONES VIDA, S.A. DE C.V.</t>
  </si>
  <si>
    <t>0614-141292-102-4</t>
  </si>
  <si>
    <t>Servicio de Planificación de pauta, compra y monitoreo de medios de comunicación para la campaña de publicidad de vacaciones de Agosto 2019.  Según Terminos de Referencia.</t>
  </si>
  <si>
    <t>COMUNICACIÓN CREATIVA, S.A. DE C.V.</t>
  </si>
  <si>
    <t>0614-070995-104-0</t>
  </si>
  <si>
    <t>Adquisición de Equipo Informatico (LAPTOT), para uso de la Gerencia General.</t>
  </si>
  <si>
    <t>Gerencia General</t>
  </si>
  <si>
    <t>SANMUR, S.A. DE C.V.</t>
  </si>
  <si>
    <t>0614-020910-101-5</t>
  </si>
  <si>
    <t>Servicio de alimentación para reuniones programadas por la Presidencia de CORSATUR . Servicio a brindarse a partir de la orden de inicio hasta el 31 de diciembre del 2019.</t>
  </si>
  <si>
    <t>Presidencia</t>
  </si>
  <si>
    <t>EXECUTIVE CATERING, S.A. DE C.V.</t>
  </si>
  <si>
    <t>0501-180818-101-0</t>
  </si>
  <si>
    <t>Servicio de fumigación y control de plagas para las 6 oficinas de los Centros de Amigos del Turista (CAT). Según especificaciones técnicas. Servicio a brindarse en los meses de Julio, Septiembre y Noviembre/2019.</t>
  </si>
  <si>
    <t>ERNESTO NAPOLEON ZELAYA OLIVA</t>
  </si>
  <si>
    <t>1205-200275-101-7</t>
  </si>
  <si>
    <t>Servicio de fumigación y control de plagas para oficinas centrales de CORSATUR. Según especificaciones técnicas. Por tres servicios en el año-</t>
  </si>
  <si>
    <t>O &amp; M MANTENIMIENTO Y SERVICIOS, S.A. DE C.V.</t>
  </si>
  <si>
    <t>Servicio de alojamiento para sitios web de turismo para promoción y posicionamiento de nuestros destinos y productos turísticos.</t>
  </si>
  <si>
    <t>Servicios profesionales para información al turista a través, del servicio de guiado turístico, dentro del marco de la estrategia institucional El Salvador Stop Over.</t>
  </si>
  <si>
    <t>BACER, S.A. DE C.V.</t>
  </si>
  <si>
    <t>300 Hojas tipo diploma para el Registro Nacional de Turismo.</t>
  </si>
  <si>
    <t>IMPRESOS DOBLE G, S.A. DE C.V.</t>
  </si>
  <si>
    <t>0614-1006008-102-3</t>
  </si>
  <si>
    <t>1000 Hojas elaboradas en papel seguridad para el Registro Nacional de Turismo.</t>
  </si>
  <si>
    <t>Suscripción anual del Diario Oficial, año 2019.</t>
  </si>
  <si>
    <t>Unidad Jurídica</t>
  </si>
  <si>
    <t>FONDOS DE ACTIVIDADES ESPECIALES MINISTERIO DE GOBERNACION</t>
  </si>
  <si>
    <t>0614-060203-103-7</t>
  </si>
  <si>
    <t>Adquisición de 20 tintas Canon PG – 210 negro y 20 tintas CL – 211 de colores para impresora Canon Pixma MX 320 a ser utilizados en la Unidad del Registro Nacional de Turismo - RNT</t>
  </si>
  <si>
    <t>TECNOLOGIA &amp; SUMINISTROS, S.A. DE C.V.</t>
  </si>
  <si>
    <t>0614-101007-105-9</t>
  </si>
  <si>
    <t>Tipo  de Contratación</t>
  </si>
  <si>
    <t>Clacificacion de la empresa</t>
  </si>
  <si>
    <t>Descripcion de Servicio y/o bien</t>
  </si>
  <si>
    <t>Monto</t>
  </si>
  <si>
    <t>Nombre del Proveedor</t>
  </si>
  <si>
    <t>Correlativo Comprasal</t>
  </si>
  <si>
    <t>Fecha</t>
  </si>
  <si>
    <t>N° Orden</t>
  </si>
  <si>
    <t>MENA Y MENA INGENIEROS , S.A. de C.V.</t>
  </si>
  <si>
    <t>OBJETO DE CONTRATO</t>
  </si>
  <si>
    <t xml:space="preserve">FORMA  DE CONTRATACIÓN </t>
  </si>
  <si>
    <t>Licitación Publica</t>
  </si>
  <si>
    <t>Libre Gestión</t>
  </si>
  <si>
    <t>Contratación Directa</t>
  </si>
  <si>
    <t>N° CONTRATO</t>
  </si>
  <si>
    <t xml:space="preserve">Gerencia Solicitante </t>
  </si>
  <si>
    <t>Forma de Contratación</t>
  </si>
  <si>
    <t>Licitación Pública</t>
  </si>
  <si>
    <t xml:space="preserve">Concurso Público </t>
  </si>
  <si>
    <t xml:space="preserve">Prorrogados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</si>
</sst>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540A]#,##0.00"/>
    <numFmt numFmtId="166" formatCode="&quot;$&quot;#,##0.00;[Red]&quot;$&quot;#,##0.00"/>
    <numFmt numFmtId="167" formatCode="0.0"/>
    <numFmt numFmtId="168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7"/>
      <color theme="10"/>
      <name val="Arial"/>
      <family val="2"/>
    </font>
    <font>
      <sz val="10"/>
      <name val="Arial"/>
      <family val="2"/>
    </font>
    <font>
      <sz val="11"/>
      <color theme="1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b/>
      <sz val="11"/>
      <name val="Museo Sans 100"/>
      <family val="3"/>
    </font>
    <font>
      <b/>
      <sz val="11"/>
      <color theme="0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u/>
      <sz val="10"/>
      <color theme="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Museo 100"/>
      <family val="3"/>
    </font>
    <font>
      <b/>
      <sz val="11"/>
      <name val="Museo 100"/>
      <family val="3"/>
    </font>
    <font>
      <sz val="10"/>
      <color theme="1"/>
      <name val="Museo 100"/>
      <family val="3"/>
    </font>
    <font>
      <b/>
      <sz val="10"/>
      <name val="Museo 100"/>
      <family val="3"/>
    </font>
    <font>
      <b/>
      <sz val="10"/>
      <color theme="1"/>
      <name val="Museo 100"/>
      <family val="3"/>
    </font>
    <font>
      <sz val="10"/>
      <name val="Museo 100"/>
      <family val="3"/>
    </font>
    <font>
      <b/>
      <sz val="12"/>
      <color theme="1"/>
      <name val="Museo 100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2" applyNumberFormat="0" applyFill="0" applyAlignment="0" applyProtection="0"/>
    <xf numFmtId="0" fontId="7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</cellStyleXfs>
  <cellXfs count="89"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6" fontId="8" fillId="0" borderId="3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44" fontId="9" fillId="4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8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44" fontId="13" fillId="0" borderId="10" xfId="9" applyFont="1" applyFill="1" applyBorder="1" applyAlignment="1">
      <alignment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4" fontId="13" fillId="0" borderId="3" xfId="9" applyFont="1" applyFill="1" applyBorder="1" applyAlignment="1">
      <alignment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7" fontId="13" fillId="0" borderId="3" xfId="0" applyNumberFormat="1" applyFont="1" applyFill="1" applyBorder="1" applyAlignment="1">
      <alignment horizontal="left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44" fontId="13" fillId="0" borderId="3" xfId="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4" fontId="13" fillId="0" borderId="6" xfId="9" applyFont="1" applyBorder="1" applyAlignment="1">
      <alignment horizontal="center" vertical="center" wrapText="1"/>
    </xf>
    <xf numFmtId="44" fontId="13" fillId="0" borderId="6" xfId="9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5" fillId="5" borderId="17" xfId="10" applyFont="1" applyFill="1" applyBorder="1" applyAlignment="1">
      <alignment horizontal="center" vertical="center" wrapText="1"/>
    </xf>
    <xf numFmtId="44" fontId="15" fillId="5" borderId="17" xfId="9" applyFont="1" applyFill="1" applyBorder="1" applyAlignment="1">
      <alignment horizontal="center" vertical="center" wrapText="1"/>
    </xf>
    <xf numFmtId="0" fontId="15" fillId="5" borderId="17" xfId="10" applyFont="1" applyFill="1" applyBorder="1" applyAlignment="1">
      <alignment horizontal="center" vertical="center"/>
    </xf>
    <xf numFmtId="0" fontId="18" fillId="0" borderId="0" xfId="0" applyFont="1"/>
    <xf numFmtId="0" fontId="19" fillId="3" borderId="5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vertical="center" wrapText="1"/>
    </xf>
    <xf numFmtId="0" fontId="20" fillId="0" borderId="0" xfId="0" applyFont="1"/>
    <xf numFmtId="0" fontId="23" fillId="4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7" fontId="23" fillId="0" borderId="3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4" fontId="23" fillId="4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44" fontId="11" fillId="3" borderId="3" xfId="1" applyNumberFormat="1" applyFont="1" applyFill="1" applyBorder="1" applyAlignment="1">
      <alignment horizontal="center" vertical="center" wrapText="1"/>
    </xf>
    <xf numFmtId="44" fontId="11" fillId="3" borderId="4" xfId="1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 wrapText="1"/>
    </xf>
    <xf numFmtId="44" fontId="11" fillId="3" borderId="7" xfId="1" applyNumberFormat="1" applyFont="1" applyFill="1" applyBorder="1" applyAlignment="1">
      <alignment horizontal="center" vertical="center" wrapText="1"/>
    </xf>
    <xf numFmtId="44" fontId="11" fillId="3" borderId="6" xfId="1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/>
    </xf>
    <xf numFmtId="44" fontId="21" fillId="3" borderId="3" xfId="1" applyNumberFormat="1" applyFont="1" applyFill="1" applyBorder="1" applyAlignment="1">
      <alignment horizontal="center" vertical="center" wrapText="1"/>
    </xf>
    <xf numFmtId="44" fontId="21" fillId="3" borderId="4" xfId="1" applyNumberFormat="1" applyFont="1" applyFill="1" applyBorder="1" applyAlignment="1">
      <alignment horizontal="center" vertical="center" wrapText="1"/>
    </xf>
    <xf numFmtId="44" fontId="21" fillId="3" borderId="7" xfId="1" applyNumberFormat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</cellXfs>
  <cellStyles count="16">
    <cellStyle name="Euro" xfId="11"/>
    <cellStyle name="Hipervínculo 2" xfId="12"/>
    <cellStyle name="Moneda" xfId="9" builtinId="4"/>
    <cellStyle name="Moneda 2" xfId="13"/>
    <cellStyle name="Neutral 2" xfId="2"/>
    <cellStyle name="Normal" xfId="0" builtinId="0"/>
    <cellStyle name="Normal 2" xfId="3"/>
    <cellStyle name="Normal 2 2" xfId="10"/>
    <cellStyle name="Normal 3" xfId="4"/>
    <cellStyle name="Normal 3 2" xfId="8"/>
    <cellStyle name="Normal 4" xfId="1"/>
    <cellStyle name="Normal 5" xfId="7"/>
    <cellStyle name="Porcentaje 2" xfId="5"/>
    <cellStyle name="Total 2" xfId="6"/>
    <cellStyle name="Total 3" xfId="14"/>
    <cellStyle name="Total 3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topLeftCell="D19" zoomScale="70" zoomScaleNormal="70" workbookViewId="0">
      <selection activeCell="L52" sqref="L52"/>
    </sheetView>
  </sheetViews>
  <sheetFormatPr baseColWidth="10" defaultRowHeight="15" x14ac:dyDescent="0.25"/>
  <cols>
    <col min="1" max="1" width="14.5703125" style="11" bestFit="1" customWidth="1"/>
    <col min="2" max="2" width="62.42578125" style="19" customWidth="1"/>
    <col min="3" max="3" width="14.85546875" style="11" customWidth="1"/>
    <col min="4" max="4" width="18.5703125" style="11" bestFit="1" customWidth="1"/>
    <col min="5" max="5" width="20.28515625" style="11" bestFit="1" customWidth="1"/>
    <col min="6" max="6" width="41.5703125" style="19" bestFit="1" customWidth="1"/>
    <col min="7" max="7" width="14.85546875" style="11" customWidth="1"/>
    <col min="8" max="8" width="54.5703125" style="19" bestFit="1" customWidth="1"/>
    <col min="9" max="9" width="21.42578125" style="11" bestFit="1" customWidth="1"/>
    <col min="10" max="10" width="23.42578125" style="11" bestFit="1" customWidth="1"/>
    <col min="11" max="11" width="14" style="11" bestFit="1" customWidth="1"/>
    <col min="12" max="12" width="15.28515625" style="11" bestFit="1" customWidth="1"/>
    <col min="13" max="13" width="14" style="11" bestFit="1" customWidth="1"/>
    <col min="14" max="16384" width="11.42578125" style="11"/>
  </cols>
  <sheetData>
    <row r="1" spans="1:22" ht="21.7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87"/>
      <c r="O1" s="87"/>
      <c r="P1" s="87"/>
      <c r="Q1" s="87"/>
      <c r="R1" s="87"/>
      <c r="S1" s="87"/>
      <c r="T1" s="87"/>
      <c r="U1" s="87"/>
      <c r="V1" s="88"/>
    </row>
    <row r="2" spans="1:22" ht="39.75" customHeight="1" x14ac:dyDescent="0.25">
      <c r="A2" s="75" t="s">
        <v>381</v>
      </c>
      <c r="B2" s="71" t="s">
        <v>376</v>
      </c>
      <c r="C2" s="73" t="s">
        <v>9</v>
      </c>
      <c r="D2" s="75" t="s">
        <v>3</v>
      </c>
      <c r="E2" s="71" t="s">
        <v>377</v>
      </c>
      <c r="F2" s="73" t="s">
        <v>7</v>
      </c>
      <c r="G2" s="74" t="s">
        <v>20</v>
      </c>
      <c r="H2" s="75" t="s">
        <v>1</v>
      </c>
      <c r="I2" s="74" t="s">
        <v>8</v>
      </c>
      <c r="J2" s="75" t="s">
        <v>4</v>
      </c>
      <c r="K2" s="75" t="s">
        <v>5</v>
      </c>
      <c r="L2" s="75" t="s">
        <v>6</v>
      </c>
      <c r="M2" s="75" t="s">
        <v>382</v>
      </c>
    </row>
    <row r="3" spans="1:22" ht="39.75" customHeight="1" x14ac:dyDescent="0.25">
      <c r="A3" s="71"/>
      <c r="B3" s="72"/>
      <c r="C3" s="74"/>
      <c r="D3" s="71"/>
      <c r="E3" s="72"/>
      <c r="F3" s="74"/>
      <c r="G3" s="77"/>
      <c r="H3" s="71"/>
      <c r="I3" s="78"/>
      <c r="J3" s="71"/>
      <c r="K3" s="71"/>
      <c r="L3" s="71"/>
      <c r="M3" s="71"/>
    </row>
    <row r="4" spans="1:22" s="12" customFormat="1" ht="30" x14ac:dyDescent="0.25">
      <c r="A4" s="1" t="s">
        <v>10</v>
      </c>
      <c r="B4" s="2" t="s">
        <v>71</v>
      </c>
      <c r="C4" s="1" t="s">
        <v>14</v>
      </c>
      <c r="D4" s="1" t="s">
        <v>15</v>
      </c>
      <c r="E4" s="1" t="s">
        <v>378</v>
      </c>
      <c r="F4" s="2" t="s">
        <v>11</v>
      </c>
      <c r="G4" s="6">
        <v>43599</v>
      </c>
      <c r="H4" s="2" t="s">
        <v>375</v>
      </c>
      <c r="I4" s="1" t="s">
        <v>12</v>
      </c>
      <c r="J4" s="1" t="s">
        <v>16</v>
      </c>
      <c r="K4" s="1" t="s">
        <v>52</v>
      </c>
      <c r="L4" s="2" t="s">
        <v>17</v>
      </c>
      <c r="M4" s="1" t="s">
        <v>18</v>
      </c>
    </row>
    <row r="5" spans="1:22" ht="45" x14ac:dyDescent="0.25">
      <c r="A5" s="1" t="s">
        <v>79</v>
      </c>
      <c r="B5" s="2" t="s">
        <v>76</v>
      </c>
      <c r="C5" s="13">
        <v>16171.63</v>
      </c>
      <c r="D5" s="1" t="s">
        <v>77</v>
      </c>
      <c r="E5" s="1" t="s">
        <v>379</v>
      </c>
      <c r="F5" s="2" t="s">
        <v>75</v>
      </c>
      <c r="G5" s="6">
        <v>43637</v>
      </c>
      <c r="H5" s="7" t="s">
        <v>28</v>
      </c>
      <c r="I5" s="7" t="s">
        <v>27</v>
      </c>
      <c r="J5" s="1" t="s">
        <v>23</v>
      </c>
      <c r="K5" s="1" t="s">
        <v>24</v>
      </c>
      <c r="L5" s="2" t="s">
        <v>78</v>
      </c>
      <c r="M5" s="1" t="s">
        <v>18</v>
      </c>
    </row>
    <row r="6" spans="1:22" ht="45" x14ac:dyDescent="0.25">
      <c r="A6" s="1" t="s">
        <v>90</v>
      </c>
      <c r="B6" s="2" t="s">
        <v>81</v>
      </c>
      <c r="C6" s="13">
        <v>47783.95</v>
      </c>
      <c r="D6" s="1" t="s">
        <v>82</v>
      </c>
      <c r="E6" s="1" t="s">
        <v>379</v>
      </c>
      <c r="F6" s="2" t="s">
        <v>80</v>
      </c>
      <c r="G6" s="6">
        <v>43654</v>
      </c>
      <c r="H6" s="2" t="s">
        <v>84</v>
      </c>
      <c r="I6" s="1" t="s">
        <v>83</v>
      </c>
      <c r="J6" s="1" t="s">
        <v>23</v>
      </c>
      <c r="K6" s="2" t="s">
        <v>52</v>
      </c>
      <c r="L6" s="2" t="s">
        <v>85</v>
      </c>
      <c r="M6" s="1" t="s">
        <v>18</v>
      </c>
    </row>
    <row r="7" spans="1:22" ht="30" x14ac:dyDescent="0.25">
      <c r="A7" s="14" t="s">
        <v>91</v>
      </c>
      <c r="B7" s="2" t="s">
        <v>116</v>
      </c>
      <c r="C7" s="15">
        <v>18125.25</v>
      </c>
      <c r="D7" s="1" t="s">
        <v>115</v>
      </c>
      <c r="E7" s="1" t="s">
        <v>379</v>
      </c>
      <c r="F7" s="18" t="s">
        <v>99</v>
      </c>
      <c r="G7" s="6">
        <v>43676</v>
      </c>
      <c r="H7" s="7" t="s">
        <v>45</v>
      </c>
      <c r="I7" s="9" t="s">
        <v>44</v>
      </c>
      <c r="J7" s="7" t="s">
        <v>42</v>
      </c>
      <c r="K7" s="7" t="s">
        <v>24</v>
      </c>
      <c r="L7" s="7" t="s">
        <v>43</v>
      </c>
      <c r="M7" s="7" t="s">
        <v>37</v>
      </c>
    </row>
    <row r="8" spans="1:22" ht="45" x14ac:dyDescent="0.25">
      <c r="A8" s="14" t="s">
        <v>92</v>
      </c>
      <c r="B8" s="2" t="s">
        <v>114</v>
      </c>
      <c r="C8" s="15">
        <v>31992</v>
      </c>
      <c r="D8" s="1" t="s">
        <v>115</v>
      </c>
      <c r="E8" s="1" t="s">
        <v>379</v>
      </c>
      <c r="F8" s="18" t="s">
        <v>99</v>
      </c>
      <c r="G8" s="6">
        <v>43676</v>
      </c>
      <c r="H8" s="7" t="s">
        <v>41</v>
      </c>
      <c r="I8" s="16" t="s">
        <v>40</v>
      </c>
      <c r="J8" s="7" t="s">
        <v>42</v>
      </c>
      <c r="K8" s="8" t="s">
        <v>24</v>
      </c>
      <c r="L8" s="7" t="s">
        <v>43</v>
      </c>
      <c r="M8" s="7" t="s">
        <v>37</v>
      </c>
    </row>
    <row r="9" spans="1:22" ht="45" x14ac:dyDescent="0.25">
      <c r="A9" s="14" t="s">
        <v>93</v>
      </c>
      <c r="B9" s="2" t="s">
        <v>112</v>
      </c>
      <c r="C9" s="15">
        <v>31457.79</v>
      </c>
      <c r="D9" s="1" t="s">
        <v>113</v>
      </c>
      <c r="E9" s="1" t="s">
        <v>379</v>
      </c>
      <c r="F9" s="18" t="s">
        <v>98</v>
      </c>
      <c r="G9" s="6">
        <v>43677</v>
      </c>
      <c r="H9" s="2" t="s">
        <v>28</v>
      </c>
      <c r="I9" s="7" t="s">
        <v>27</v>
      </c>
      <c r="J9" s="1" t="s">
        <v>23</v>
      </c>
      <c r="K9" s="1" t="s">
        <v>24</v>
      </c>
      <c r="L9" s="2" t="s">
        <v>78</v>
      </c>
      <c r="M9" s="1" t="s">
        <v>18</v>
      </c>
    </row>
    <row r="10" spans="1:22" ht="45" x14ac:dyDescent="0.25">
      <c r="A10" s="14" t="s">
        <v>94</v>
      </c>
      <c r="B10" s="2" t="s">
        <v>110</v>
      </c>
      <c r="C10" s="15">
        <v>43846.400000000001</v>
      </c>
      <c r="D10" s="1" t="s">
        <v>111</v>
      </c>
      <c r="E10" s="1" t="s">
        <v>379</v>
      </c>
      <c r="F10" s="18" t="s">
        <v>98</v>
      </c>
      <c r="G10" s="6">
        <v>43677</v>
      </c>
      <c r="H10" s="2" t="s">
        <v>28</v>
      </c>
      <c r="I10" s="7" t="s">
        <v>27</v>
      </c>
      <c r="J10" s="1" t="s">
        <v>23</v>
      </c>
      <c r="K10" s="1" t="s">
        <v>24</v>
      </c>
      <c r="L10" s="2" t="s">
        <v>78</v>
      </c>
      <c r="M10" s="1" t="s">
        <v>18</v>
      </c>
    </row>
    <row r="11" spans="1:22" ht="30" x14ac:dyDescent="0.25">
      <c r="A11" s="14" t="s">
        <v>95</v>
      </c>
      <c r="B11" s="2" t="s">
        <v>107</v>
      </c>
      <c r="C11" s="15">
        <v>15018.83</v>
      </c>
      <c r="D11" s="1" t="s">
        <v>108</v>
      </c>
      <c r="E11" s="1" t="s">
        <v>379</v>
      </c>
      <c r="F11" s="18" t="s">
        <v>98</v>
      </c>
      <c r="G11" s="6">
        <v>43677</v>
      </c>
      <c r="H11" s="2" t="s">
        <v>105</v>
      </c>
      <c r="I11" s="1" t="s">
        <v>106</v>
      </c>
      <c r="J11" s="1" t="s">
        <v>109</v>
      </c>
      <c r="K11" s="1"/>
      <c r="L11" s="1"/>
      <c r="M11" s="1" t="s">
        <v>18</v>
      </c>
    </row>
    <row r="12" spans="1:22" ht="45" x14ac:dyDescent="0.25">
      <c r="A12" s="14" t="s">
        <v>96</v>
      </c>
      <c r="B12" s="2" t="s">
        <v>101</v>
      </c>
      <c r="C12" s="15">
        <v>28003.09</v>
      </c>
      <c r="D12" s="1" t="s">
        <v>104</v>
      </c>
      <c r="E12" s="1" t="s">
        <v>379</v>
      </c>
      <c r="F12" s="18" t="s">
        <v>98</v>
      </c>
      <c r="G12" s="6">
        <v>43677</v>
      </c>
      <c r="H12" s="2" t="s">
        <v>102</v>
      </c>
      <c r="I12" s="1" t="s">
        <v>103</v>
      </c>
      <c r="J12" s="7" t="s">
        <v>23</v>
      </c>
      <c r="K12" s="7" t="s">
        <v>24</v>
      </c>
      <c r="L12" s="7" t="s">
        <v>38</v>
      </c>
      <c r="M12" s="1" t="s">
        <v>18</v>
      </c>
    </row>
    <row r="13" spans="1:22" ht="30" x14ac:dyDescent="0.25">
      <c r="A13" s="14" t="s">
        <v>97</v>
      </c>
      <c r="B13" s="2" t="s">
        <v>117</v>
      </c>
      <c r="C13" s="15">
        <v>20800</v>
      </c>
      <c r="D13" s="1" t="s">
        <v>100</v>
      </c>
      <c r="E13" s="1" t="s">
        <v>379</v>
      </c>
      <c r="F13" s="18" t="s">
        <v>98</v>
      </c>
      <c r="G13" s="6">
        <v>43677</v>
      </c>
      <c r="H13" s="17" t="s">
        <v>66</v>
      </c>
      <c r="I13" s="10" t="s">
        <v>39</v>
      </c>
      <c r="J13" s="10" t="s">
        <v>16</v>
      </c>
      <c r="K13" s="10" t="s">
        <v>52</v>
      </c>
      <c r="L13" s="10" t="s">
        <v>70</v>
      </c>
      <c r="M13" s="10" t="s">
        <v>18</v>
      </c>
    </row>
    <row r="14" spans="1:22" ht="45" x14ac:dyDescent="0.25">
      <c r="A14" s="1" t="s">
        <v>118</v>
      </c>
      <c r="B14" s="2" t="s">
        <v>121</v>
      </c>
      <c r="C14" s="5">
        <v>24925</v>
      </c>
      <c r="D14" s="1" t="s">
        <v>122</v>
      </c>
      <c r="E14" s="1" t="s">
        <v>379</v>
      </c>
      <c r="F14" s="2" t="s">
        <v>98</v>
      </c>
      <c r="G14" s="6">
        <v>43685</v>
      </c>
      <c r="H14" s="2" t="s">
        <v>120</v>
      </c>
      <c r="I14" s="1" t="s">
        <v>119</v>
      </c>
      <c r="J14" s="1" t="s">
        <v>16</v>
      </c>
      <c r="K14" s="1" t="s">
        <v>24</v>
      </c>
      <c r="L14" s="2" t="s">
        <v>123</v>
      </c>
      <c r="M14" s="1" t="s">
        <v>37</v>
      </c>
    </row>
    <row r="15" spans="1:22" ht="131.25" customHeight="1" x14ac:dyDescent="0.25">
      <c r="A15" s="1" t="s">
        <v>124</v>
      </c>
      <c r="B15" s="2" t="s">
        <v>130</v>
      </c>
      <c r="C15" s="13">
        <v>17708.54</v>
      </c>
      <c r="D15" s="1" t="s">
        <v>131</v>
      </c>
      <c r="E15" s="1" t="s">
        <v>379</v>
      </c>
      <c r="F15" s="2" t="s">
        <v>98</v>
      </c>
      <c r="G15" s="6">
        <v>43699</v>
      </c>
      <c r="H15" s="2" t="s">
        <v>126</v>
      </c>
      <c r="I15" s="9" t="s">
        <v>58</v>
      </c>
      <c r="J15" s="7" t="s">
        <v>16</v>
      </c>
      <c r="K15" s="7" t="s">
        <v>24</v>
      </c>
      <c r="L15" s="7" t="s">
        <v>59</v>
      </c>
      <c r="M15" s="7" t="s">
        <v>60</v>
      </c>
    </row>
    <row r="16" spans="1:22" ht="45" x14ac:dyDescent="0.25">
      <c r="A16" s="1" t="s">
        <v>125</v>
      </c>
      <c r="B16" s="2" t="s">
        <v>134</v>
      </c>
      <c r="C16" s="5">
        <v>23133.33</v>
      </c>
      <c r="D16" s="1" t="s">
        <v>135</v>
      </c>
      <c r="E16" s="1" t="s">
        <v>379</v>
      </c>
      <c r="F16" s="2" t="s">
        <v>136</v>
      </c>
      <c r="G16" s="6">
        <v>43704</v>
      </c>
      <c r="H16" s="2" t="s">
        <v>128</v>
      </c>
      <c r="I16" s="9" t="s">
        <v>46</v>
      </c>
      <c r="J16" s="7" t="s">
        <v>42</v>
      </c>
      <c r="K16" s="7" t="s">
        <v>24</v>
      </c>
      <c r="L16" s="7" t="s">
        <v>47</v>
      </c>
      <c r="M16" s="7" t="s">
        <v>37</v>
      </c>
    </row>
    <row r="17" spans="1:13" ht="45" x14ac:dyDescent="0.25">
      <c r="A17" s="1" t="s">
        <v>127</v>
      </c>
      <c r="B17" s="2" t="s">
        <v>137</v>
      </c>
      <c r="C17" s="5">
        <v>4301.1000000000004</v>
      </c>
      <c r="D17" s="1" t="s">
        <v>131</v>
      </c>
      <c r="E17" s="1" t="s">
        <v>379</v>
      </c>
      <c r="F17" s="2" t="s">
        <v>139</v>
      </c>
      <c r="G17" s="6">
        <v>43704</v>
      </c>
      <c r="H17" s="2" t="s">
        <v>133</v>
      </c>
      <c r="I17" s="9" t="s">
        <v>48</v>
      </c>
      <c r="J17" s="7" t="s">
        <v>16</v>
      </c>
      <c r="K17" s="7" t="s">
        <v>24</v>
      </c>
      <c r="L17" s="7" t="s">
        <v>49</v>
      </c>
      <c r="M17" s="7" t="s">
        <v>37</v>
      </c>
    </row>
    <row r="18" spans="1:13" ht="67.5" customHeight="1" x14ac:dyDescent="0.25">
      <c r="A18" s="1" t="s">
        <v>161</v>
      </c>
      <c r="B18" s="7" t="s">
        <v>34</v>
      </c>
      <c r="C18" s="5">
        <v>72000</v>
      </c>
      <c r="D18" s="1" t="s">
        <v>141</v>
      </c>
      <c r="E18" s="1" t="s">
        <v>379</v>
      </c>
      <c r="F18" s="2" t="s">
        <v>140</v>
      </c>
      <c r="G18" s="6">
        <v>43704</v>
      </c>
      <c r="H18" s="7" t="s">
        <v>33</v>
      </c>
      <c r="I18" s="16" t="s">
        <v>32</v>
      </c>
      <c r="J18" s="7" t="s">
        <v>23</v>
      </c>
      <c r="K18" s="8" t="s">
        <v>24</v>
      </c>
      <c r="L18" s="7" t="s">
        <v>35</v>
      </c>
      <c r="M18" s="7" t="s">
        <v>26</v>
      </c>
    </row>
    <row r="19" spans="1:13" ht="60" x14ac:dyDescent="0.25">
      <c r="A19" s="1" t="s">
        <v>132</v>
      </c>
      <c r="B19" s="2" t="s">
        <v>138</v>
      </c>
      <c r="C19" s="5">
        <v>7200</v>
      </c>
      <c r="D19" s="1" t="s">
        <v>142</v>
      </c>
      <c r="E19" s="1" t="s">
        <v>379</v>
      </c>
      <c r="F19" s="2" t="s">
        <v>139</v>
      </c>
      <c r="G19" s="6">
        <v>43705</v>
      </c>
      <c r="H19" s="2" t="s">
        <v>129</v>
      </c>
      <c r="I19" s="3" t="s">
        <v>29</v>
      </c>
      <c r="J19" s="7" t="s">
        <v>30</v>
      </c>
      <c r="K19" s="7" t="s">
        <v>24</v>
      </c>
      <c r="L19" s="7" t="s">
        <v>31</v>
      </c>
      <c r="M19" s="7" t="s">
        <v>26</v>
      </c>
    </row>
    <row r="20" spans="1:13" ht="45" x14ac:dyDescent="0.2">
      <c r="A20" s="1" t="s">
        <v>156</v>
      </c>
      <c r="B20" s="4" t="s">
        <v>146</v>
      </c>
      <c r="C20" s="5">
        <v>31000</v>
      </c>
      <c r="D20" s="1" t="s">
        <v>147</v>
      </c>
      <c r="E20" s="1" t="s">
        <v>379</v>
      </c>
      <c r="F20" s="2" t="s">
        <v>143</v>
      </c>
      <c r="G20" s="6">
        <v>43707</v>
      </c>
      <c r="H20" s="2" t="s">
        <v>145</v>
      </c>
      <c r="I20" s="3" t="s">
        <v>144</v>
      </c>
      <c r="J20" s="7" t="s">
        <v>16</v>
      </c>
      <c r="K20" s="7" t="s">
        <v>24</v>
      </c>
      <c r="L20" s="7" t="s">
        <v>158</v>
      </c>
      <c r="M20" s="7" t="s">
        <v>57</v>
      </c>
    </row>
    <row r="21" spans="1:13" ht="45" x14ac:dyDescent="0.25">
      <c r="A21" s="1" t="s">
        <v>157</v>
      </c>
      <c r="B21" s="7" t="s">
        <v>149</v>
      </c>
      <c r="C21" s="5">
        <v>48000</v>
      </c>
      <c r="D21" s="1" t="s">
        <v>150</v>
      </c>
      <c r="E21" s="1" t="s">
        <v>379</v>
      </c>
      <c r="F21" s="2" t="s">
        <v>143</v>
      </c>
      <c r="G21" s="6">
        <v>43707</v>
      </c>
      <c r="H21" s="7" t="s">
        <v>148</v>
      </c>
      <c r="I21" s="9" t="s">
        <v>61</v>
      </c>
      <c r="J21" s="10" t="s">
        <v>23</v>
      </c>
      <c r="K21" s="7" t="s">
        <v>24</v>
      </c>
      <c r="L21" s="7" t="s">
        <v>62</v>
      </c>
      <c r="M21" s="7" t="s">
        <v>26</v>
      </c>
    </row>
    <row r="22" spans="1:13" ht="60" x14ac:dyDescent="0.25">
      <c r="A22" s="1" t="s">
        <v>159</v>
      </c>
      <c r="B22" s="7" t="s">
        <v>151</v>
      </c>
      <c r="C22" s="5">
        <v>17447.2</v>
      </c>
      <c r="D22" s="1" t="s">
        <v>152</v>
      </c>
      <c r="E22" s="1" t="s">
        <v>379</v>
      </c>
      <c r="F22" s="2" t="s">
        <v>143</v>
      </c>
      <c r="G22" s="6">
        <v>43714</v>
      </c>
      <c r="H22" s="7" t="s">
        <v>51</v>
      </c>
      <c r="I22" s="8" t="s">
        <v>50</v>
      </c>
      <c r="J22" s="8" t="s">
        <v>23</v>
      </c>
      <c r="K22" s="8" t="s">
        <v>52</v>
      </c>
      <c r="L22" s="7" t="s">
        <v>53</v>
      </c>
      <c r="M22" s="8" t="s">
        <v>26</v>
      </c>
    </row>
    <row r="23" spans="1:13" s="25" customFormat="1" ht="30" x14ac:dyDescent="0.25">
      <c r="A23" s="21" t="s">
        <v>181</v>
      </c>
      <c r="B23" s="7" t="s">
        <v>184</v>
      </c>
      <c r="C23" s="23">
        <v>3616</v>
      </c>
      <c r="D23" s="22" t="s">
        <v>185</v>
      </c>
      <c r="E23" s="22" t="s">
        <v>380</v>
      </c>
      <c r="F23" s="22" t="s">
        <v>139</v>
      </c>
      <c r="G23" s="24">
        <v>43719</v>
      </c>
      <c r="H23" s="7" t="s">
        <v>182</v>
      </c>
      <c r="I23" s="8" t="s">
        <v>183</v>
      </c>
      <c r="J23" s="8" t="s">
        <v>186</v>
      </c>
      <c r="K23" s="8" t="s">
        <v>24</v>
      </c>
      <c r="L23" s="7" t="s">
        <v>188</v>
      </c>
      <c r="M23" s="8" t="s">
        <v>187</v>
      </c>
    </row>
    <row r="24" spans="1:13" ht="45" x14ac:dyDescent="0.25">
      <c r="A24" s="1" t="s">
        <v>160</v>
      </c>
      <c r="B24" s="7" t="s">
        <v>154</v>
      </c>
      <c r="C24" s="5">
        <v>12565.6</v>
      </c>
      <c r="D24" s="1" t="s">
        <v>155</v>
      </c>
      <c r="E24" s="1" t="s">
        <v>379</v>
      </c>
      <c r="F24" s="2" t="s">
        <v>153</v>
      </c>
      <c r="G24" s="6">
        <v>43725</v>
      </c>
      <c r="H24" s="7" t="s">
        <v>55</v>
      </c>
      <c r="I24" s="8" t="s">
        <v>54</v>
      </c>
      <c r="J24" s="8" t="s">
        <v>23</v>
      </c>
      <c r="K24" s="8" t="s">
        <v>24</v>
      </c>
      <c r="L24" s="7" t="s">
        <v>56</v>
      </c>
      <c r="M24" s="8" t="s">
        <v>57</v>
      </c>
    </row>
    <row r="25" spans="1:13" ht="30" x14ac:dyDescent="0.25">
      <c r="A25" s="1" t="s">
        <v>162</v>
      </c>
      <c r="B25" s="7" t="s">
        <v>168</v>
      </c>
      <c r="C25" s="5">
        <v>29471</v>
      </c>
      <c r="D25" s="1" t="s">
        <v>171</v>
      </c>
      <c r="E25" s="1" t="s">
        <v>379</v>
      </c>
      <c r="F25" s="2" t="s">
        <v>143</v>
      </c>
      <c r="G25" s="6">
        <v>43735</v>
      </c>
      <c r="H25" s="17" t="s">
        <v>165</v>
      </c>
      <c r="I25" s="10" t="s">
        <v>167</v>
      </c>
      <c r="J25" s="1" t="s">
        <v>23</v>
      </c>
      <c r="K25" s="7" t="s">
        <v>24</v>
      </c>
      <c r="L25" s="10" t="s">
        <v>169</v>
      </c>
      <c r="M25" s="10" t="s">
        <v>170</v>
      </c>
    </row>
    <row r="26" spans="1:13" ht="90" x14ac:dyDescent="0.25">
      <c r="A26" s="1" t="s">
        <v>163</v>
      </c>
      <c r="B26" s="7" t="s">
        <v>172</v>
      </c>
      <c r="C26" s="13">
        <v>94400</v>
      </c>
      <c r="D26" s="1" t="s">
        <v>173</v>
      </c>
      <c r="E26" s="1" t="s">
        <v>378</v>
      </c>
      <c r="F26" s="2" t="s">
        <v>143</v>
      </c>
      <c r="G26" s="6">
        <v>43735</v>
      </c>
      <c r="H26" s="7" t="s">
        <v>22</v>
      </c>
      <c r="I26" s="7" t="s">
        <v>21</v>
      </c>
      <c r="J26" s="7" t="s">
        <v>23</v>
      </c>
      <c r="K26" s="7" t="s">
        <v>24</v>
      </c>
      <c r="L26" s="7" t="s">
        <v>25</v>
      </c>
      <c r="M26" s="7" t="s">
        <v>26</v>
      </c>
    </row>
    <row r="27" spans="1:13" ht="62.25" customHeight="1" x14ac:dyDescent="0.25">
      <c r="A27" s="1" t="s">
        <v>164</v>
      </c>
      <c r="B27" s="20" t="s">
        <v>176</v>
      </c>
      <c r="C27" s="13">
        <v>68532.240000000005</v>
      </c>
      <c r="D27" s="1" t="s">
        <v>178</v>
      </c>
      <c r="E27" s="1" t="s">
        <v>378</v>
      </c>
      <c r="F27" s="2" t="s">
        <v>174</v>
      </c>
      <c r="G27" s="6">
        <v>43738</v>
      </c>
      <c r="H27" s="2" t="s">
        <v>166</v>
      </c>
      <c r="I27" s="1" t="s">
        <v>175</v>
      </c>
      <c r="J27" s="1" t="s">
        <v>16</v>
      </c>
      <c r="K27" s="1" t="s">
        <v>24</v>
      </c>
      <c r="L27" s="2" t="s">
        <v>179</v>
      </c>
      <c r="M27" s="1" t="s">
        <v>177</v>
      </c>
    </row>
  </sheetData>
  <mergeCells count="14">
    <mergeCell ref="E2:E3"/>
    <mergeCell ref="B2:B3"/>
    <mergeCell ref="F2:F3"/>
    <mergeCell ref="D2:D3"/>
    <mergeCell ref="A1:M1"/>
    <mergeCell ref="G2:G3"/>
    <mergeCell ref="A2:A3"/>
    <mergeCell ref="C2:C3"/>
    <mergeCell ref="J2:J3"/>
    <mergeCell ref="K2:K3"/>
    <mergeCell ref="L2:L3"/>
    <mergeCell ref="M2:M3"/>
    <mergeCell ref="H2:H3"/>
    <mergeCell ref="I2:I3"/>
  </mergeCells>
  <pageMargins left="0.25" right="0.25" top="0.75" bottom="0.75" header="0.3" footer="0.3"/>
  <pageSetup paperSize="256" scale="4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zoomScale="80" zoomScaleNormal="80" workbookViewId="0">
      <selection activeCell="D12" sqref="D12"/>
    </sheetView>
  </sheetViews>
  <sheetFormatPr baseColWidth="10" defaultRowHeight="15" x14ac:dyDescent="0.25"/>
  <cols>
    <col min="1" max="1" width="13.140625" style="59" bestFit="1" customWidth="1"/>
    <col min="2" max="2" width="18.5703125" style="59" bestFit="1" customWidth="1"/>
    <col min="3" max="4" width="42.42578125" style="59" bestFit="1" customWidth="1"/>
    <col min="5" max="5" width="19.140625" style="59" bestFit="1" customWidth="1"/>
    <col min="6" max="6" width="20" style="59" customWidth="1"/>
    <col min="7" max="7" width="33.28515625" style="59" bestFit="1" customWidth="1"/>
    <col min="8" max="8" width="21.5703125" style="59" bestFit="1" customWidth="1"/>
    <col min="9" max="9" width="28.85546875" style="59" bestFit="1" customWidth="1"/>
    <col min="10" max="10" width="28.85546875" style="59" customWidth="1"/>
    <col min="11" max="11" width="22.7109375" style="59" customWidth="1"/>
    <col min="12" max="12" width="16.140625" style="59" customWidth="1"/>
    <col min="13" max="13" width="20.5703125" style="59" bestFit="1" customWidth="1"/>
    <col min="14" max="14" width="25.85546875" style="59" customWidth="1"/>
    <col min="15" max="15" width="20.5703125" style="59" bestFit="1" customWidth="1"/>
    <col min="16" max="16" width="16.140625" style="59" customWidth="1"/>
    <col min="17" max="17" width="29.140625" style="59" bestFit="1" customWidth="1"/>
    <col min="18" max="16384" width="11.42578125" style="59"/>
  </cols>
  <sheetData>
    <row r="1" spans="1:21" ht="15" customHeight="1" x14ac:dyDescent="0.25">
      <c r="O1" s="60"/>
      <c r="P1" s="60"/>
      <c r="Q1" s="60"/>
      <c r="R1" s="60"/>
      <c r="S1" s="60"/>
      <c r="T1" s="60"/>
      <c r="U1" s="61"/>
    </row>
    <row r="2" spans="1:21" ht="15" customHeight="1" x14ac:dyDescent="0.25"/>
    <row r="3" spans="1:21" ht="44.25" customHeight="1" x14ac:dyDescent="0.25">
      <c r="A3" s="83" t="s">
        <v>386</v>
      </c>
      <c r="B3" s="8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2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21" x14ac:dyDescent="0.25">
      <c r="A5" s="82" t="s">
        <v>0</v>
      </c>
      <c r="B5" s="84" t="s">
        <v>8</v>
      </c>
      <c r="C5" s="82" t="s">
        <v>1</v>
      </c>
      <c r="D5" s="82" t="s">
        <v>2</v>
      </c>
      <c r="E5" s="84" t="s">
        <v>9</v>
      </c>
      <c r="F5" s="85" t="s">
        <v>20</v>
      </c>
      <c r="G5" s="82" t="s">
        <v>3</v>
      </c>
      <c r="H5" s="80" t="s">
        <v>383</v>
      </c>
      <c r="I5" s="82" t="s">
        <v>4</v>
      </c>
      <c r="J5" s="82" t="s">
        <v>5</v>
      </c>
      <c r="K5" s="82" t="s">
        <v>6</v>
      </c>
      <c r="L5" s="82" t="s">
        <v>19</v>
      </c>
      <c r="M5" s="79" t="s">
        <v>88</v>
      </c>
      <c r="N5" s="79" t="s">
        <v>89</v>
      </c>
    </row>
    <row r="6" spans="1:21" x14ac:dyDescent="0.25">
      <c r="A6" s="80"/>
      <c r="B6" s="85"/>
      <c r="C6" s="80"/>
      <c r="D6" s="80"/>
      <c r="E6" s="85"/>
      <c r="F6" s="86"/>
      <c r="G6" s="80"/>
      <c r="H6" s="81"/>
      <c r="I6" s="80"/>
      <c r="J6" s="80"/>
      <c r="K6" s="80"/>
      <c r="L6" s="80"/>
      <c r="M6" s="79"/>
      <c r="N6" s="79"/>
    </row>
    <row r="7" spans="1:21" ht="25.5" x14ac:dyDescent="0.25">
      <c r="A7" s="63" t="s">
        <v>68</v>
      </c>
      <c r="B7" s="64" t="s">
        <v>12</v>
      </c>
      <c r="C7" s="65" t="s">
        <v>13</v>
      </c>
      <c r="D7" s="65" t="s">
        <v>69</v>
      </c>
      <c r="E7" s="66">
        <v>1573216.54</v>
      </c>
      <c r="F7" s="67">
        <v>43425</v>
      </c>
      <c r="G7" s="64" t="s">
        <v>87</v>
      </c>
      <c r="H7" s="64" t="s">
        <v>384</v>
      </c>
      <c r="I7" s="64" t="s">
        <v>16</v>
      </c>
      <c r="J7" s="64" t="s">
        <v>52</v>
      </c>
      <c r="K7" s="64" t="s">
        <v>70</v>
      </c>
      <c r="L7" s="64" t="s">
        <v>18</v>
      </c>
      <c r="M7" s="68" t="s">
        <v>72</v>
      </c>
      <c r="N7" s="69" t="s">
        <v>74</v>
      </c>
    </row>
    <row r="8" spans="1:21" ht="51" x14ac:dyDescent="0.25">
      <c r="A8" s="63" t="s">
        <v>65</v>
      </c>
      <c r="B8" s="64" t="s">
        <v>39</v>
      </c>
      <c r="C8" s="64" t="s">
        <v>66</v>
      </c>
      <c r="D8" s="65" t="s">
        <v>67</v>
      </c>
      <c r="E8" s="70">
        <v>49835.94</v>
      </c>
      <c r="F8" s="67">
        <v>43425</v>
      </c>
      <c r="G8" s="64" t="s">
        <v>86</v>
      </c>
      <c r="H8" s="64" t="s">
        <v>385</v>
      </c>
      <c r="I8" s="64" t="s">
        <v>16</v>
      </c>
      <c r="J8" s="64" t="s">
        <v>52</v>
      </c>
      <c r="K8" s="64" t="s">
        <v>70</v>
      </c>
      <c r="L8" s="64" t="s">
        <v>18</v>
      </c>
      <c r="M8" s="68" t="s">
        <v>73</v>
      </c>
      <c r="N8" s="69" t="s">
        <v>74</v>
      </c>
    </row>
    <row r="10" spans="1:21" ht="15" customHeight="1" x14ac:dyDescent="0.25"/>
  </sheetData>
  <mergeCells count="15">
    <mergeCell ref="E5:E6"/>
    <mergeCell ref="F5:F6"/>
    <mergeCell ref="G5:G6"/>
    <mergeCell ref="I5:I6"/>
    <mergeCell ref="A3:B3"/>
    <mergeCell ref="A5:A6"/>
    <mergeCell ref="B5:B6"/>
    <mergeCell ref="C5:C6"/>
    <mergeCell ref="D5:D6"/>
    <mergeCell ref="N5:N6"/>
    <mergeCell ref="M5:M6"/>
    <mergeCell ref="H5:H6"/>
    <mergeCell ref="J5:J6"/>
    <mergeCell ref="K5:K6"/>
    <mergeCell ref="L5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5"/>
  <sheetViews>
    <sheetView topLeftCell="A55" workbookViewId="0">
      <selection activeCell="A58" sqref="A58"/>
    </sheetView>
  </sheetViews>
  <sheetFormatPr baseColWidth="10" defaultRowHeight="15" x14ac:dyDescent="0.25"/>
  <cols>
    <col min="4" max="4" width="19.5703125" customWidth="1"/>
    <col min="5" max="5" width="25.140625" customWidth="1"/>
    <col min="6" max="6" width="13.85546875" customWidth="1"/>
    <col min="7" max="7" width="24.7109375" customWidth="1"/>
    <col min="8" max="8" width="33.42578125" customWidth="1"/>
    <col min="9" max="9" width="22.140625" customWidth="1"/>
    <col min="10" max="10" width="13.42578125" customWidth="1"/>
  </cols>
  <sheetData>
    <row r="2" spans="1:10" ht="15.75" thickBot="1" x14ac:dyDescent="0.3"/>
    <row r="3" spans="1:10" ht="27" thickTop="1" thickBot="1" x14ac:dyDescent="0.3">
      <c r="A3" s="56" t="s">
        <v>374</v>
      </c>
      <c r="B3" s="58" t="s">
        <v>373</v>
      </c>
      <c r="C3" s="56" t="s">
        <v>372</v>
      </c>
      <c r="D3" s="56" t="s">
        <v>8</v>
      </c>
      <c r="E3" s="56" t="s">
        <v>371</v>
      </c>
      <c r="F3" s="57" t="s">
        <v>370</v>
      </c>
      <c r="G3" s="56" t="s">
        <v>180</v>
      </c>
      <c r="H3" s="56" t="s">
        <v>369</v>
      </c>
      <c r="I3" s="56" t="s">
        <v>368</v>
      </c>
      <c r="J3" s="56" t="s">
        <v>367</v>
      </c>
    </row>
    <row r="4" spans="1:10" s="26" customFormat="1" ht="72" thickTop="1" x14ac:dyDescent="0.25">
      <c r="A4" s="55">
        <v>35</v>
      </c>
      <c r="B4" s="54">
        <v>43594</v>
      </c>
      <c r="C4" s="53">
        <v>20190017</v>
      </c>
      <c r="D4" s="53" t="s">
        <v>366</v>
      </c>
      <c r="E4" s="50" t="s">
        <v>365</v>
      </c>
      <c r="F4" s="52">
        <v>659</v>
      </c>
      <c r="G4" s="51" t="s">
        <v>219</v>
      </c>
      <c r="H4" s="50" t="s">
        <v>364</v>
      </c>
      <c r="I4" s="49" t="s">
        <v>23</v>
      </c>
      <c r="J4" s="48" t="s">
        <v>189</v>
      </c>
    </row>
    <row r="5" spans="1:10" s="26" customFormat="1" ht="42.75" x14ac:dyDescent="0.25">
      <c r="A5" s="40">
        <v>36</v>
      </c>
      <c r="B5" s="46">
        <v>43594</v>
      </c>
      <c r="C5" s="35">
        <v>20190018</v>
      </c>
      <c r="D5" s="35" t="s">
        <v>363</v>
      </c>
      <c r="E5" s="36" t="s">
        <v>362</v>
      </c>
      <c r="F5" s="37">
        <v>110</v>
      </c>
      <c r="G5" s="47" t="s">
        <v>361</v>
      </c>
      <c r="H5" s="36" t="s">
        <v>360</v>
      </c>
      <c r="I5" s="44" t="s">
        <v>16</v>
      </c>
      <c r="J5" s="34" t="s">
        <v>189</v>
      </c>
    </row>
    <row r="6" spans="1:10" s="26" customFormat="1" ht="42.75" x14ac:dyDescent="0.25">
      <c r="A6" s="40">
        <v>37</v>
      </c>
      <c r="B6" s="46">
        <v>43598</v>
      </c>
      <c r="C6" s="35">
        <v>20190016</v>
      </c>
      <c r="D6" s="35" t="s">
        <v>244</v>
      </c>
      <c r="E6" s="36" t="s">
        <v>243</v>
      </c>
      <c r="F6" s="37">
        <v>500</v>
      </c>
      <c r="G6" s="47" t="s">
        <v>219</v>
      </c>
      <c r="H6" s="36" t="s">
        <v>359</v>
      </c>
      <c r="I6" s="44" t="s">
        <v>16</v>
      </c>
      <c r="J6" s="34" t="s">
        <v>189</v>
      </c>
    </row>
    <row r="7" spans="1:10" s="26" customFormat="1" ht="28.5" x14ac:dyDescent="0.25">
      <c r="A7" s="40">
        <v>38</v>
      </c>
      <c r="B7" s="46">
        <v>43598</v>
      </c>
      <c r="C7" s="35">
        <v>20190016</v>
      </c>
      <c r="D7" s="35" t="s">
        <v>358</v>
      </c>
      <c r="E7" s="36" t="s">
        <v>357</v>
      </c>
      <c r="F7" s="37">
        <v>45</v>
      </c>
      <c r="G7" s="47" t="s">
        <v>219</v>
      </c>
      <c r="H7" s="36" t="s">
        <v>356</v>
      </c>
      <c r="I7" s="44" t="s">
        <v>30</v>
      </c>
      <c r="J7" s="34" t="s">
        <v>189</v>
      </c>
    </row>
    <row r="8" spans="1:10" s="26" customFormat="1" ht="71.25" x14ac:dyDescent="0.25">
      <c r="A8" s="40">
        <v>39</v>
      </c>
      <c r="B8" s="46">
        <v>43609</v>
      </c>
      <c r="C8" s="35">
        <v>20190020</v>
      </c>
      <c r="D8" s="35" t="s">
        <v>32</v>
      </c>
      <c r="E8" s="36" t="s">
        <v>355</v>
      </c>
      <c r="F8" s="37">
        <v>11000</v>
      </c>
      <c r="G8" s="47" t="s">
        <v>199</v>
      </c>
      <c r="H8" s="36" t="s">
        <v>354</v>
      </c>
      <c r="I8" s="44" t="s">
        <v>16</v>
      </c>
      <c r="J8" s="34" t="s">
        <v>189</v>
      </c>
    </row>
    <row r="9" spans="1:10" s="26" customFormat="1" ht="57" x14ac:dyDescent="0.25">
      <c r="A9" s="40">
        <v>40</v>
      </c>
      <c r="B9" s="46">
        <v>43643</v>
      </c>
      <c r="C9" s="35">
        <v>20190021</v>
      </c>
      <c r="D9" s="35" t="s">
        <v>329</v>
      </c>
      <c r="E9" s="36" t="s">
        <v>328</v>
      </c>
      <c r="F9" s="37">
        <v>995</v>
      </c>
      <c r="G9" s="47" t="s">
        <v>199</v>
      </c>
      <c r="H9" s="36" t="s">
        <v>353</v>
      </c>
      <c r="I9" s="44" t="s">
        <v>23</v>
      </c>
      <c r="J9" s="34" t="s">
        <v>189</v>
      </c>
    </row>
    <row r="10" spans="1:10" s="26" customFormat="1" ht="57" x14ac:dyDescent="0.25">
      <c r="A10" s="40">
        <v>41</v>
      </c>
      <c r="B10" s="46">
        <v>43662</v>
      </c>
      <c r="C10" s="35">
        <v>20190026</v>
      </c>
      <c r="D10" s="35" t="s">
        <v>36</v>
      </c>
      <c r="E10" s="36" t="s">
        <v>352</v>
      </c>
      <c r="F10" s="37">
        <v>545.97</v>
      </c>
      <c r="G10" s="47" t="s">
        <v>191</v>
      </c>
      <c r="H10" s="36" t="s">
        <v>351</v>
      </c>
      <c r="I10" s="44" t="s">
        <v>42</v>
      </c>
      <c r="J10" s="34" t="s">
        <v>189</v>
      </c>
    </row>
    <row r="11" spans="1:10" s="26" customFormat="1" ht="85.5" x14ac:dyDescent="0.25">
      <c r="A11" s="40">
        <v>42</v>
      </c>
      <c r="B11" s="46">
        <v>43662</v>
      </c>
      <c r="C11" s="35">
        <v>20190026</v>
      </c>
      <c r="D11" s="35" t="s">
        <v>350</v>
      </c>
      <c r="E11" s="41" t="s">
        <v>349</v>
      </c>
      <c r="F11" s="37">
        <v>810</v>
      </c>
      <c r="G11" s="35" t="s">
        <v>219</v>
      </c>
      <c r="H11" s="36" t="s">
        <v>348</v>
      </c>
      <c r="I11" s="35" t="s">
        <v>16</v>
      </c>
      <c r="J11" s="34" t="s">
        <v>189</v>
      </c>
    </row>
    <row r="12" spans="1:10" s="26" customFormat="1" ht="85.5" x14ac:dyDescent="0.25">
      <c r="A12" s="40">
        <v>43</v>
      </c>
      <c r="B12" s="39">
        <v>43663</v>
      </c>
      <c r="C12" s="35">
        <v>20190024</v>
      </c>
      <c r="D12" s="35" t="s">
        <v>347</v>
      </c>
      <c r="E12" s="41" t="s">
        <v>346</v>
      </c>
      <c r="F12" s="37">
        <v>5040</v>
      </c>
      <c r="G12" s="35" t="s">
        <v>345</v>
      </c>
      <c r="H12" s="36" t="s">
        <v>344</v>
      </c>
      <c r="I12" s="35" t="s">
        <v>16</v>
      </c>
      <c r="J12" s="34" t="s">
        <v>189</v>
      </c>
    </row>
    <row r="13" spans="1:10" s="26" customFormat="1" ht="42.75" x14ac:dyDescent="0.25">
      <c r="A13" s="40">
        <v>44</v>
      </c>
      <c r="B13" s="39">
        <v>43664</v>
      </c>
      <c r="C13" s="35">
        <v>20190025</v>
      </c>
      <c r="D13" s="35" t="s">
        <v>343</v>
      </c>
      <c r="E13" s="41" t="s">
        <v>342</v>
      </c>
      <c r="F13" s="37">
        <v>945</v>
      </c>
      <c r="G13" s="35" t="s">
        <v>341</v>
      </c>
      <c r="H13" s="36" t="s">
        <v>340</v>
      </c>
      <c r="I13" s="35" t="s">
        <v>23</v>
      </c>
      <c r="J13" s="34" t="s">
        <v>189</v>
      </c>
    </row>
    <row r="14" spans="1:10" s="26" customFormat="1" ht="71.25" x14ac:dyDescent="0.25">
      <c r="A14" s="40">
        <v>45</v>
      </c>
      <c r="B14" s="39">
        <v>43665</v>
      </c>
      <c r="C14" s="35">
        <v>20190041</v>
      </c>
      <c r="D14" s="35" t="s">
        <v>339</v>
      </c>
      <c r="E14" s="41" t="s">
        <v>338</v>
      </c>
      <c r="F14" s="37">
        <v>72496.84</v>
      </c>
      <c r="G14" s="35" t="s">
        <v>199</v>
      </c>
      <c r="H14" s="36" t="s">
        <v>337</v>
      </c>
      <c r="I14" s="35" t="s">
        <v>16</v>
      </c>
      <c r="J14" s="34" t="s">
        <v>189</v>
      </c>
    </row>
    <row r="15" spans="1:10" s="26" customFormat="1" ht="114" x14ac:dyDescent="0.25">
      <c r="A15" s="40">
        <v>46</v>
      </c>
      <c r="B15" s="39">
        <v>43668</v>
      </c>
      <c r="C15" s="35">
        <v>20190031</v>
      </c>
      <c r="D15" s="35" t="s">
        <v>336</v>
      </c>
      <c r="E15" s="41" t="s">
        <v>335</v>
      </c>
      <c r="F15" s="37">
        <v>2448.6</v>
      </c>
      <c r="G15" s="35" t="s">
        <v>334</v>
      </c>
      <c r="H15" s="36" t="s">
        <v>333</v>
      </c>
      <c r="I15" s="35" t="s">
        <v>42</v>
      </c>
      <c r="J15" s="34" t="s">
        <v>189</v>
      </c>
    </row>
    <row r="16" spans="1:10" s="26" customFormat="1" ht="57" x14ac:dyDescent="0.25">
      <c r="A16" s="40">
        <v>47</v>
      </c>
      <c r="B16" s="39">
        <v>43668</v>
      </c>
      <c r="C16" s="35">
        <v>20190027</v>
      </c>
      <c r="D16" s="35" t="s">
        <v>332</v>
      </c>
      <c r="E16" s="41" t="s">
        <v>331</v>
      </c>
      <c r="F16" s="37">
        <v>1150</v>
      </c>
      <c r="G16" s="35" t="s">
        <v>191</v>
      </c>
      <c r="H16" s="36" t="s">
        <v>330</v>
      </c>
      <c r="I16" s="35" t="s">
        <v>23</v>
      </c>
      <c r="J16" s="34" t="s">
        <v>189</v>
      </c>
    </row>
    <row r="17" spans="1:10" s="26" customFormat="1" ht="42.75" x14ac:dyDescent="0.25">
      <c r="A17" s="40">
        <v>48</v>
      </c>
      <c r="B17" s="39">
        <v>43668</v>
      </c>
      <c r="C17" s="35">
        <v>20190027</v>
      </c>
      <c r="D17" s="35" t="s">
        <v>329</v>
      </c>
      <c r="E17" s="41" t="s">
        <v>328</v>
      </c>
      <c r="F17" s="37">
        <v>1190</v>
      </c>
      <c r="G17" s="35" t="s">
        <v>191</v>
      </c>
      <c r="H17" s="36" t="s">
        <v>327</v>
      </c>
      <c r="I17" s="35" t="s">
        <v>23</v>
      </c>
      <c r="J17" s="34" t="s">
        <v>189</v>
      </c>
    </row>
    <row r="18" spans="1:10" s="26" customFormat="1" ht="85.5" x14ac:dyDescent="0.25">
      <c r="A18" s="40">
        <v>49</v>
      </c>
      <c r="B18" s="39">
        <v>43669</v>
      </c>
      <c r="C18" s="35">
        <v>20190032</v>
      </c>
      <c r="D18" s="35" t="s">
        <v>326</v>
      </c>
      <c r="E18" s="41" t="s">
        <v>325</v>
      </c>
      <c r="F18" s="37">
        <v>1250</v>
      </c>
      <c r="G18" s="35" t="s">
        <v>191</v>
      </c>
      <c r="H18" s="36" t="s">
        <v>324</v>
      </c>
      <c r="I18" s="35" t="s">
        <v>16</v>
      </c>
      <c r="J18" s="34" t="s">
        <v>189</v>
      </c>
    </row>
    <row r="19" spans="1:10" s="26" customFormat="1" ht="85.5" x14ac:dyDescent="0.25">
      <c r="A19" s="40">
        <v>50</v>
      </c>
      <c r="B19" s="39">
        <v>43671</v>
      </c>
      <c r="C19" s="35">
        <v>20190039</v>
      </c>
      <c r="D19" s="35" t="s">
        <v>323</v>
      </c>
      <c r="E19" s="41" t="s">
        <v>322</v>
      </c>
      <c r="F19" s="37">
        <v>113.25</v>
      </c>
      <c r="G19" s="35" t="s">
        <v>191</v>
      </c>
      <c r="H19" s="36" t="s">
        <v>321</v>
      </c>
      <c r="I19" s="35" t="s">
        <v>42</v>
      </c>
      <c r="J19" s="34" t="s">
        <v>189</v>
      </c>
    </row>
    <row r="20" spans="1:10" s="26" customFormat="1" ht="99.75" x14ac:dyDescent="0.25">
      <c r="A20" s="40">
        <v>51</v>
      </c>
      <c r="B20" s="39">
        <v>43671</v>
      </c>
      <c r="C20" s="35">
        <v>20190039</v>
      </c>
      <c r="D20" s="35" t="s">
        <v>320</v>
      </c>
      <c r="E20" s="36" t="s">
        <v>319</v>
      </c>
      <c r="F20" s="37">
        <f>165.24+22.32</f>
        <v>187.56</v>
      </c>
      <c r="G20" s="35" t="s">
        <v>191</v>
      </c>
      <c r="H20" s="36" t="s">
        <v>318</v>
      </c>
      <c r="I20" s="35" t="s">
        <v>42</v>
      </c>
      <c r="J20" s="34" t="s">
        <v>189</v>
      </c>
    </row>
    <row r="21" spans="1:10" s="26" customFormat="1" ht="85.5" x14ac:dyDescent="0.25">
      <c r="A21" s="40">
        <v>52</v>
      </c>
      <c r="B21" s="39">
        <v>43671</v>
      </c>
      <c r="C21" s="35">
        <v>20190039</v>
      </c>
      <c r="D21" s="35" t="s">
        <v>317</v>
      </c>
      <c r="E21" s="36" t="s">
        <v>316</v>
      </c>
      <c r="F21" s="37">
        <v>90</v>
      </c>
      <c r="G21" s="35" t="s">
        <v>191</v>
      </c>
      <c r="H21" s="36" t="s">
        <v>315</v>
      </c>
      <c r="I21" s="35" t="s">
        <v>23</v>
      </c>
      <c r="J21" s="34" t="s">
        <v>189</v>
      </c>
    </row>
    <row r="22" spans="1:10" s="26" customFormat="1" ht="85.5" x14ac:dyDescent="0.25">
      <c r="A22" s="40">
        <v>53</v>
      </c>
      <c r="B22" s="39">
        <v>43671</v>
      </c>
      <c r="C22" s="35">
        <v>20190039</v>
      </c>
      <c r="D22" s="35" t="s">
        <v>314</v>
      </c>
      <c r="E22" s="36" t="s">
        <v>313</v>
      </c>
      <c r="F22" s="37">
        <v>32.5</v>
      </c>
      <c r="G22" s="35" t="s">
        <v>191</v>
      </c>
      <c r="H22" s="36" t="s">
        <v>312</v>
      </c>
      <c r="I22" s="35" t="s">
        <v>16</v>
      </c>
      <c r="J22" s="34" t="s">
        <v>189</v>
      </c>
    </row>
    <row r="23" spans="1:10" s="26" customFormat="1" ht="142.5" x14ac:dyDescent="0.25">
      <c r="A23" s="40">
        <v>54</v>
      </c>
      <c r="B23" s="39">
        <v>43672</v>
      </c>
      <c r="C23" s="35">
        <v>20190047</v>
      </c>
      <c r="D23" s="35" t="s">
        <v>311</v>
      </c>
      <c r="E23" s="41" t="s">
        <v>310</v>
      </c>
      <c r="F23" s="37">
        <v>213.57</v>
      </c>
      <c r="G23" s="35" t="s">
        <v>203</v>
      </c>
      <c r="H23" s="36" t="s">
        <v>309</v>
      </c>
      <c r="I23" s="35" t="s">
        <v>23</v>
      </c>
      <c r="J23" s="34" t="s">
        <v>189</v>
      </c>
    </row>
    <row r="24" spans="1:10" s="26" customFormat="1" ht="71.25" x14ac:dyDescent="0.25">
      <c r="A24" s="40">
        <v>55</v>
      </c>
      <c r="B24" s="39">
        <v>43672</v>
      </c>
      <c r="C24" s="35">
        <v>20190040</v>
      </c>
      <c r="D24" s="35" t="s">
        <v>308</v>
      </c>
      <c r="E24" s="45" t="s">
        <v>307</v>
      </c>
      <c r="F24" s="37">
        <v>1327.5</v>
      </c>
      <c r="G24" s="35" t="s">
        <v>191</v>
      </c>
      <c r="H24" s="36" t="s">
        <v>306</v>
      </c>
      <c r="I24" s="35" t="s">
        <v>16</v>
      </c>
      <c r="J24" s="34" t="s">
        <v>189</v>
      </c>
    </row>
    <row r="25" spans="1:10" s="26" customFormat="1" ht="42.75" x14ac:dyDescent="0.25">
      <c r="A25" s="40">
        <v>56</v>
      </c>
      <c r="B25" s="39">
        <v>43672</v>
      </c>
      <c r="C25" s="35">
        <v>20190051</v>
      </c>
      <c r="D25" s="35" t="s">
        <v>305</v>
      </c>
      <c r="E25" s="45" t="s">
        <v>304</v>
      </c>
      <c r="F25" s="37">
        <v>3974.12</v>
      </c>
      <c r="G25" s="35" t="s">
        <v>199</v>
      </c>
      <c r="H25" s="36" t="s">
        <v>303</v>
      </c>
      <c r="I25" s="35" t="s">
        <v>23</v>
      </c>
      <c r="J25" s="34" t="s">
        <v>189</v>
      </c>
    </row>
    <row r="26" spans="1:10" s="26" customFormat="1" ht="57" x14ac:dyDescent="0.25">
      <c r="A26" s="40">
        <v>57</v>
      </c>
      <c r="B26" s="39">
        <v>43675</v>
      </c>
      <c r="C26" s="35">
        <v>20190022</v>
      </c>
      <c r="D26" s="35" t="s">
        <v>302</v>
      </c>
      <c r="E26" s="41" t="s">
        <v>301</v>
      </c>
      <c r="F26" s="37">
        <v>1926.32</v>
      </c>
      <c r="G26" s="35" t="s">
        <v>246</v>
      </c>
      <c r="H26" s="36" t="s">
        <v>300</v>
      </c>
      <c r="I26" s="35" t="s">
        <v>16</v>
      </c>
      <c r="J26" s="34" t="s">
        <v>189</v>
      </c>
    </row>
    <row r="27" spans="1:10" s="26" customFormat="1" ht="114" x14ac:dyDescent="0.25">
      <c r="A27" s="40">
        <v>58</v>
      </c>
      <c r="B27" s="39">
        <v>43677</v>
      </c>
      <c r="C27" s="35">
        <v>20190050</v>
      </c>
      <c r="D27" s="35" t="s">
        <v>299</v>
      </c>
      <c r="E27" s="41" t="s">
        <v>298</v>
      </c>
      <c r="F27" s="37">
        <v>22950.1</v>
      </c>
      <c r="G27" s="35" t="s">
        <v>297</v>
      </c>
      <c r="H27" s="36" t="s">
        <v>296</v>
      </c>
      <c r="I27" s="35" t="s">
        <v>16</v>
      </c>
      <c r="J27" s="34" t="s">
        <v>189</v>
      </c>
    </row>
    <row r="28" spans="1:10" s="26" customFormat="1" ht="57" x14ac:dyDescent="0.25">
      <c r="A28" s="40">
        <v>59</v>
      </c>
      <c r="B28" s="39">
        <v>43677</v>
      </c>
      <c r="C28" s="35">
        <v>20190030</v>
      </c>
      <c r="D28" s="35" t="s">
        <v>282</v>
      </c>
      <c r="E28" s="41" t="s">
        <v>281</v>
      </c>
      <c r="F28" s="37">
        <v>6416.5</v>
      </c>
      <c r="G28" s="35" t="s">
        <v>295</v>
      </c>
      <c r="H28" s="36" t="s">
        <v>294</v>
      </c>
      <c r="I28" s="35" t="s">
        <v>42</v>
      </c>
      <c r="J28" s="34" t="s">
        <v>189</v>
      </c>
    </row>
    <row r="29" spans="1:10" s="26" customFormat="1" ht="114" x14ac:dyDescent="0.25">
      <c r="A29" s="40">
        <v>60</v>
      </c>
      <c r="B29" s="39">
        <v>43696</v>
      </c>
      <c r="C29" s="35">
        <v>20190046</v>
      </c>
      <c r="D29" s="35" t="s">
        <v>293</v>
      </c>
      <c r="E29" s="41" t="s">
        <v>292</v>
      </c>
      <c r="F29" s="37">
        <f>2800+5000</f>
        <v>7800</v>
      </c>
      <c r="G29" s="35" t="s">
        <v>291</v>
      </c>
      <c r="H29" s="36" t="s">
        <v>290</v>
      </c>
      <c r="I29" s="35" t="s">
        <v>30</v>
      </c>
      <c r="J29" s="34" t="s">
        <v>189</v>
      </c>
    </row>
    <row r="30" spans="1:10" s="26" customFormat="1" ht="99.75" x14ac:dyDescent="0.25">
      <c r="A30" s="40">
        <v>61</v>
      </c>
      <c r="B30" s="39">
        <v>43696</v>
      </c>
      <c r="C30" s="35">
        <v>20190046</v>
      </c>
      <c r="D30" s="35" t="s">
        <v>289</v>
      </c>
      <c r="E30" s="41" t="s">
        <v>288</v>
      </c>
      <c r="F30" s="37">
        <f>400+480</f>
        <v>880</v>
      </c>
      <c r="G30" s="35" t="s">
        <v>287</v>
      </c>
      <c r="H30" s="36" t="s">
        <v>286</v>
      </c>
      <c r="I30" s="35" t="s">
        <v>23</v>
      </c>
      <c r="J30" s="34" t="s">
        <v>189</v>
      </c>
    </row>
    <row r="31" spans="1:10" s="26" customFormat="1" ht="99.75" x14ac:dyDescent="0.25">
      <c r="A31" s="40">
        <v>62</v>
      </c>
      <c r="B31" s="39">
        <v>43696</v>
      </c>
      <c r="C31" s="35">
        <v>20190064</v>
      </c>
      <c r="D31" s="35" t="s">
        <v>285</v>
      </c>
      <c r="E31" s="41" t="s">
        <v>284</v>
      </c>
      <c r="F31" s="37">
        <v>6000</v>
      </c>
      <c r="G31" s="35" t="s">
        <v>199</v>
      </c>
      <c r="H31" s="36" t="s">
        <v>283</v>
      </c>
      <c r="I31" s="35" t="s">
        <v>30</v>
      </c>
      <c r="J31" s="34" t="s">
        <v>189</v>
      </c>
    </row>
    <row r="32" spans="1:10" s="26" customFormat="1" ht="28.5" x14ac:dyDescent="0.25">
      <c r="A32" s="40">
        <v>64</v>
      </c>
      <c r="B32" s="39">
        <v>43698</v>
      </c>
      <c r="C32" s="35">
        <v>20190052</v>
      </c>
      <c r="D32" s="35" t="s">
        <v>282</v>
      </c>
      <c r="E32" s="41" t="s">
        <v>281</v>
      </c>
      <c r="F32" s="37">
        <v>304.68</v>
      </c>
      <c r="G32" s="35" t="s">
        <v>203</v>
      </c>
      <c r="H32" s="36" t="s">
        <v>280</v>
      </c>
      <c r="I32" s="35" t="s">
        <v>42</v>
      </c>
      <c r="J32" s="34" t="s">
        <v>189</v>
      </c>
    </row>
    <row r="33" spans="1:10" s="26" customFormat="1" ht="28.5" x14ac:dyDescent="0.25">
      <c r="A33" s="40">
        <v>65</v>
      </c>
      <c r="B33" s="39">
        <v>43704</v>
      </c>
      <c r="C33" s="35">
        <v>20190053</v>
      </c>
      <c r="D33" s="35" t="s">
        <v>279</v>
      </c>
      <c r="E33" s="36" t="s">
        <v>278</v>
      </c>
      <c r="F33" s="37">
        <v>269.69</v>
      </c>
      <c r="G33" s="35" t="s">
        <v>203</v>
      </c>
      <c r="H33" s="36" t="s">
        <v>277</v>
      </c>
      <c r="I33" s="35" t="s">
        <v>42</v>
      </c>
      <c r="J33" s="34" t="s">
        <v>189</v>
      </c>
    </row>
    <row r="34" spans="1:10" s="26" customFormat="1" ht="71.25" x14ac:dyDescent="0.25">
      <c r="A34" s="40">
        <v>66</v>
      </c>
      <c r="B34" s="39" t="s">
        <v>276</v>
      </c>
      <c r="C34" s="35">
        <v>20190056</v>
      </c>
      <c r="D34" s="35" t="s">
        <v>275</v>
      </c>
      <c r="E34" s="41" t="s">
        <v>274</v>
      </c>
      <c r="F34" s="37">
        <v>9925</v>
      </c>
      <c r="G34" s="35" t="s">
        <v>219</v>
      </c>
      <c r="H34" s="36" t="s">
        <v>273</v>
      </c>
      <c r="I34" s="35" t="s">
        <v>23</v>
      </c>
      <c r="J34" s="34" t="s">
        <v>189</v>
      </c>
    </row>
    <row r="35" spans="1:10" s="26" customFormat="1" ht="57" x14ac:dyDescent="0.25">
      <c r="A35" s="40">
        <v>67</v>
      </c>
      <c r="B35" s="39">
        <v>43717</v>
      </c>
      <c r="C35" s="35">
        <v>20190065</v>
      </c>
      <c r="D35" s="38" t="s">
        <v>272</v>
      </c>
      <c r="E35" s="36" t="s">
        <v>271</v>
      </c>
      <c r="F35" s="37">
        <v>15000</v>
      </c>
      <c r="G35" s="35" t="s">
        <v>191</v>
      </c>
      <c r="H35" s="36" t="s">
        <v>270</v>
      </c>
      <c r="I35" s="35" t="s">
        <v>42</v>
      </c>
      <c r="J35" s="34" t="s">
        <v>189</v>
      </c>
    </row>
    <row r="36" spans="1:10" s="26" customFormat="1" ht="71.25" x14ac:dyDescent="0.25">
      <c r="A36" s="40">
        <v>68</v>
      </c>
      <c r="B36" s="39">
        <v>43718</v>
      </c>
      <c r="C36" s="35">
        <v>20190066</v>
      </c>
      <c r="D36" s="44" t="s">
        <v>269</v>
      </c>
      <c r="E36" s="43" t="s">
        <v>268</v>
      </c>
      <c r="F36" s="37">
        <v>10640</v>
      </c>
      <c r="G36" s="35" t="s">
        <v>219</v>
      </c>
      <c r="H36" s="36" t="s">
        <v>267</v>
      </c>
      <c r="I36" s="35" t="s">
        <v>42</v>
      </c>
      <c r="J36" s="34" t="s">
        <v>189</v>
      </c>
    </row>
    <row r="37" spans="1:10" s="26" customFormat="1" ht="57" x14ac:dyDescent="0.25">
      <c r="A37" s="40">
        <v>69</v>
      </c>
      <c r="B37" s="39">
        <v>43718</v>
      </c>
      <c r="C37" s="35">
        <v>20190066</v>
      </c>
      <c r="D37" s="35" t="s">
        <v>266</v>
      </c>
      <c r="E37" s="41" t="s">
        <v>265</v>
      </c>
      <c r="F37" s="37">
        <v>5344.59</v>
      </c>
      <c r="G37" s="35" t="s">
        <v>219</v>
      </c>
      <c r="H37" s="36" t="s">
        <v>264</v>
      </c>
      <c r="I37" s="35" t="s">
        <v>16</v>
      </c>
      <c r="J37" s="34" t="s">
        <v>189</v>
      </c>
    </row>
    <row r="38" spans="1:10" s="26" customFormat="1" ht="85.5" x14ac:dyDescent="0.25">
      <c r="A38" s="40">
        <v>70</v>
      </c>
      <c r="B38" s="39">
        <v>43720</v>
      </c>
      <c r="C38" s="35">
        <v>20190059</v>
      </c>
      <c r="D38" s="35" t="s">
        <v>263</v>
      </c>
      <c r="E38" s="41" t="s">
        <v>262</v>
      </c>
      <c r="F38" s="37">
        <v>3000</v>
      </c>
      <c r="G38" s="35" t="s">
        <v>246</v>
      </c>
      <c r="H38" s="36" t="s">
        <v>255</v>
      </c>
      <c r="I38" s="35" t="s">
        <v>194</v>
      </c>
      <c r="J38" s="34" t="s">
        <v>189</v>
      </c>
    </row>
    <row r="39" spans="1:10" s="26" customFormat="1" ht="85.5" x14ac:dyDescent="0.25">
      <c r="A39" s="40">
        <v>71</v>
      </c>
      <c r="B39" s="39">
        <v>43720</v>
      </c>
      <c r="C39" s="35">
        <v>20190059</v>
      </c>
      <c r="D39" s="35" t="s">
        <v>261</v>
      </c>
      <c r="E39" s="41" t="s">
        <v>260</v>
      </c>
      <c r="F39" s="37">
        <v>1680</v>
      </c>
      <c r="G39" s="35" t="s">
        <v>246</v>
      </c>
      <c r="H39" s="36" t="s">
        <v>252</v>
      </c>
      <c r="I39" s="35" t="s">
        <v>194</v>
      </c>
      <c r="J39" s="34" t="s">
        <v>189</v>
      </c>
    </row>
    <row r="40" spans="1:10" s="26" customFormat="1" ht="85.5" x14ac:dyDescent="0.25">
      <c r="A40" s="40">
        <v>72</v>
      </c>
      <c r="B40" s="39">
        <v>43720</v>
      </c>
      <c r="C40" s="35">
        <v>20190059</v>
      </c>
      <c r="D40" s="35" t="s">
        <v>259</v>
      </c>
      <c r="E40" s="41" t="s">
        <v>258</v>
      </c>
      <c r="F40" s="37">
        <v>1680</v>
      </c>
      <c r="G40" s="35" t="s">
        <v>246</v>
      </c>
      <c r="H40" s="36" t="s">
        <v>252</v>
      </c>
      <c r="I40" s="35" t="s">
        <v>194</v>
      </c>
      <c r="J40" s="34" t="s">
        <v>189</v>
      </c>
    </row>
    <row r="41" spans="1:10" s="26" customFormat="1" ht="85.5" x14ac:dyDescent="0.25">
      <c r="A41" s="40">
        <v>73</v>
      </c>
      <c r="B41" s="39">
        <v>43720</v>
      </c>
      <c r="C41" s="35">
        <v>20190059</v>
      </c>
      <c r="D41" s="35" t="s">
        <v>257</v>
      </c>
      <c r="E41" s="41" t="s">
        <v>256</v>
      </c>
      <c r="F41" s="37">
        <v>3000</v>
      </c>
      <c r="G41" s="35" t="s">
        <v>246</v>
      </c>
      <c r="H41" s="36" t="s">
        <v>255</v>
      </c>
      <c r="I41" s="35" t="s">
        <v>194</v>
      </c>
      <c r="J41" s="34" t="s">
        <v>189</v>
      </c>
    </row>
    <row r="42" spans="1:10" s="26" customFormat="1" ht="85.5" x14ac:dyDescent="0.25">
      <c r="A42" s="40">
        <v>74</v>
      </c>
      <c r="B42" s="39">
        <v>43720</v>
      </c>
      <c r="C42" s="35">
        <v>20190059</v>
      </c>
      <c r="D42" s="35" t="s">
        <v>254</v>
      </c>
      <c r="E42" s="41" t="s">
        <v>253</v>
      </c>
      <c r="F42" s="37">
        <v>1680</v>
      </c>
      <c r="G42" s="35" t="s">
        <v>246</v>
      </c>
      <c r="H42" s="36" t="s">
        <v>252</v>
      </c>
      <c r="I42" s="35" t="s">
        <v>194</v>
      </c>
      <c r="J42" s="34" t="s">
        <v>189</v>
      </c>
    </row>
    <row r="43" spans="1:10" s="26" customFormat="1" ht="85.5" x14ac:dyDescent="0.25">
      <c r="A43" s="40">
        <v>75</v>
      </c>
      <c r="B43" s="39">
        <v>43720</v>
      </c>
      <c r="C43" s="35">
        <v>20190059</v>
      </c>
      <c r="D43" s="35" t="s">
        <v>251</v>
      </c>
      <c r="E43" s="41" t="s">
        <v>250</v>
      </c>
      <c r="F43" s="37">
        <v>4500</v>
      </c>
      <c r="G43" s="35" t="s">
        <v>246</v>
      </c>
      <c r="H43" s="36" t="s">
        <v>249</v>
      </c>
      <c r="I43" s="35" t="s">
        <v>194</v>
      </c>
      <c r="J43" s="34" t="s">
        <v>189</v>
      </c>
    </row>
    <row r="44" spans="1:10" s="26" customFormat="1" ht="85.5" x14ac:dyDescent="0.25">
      <c r="A44" s="40">
        <v>76</v>
      </c>
      <c r="B44" s="39">
        <v>43720</v>
      </c>
      <c r="C44" s="35">
        <v>20190059</v>
      </c>
      <c r="D44" s="35" t="s">
        <v>248</v>
      </c>
      <c r="E44" s="41" t="s">
        <v>247</v>
      </c>
      <c r="F44" s="37">
        <v>3000</v>
      </c>
      <c r="G44" s="35" t="s">
        <v>246</v>
      </c>
      <c r="H44" s="36" t="s">
        <v>245</v>
      </c>
      <c r="I44" s="35" t="s">
        <v>194</v>
      </c>
      <c r="J44" s="34" t="s">
        <v>189</v>
      </c>
    </row>
    <row r="45" spans="1:10" s="26" customFormat="1" ht="71.25" x14ac:dyDescent="0.25">
      <c r="A45" s="40">
        <v>77</v>
      </c>
      <c r="B45" s="39">
        <v>43724</v>
      </c>
      <c r="C45" s="35">
        <v>20190057</v>
      </c>
      <c r="D45" s="35" t="s">
        <v>244</v>
      </c>
      <c r="E45" s="36" t="s">
        <v>243</v>
      </c>
      <c r="F45" s="37">
        <v>8800</v>
      </c>
      <c r="G45" s="35" t="s">
        <v>219</v>
      </c>
      <c r="H45" s="36" t="s">
        <v>242</v>
      </c>
      <c r="I45" s="35" t="s">
        <v>16</v>
      </c>
      <c r="J45" s="34" t="s">
        <v>189</v>
      </c>
    </row>
    <row r="46" spans="1:10" s="26" customFormat="1" ht="57" x14ac:dyDescent="0.25">
      <c r="A46" s="40">
        <v>78</v>
      </c>
      <c r="B46" s="39">
        <v>43724</v>
      </c>
      <c r="C46" s="35">
        <v>20190067</v>
      </c>
      <c r="D46" s="35" t="s">
        <v>241</v>
      </c>
      <c r="E46" s="41" t="s">
        <v>240</v>
      </c>
      <c r="F46" s="37">
        <v>711.61</v>
      </c>
      <c r="G46" s="35" t="s">
        <v>191</v>
      </c>
      <c r="H46" s="36" t="s">
        <v>239</v>
      </c>
      <c r="I46" s="35" t="s">
        <v>16</v>
      </c>
      <c r="J46" s="34" t="s">
        <v>189</v>
      </c>
    </row>
    <row r="47" spans="1:10" s="26" customFormat="1" ht="57" x14ac:dyDescent="0.25">
      <c r="A47" s="40">
        <v>79</v>
      </c>
      <c r="B47" s="39">
        <v>43724</v>
      </c>
      <c r="C47" s="35">
        <v>20190067</v>
      </c>
      <c r="D47" s="35" t="s">
        <v>241</v>
      </c>
      <c r="E47" s="41" t="s">
        <v>240</v>
      </c>
      <c r="F47" s="37">
        <v>159.63999999999999</v>
      </c>
      <c r="G47" s="35" t="s">
        <v>219</v>
      </c>
      <c r="H47" s="36" t="s">
        <v>223</v>
      </c>
      <c r="I47" s="35" t="s">
        <v>16</v>
      </c>
      <c r="J47" s="34" t="s">
        <v>189</v>
      </c>
    </row>
    <row r="48" spans="1:10" s="26" customFormat="1" ht="57" x14ac:dyDescent="0.25">
      <c r="A48" s="40">
        <v>80</v>
      </c>
      <c r="B48" s="39">
        <v>43724</v>
      </c>
      <c r="C48" s="35">
        <v>20190067</v>
      </c>
      <c r="D48" s="35" t="s">
        <v>238</v>
      </c>
      <c r="E48" s="41" t="s">
        <v>237</v>
      </c>
      <c r="F48" s="37">
        <v>508.7</v>
      </c>
      <c r="G48" s="35" t="s">
        <v>191</v>
      </c>
      <c r="H48" s="36" t="s">
        <v>239</v>
      </c>
      <c r="I48" s="35" t="s">
        <v>16</v>
      </c>
      <c r="J48" s="34" t="s">
        <v>189</v>
      </c>
    </row>
    <row r="49" spans="1:10" s="26" customFormat="1" ht="57" x14ac:dyDescent="0.25">
      <c r="A49" s="40">
        <v>81</v>
      </c>
      <c r="B49" s="39">
        <v>43724</v>
      </c>
      <c r="C49" s="35">
        <v>20190067</v>
      </c>
      <c r="D49" s="35" t="s">
        <v>238</v>
      </c>
      <c r="E49" s="41" t="s">
        <v>237</v>
      </c>
      <c r="F49" s="37">
        <v>150.75</v>
      </c>
      <c r="G49" s="35" t="s">
        <v>219</v>
      </c>
      <c r="H49" s="36" t="s">
        <v>223</v>
      </c>
      <c r="I49" s="35" t="s">
        <v>16</v>
      </c>
      <c r="J49" s="34" t="s">
        <v>189</v>
      </c>
    </row>
    <row r="50" spans="1:10" s="26" customFormat="1" ht="57" x14ac:dyDescent="0.25">
      <c r="A50" s="40">
        <v>82</v>
      </c>
      <c r="B50" s="39">
        <v>43724</v>
      </c>
      <c r="C50" s="35">
        <v>20190067</v>
      </c>
      <c r="D50" s="35" t="s">
        <v>236</v>
      </c>
      <c r="E50" s="41" t="s">
        <v>235</v>
      </c>
      <c r="F50" s="37">
        <f>1764+117.6</f>
        <v>1881.6</v>
      </c>
      <c r="G50" s="35" t="s">
        <v>227</v>
      </c>
      <c r="H50" s="36" t="s">
        <v>226</v>
      </c>
      <c r="I50" s="35" t="s">
        <v>16</v>
      </c>
      <c r="J50" s="34" t="s">
        <v>189</v>
      </c>
    </row>
    <row r="51" spans="1:10" s="26" customFormat="1" ht="57" x14ac:dyDescent="0.25">
      <c r="A51" s="40">
        <v>83</v>
      </c>
      <c r="B51" s="39">
        <v>43724</v>
      </c>
      <c r="C51" s="35">
        <v>20190067</v>
      </c>
      <c r="D51" s="35" t="s">
        <v>234</v>
      </c>
      <c r="E51" s="41" t="s">
        <v>233</v>
      </c>
      <c r="F51" s="37">
        <f>7288.56+628.29</f>
        <v>7916.85</v>
      </c>
      <c r="G51" s="35" t="s">
        <v>227</v>
      </c>
      <c r="H51" s="36" t="s">
        <v>226</v>
      </c>
      <c r="I51" s="35" t="s">
        <v>23</v>
      </c>
      <c r="J51" s="34" t="s">
        <v>189</v>
      </c>
    </row>
    <row r="52" spans="1:10" s="26" customFormat="1" ht="42.75" x14ac:dyDescent="0.25">
      <c r="A52" s="40">
        <v>84</v>
      </c>
      <c r="B52" s="39">
        <v>43724</v>
      </c>
      <c r="C52" s="35">
        <v>20190067</v>
      </c>
      <c r="D52" s="35" t="s">
        <v>232</v>
      </c>
      <c r="E52" s="41" t="s">
        <v>231</v>
      </c>
      <c r="F52" s="37">
        <f>1752.3+594</f>
        <v>2346.3000000000002</v>
      </c>
      <c r="G52" s="35" t="s">
        <v>227</v>
      </c>
      <c r="H52" s="36" t="s">
        <v>230</v>
      </c>
      <c r="I52" s="35" t="s">
        <v>23</v>
      </c>
      <c r="J52" s="34" t="s">
        <v>189</v>
      </c>
    </row>
    <row r="53" spans="1:10" s="26" customFormat="1" ht="57" x14ac:dyDescent="0.25">
      <c r="A53" s="40">
        <v>85</v>
      </c>
      <c r="B53" s="39">
        <v>43724</v>
      </c>
      <c r="C53" s="35">
        <v>20190067</v>
      </c>
      <c r="D53" s="35" t="s">
        <v>229</v>
      </c>
      <c r="E53" s="41" t="s">
        <v>228</v>
      </c>
      <c r="F53" s="37">
        <f>168.53+874.7</f>
        <v>1043.23</v>
      </c>
      <c r="G53" s="35" t="s">
        <v>227</v>
      </c>
      <c r="H53" s="36" t="s">
        <v>226</v>
      </c>
      <c r="I53" s="35" t="s">
        <v>23</v>
      </c>
      <c r="J53" s="34" t="s">
        <v>189</v>
      </c>
    </row>
    <row r="54" spans="1:10" s="26" customFormat="1" ht="57" x14ac:dyDescent="0.25">
      <c r="A54" s="40">
        <v>86</v>
      </c>
      <c r="B54" s="39">
        <v>43724</v>
      </c>
      <c r="C54" s="35">
        <v>20190067</v>
      </c>
      <c r="D54" s="35" t="s">
        <v>225</v>
      </c>
      <c r="E54" s="41" t="s">
        <v>224</v>
      </c>
      <c r="F54" s="37">
        <v>974.18</v>
      </c>
      <c r="G54" s="35" t="s">
        <v>219</v>
      </c>
      <c r="H54" s="36" t="s">
        <v>223</v>
      </c>
      <c r="I54" s="35" t="s">
        <v>16</v>
      </c>
      <c r="J54" s="34" t="s">
        <v>189</v>
      </c>
    </row>
    <row r="55" spans="1:10" s="26" customFormat="1" ht="57" x14ac:dyDescent="0.25">
      <c r="A55" s="40">
        <v>87</v>
      </c>
      <c r="B55" s="39">
        <v>43725</v>
      </c>
      <c r="C55" s="35">
        <v>20190068</v>
      </c>
      <c r="D55" s="38" t="s">
        <v>63</v>
      </c>
      <c r="E55" s="36" t="s">
        <v>64</v>
      </c>
      <c r="F55" s="37">
        <v>35000</v>
      </c>
      <c r="G55" s="35" t="s">
        <v>199</v>
      </c>
      <c r="H55" s="36" t="s">
        <v>222</v>
      </c>
      <c r="I55" s="35" t="s">
        <v>23</v>
      </c>
      <c r="J55" s="34" t="s">
        <v>189</v>
      </c>
    </row>
    <row r="56" spans="1:10" s="26" customFormat="1" ht="71.25" x14ac:dyDescent="0.25">
      <c r="A56" s="40">
        <v>88</v>
      </c>
      <c r="B56" s="39">
        <v>43727</v>
      </c>
      <c r="C56" s="35">
        <v>20190062</v>
      </c>
      <c r="D56" s="35" t="s">
        <v>221</v>
      </c>
      <c r="E56" s="41" t="s">
        <v>220</v>
      </c>
      <c r="F56" s="37">
        <v>3333.33</v>
      </c>
      <c r="G56" s="35" t="s">
        <v>219</v>
      </c>
      <c r="H56" s="36" t="s">
        <v>218</v>
      </c>
      <c r="I56" s="35" t="s">
        <v>23</v>
      </c>
      <c r="J56" s="34" t="s">
        <v>189</v>
      </c>
    </row>
    <row r="57" spans="1:10" s="26" customFormat="1" ht="99.75" x14ac:dyDescent="0.25">
      <c r="A57" s="40">
        <v>89</v>
      </c>
      <c r="B57" s="39" t="s">
        <v>217</v>
      </c>
      <c r="C57" s="35">
        <v>20190069</v>
      </c>
      <c r="D57" s="35" t="s">
        <v>216</v>
      </c>
      <c r="E57" s="42" t="s">
        <v>215</v>
      </c>
      <c r="F57" s="37">
        <v>11500</v>
      </c>
      <c r="G57" s="35" t="s">
        <v>208</v>
      </c>
      <c r="H57" s="36" t="s">
        <v>214</v>
      </c>
      <c r="I57" s="35" t="s">
        <v>23</v>
      </c>
      <c r="J57" s="34" t="s">
        <v>189</v>
      </c>
    </row>
    <row r="58" spans="1:10" s="26" customFormat="1" ht="57" x14ac:dyDescent="0.25">
      <c r="A58" s="40">
        <v>90</v>
      </c>
      <c r="B58" s="39">
        <v>43735</v>
      </c>
      <c r="C58" s="35">
        <v>20190077</v>
      </c>
      <c r="D58" s="35" t="s">
        <v>213</v>
      </c>
      <c r="E58" s="41" t="s">
        <v>212</v>
      </c>
      <c r="F58" s="37">
        <v>17970.55</v>
      </c>
      <c r="G58" s="35" t="s">
        <v>208</v>
      </c>
      <c r="H58" s="36" t="s">
        <v>211</v>
      </c>
      <c r="I58" s="35" t="s">
        <v>194</v>
      </c>
      <c r="J58" s="34" t="s">
        <v>189</v>
      </c>
    </row>
    <row r="59" spans="1:10" s="26" customFormat="1" ht="42.75" x14ac:dyDescent="0.25">
      <c r="A59" s="40">
        <v>91</v>
      </c>
      <c r="B59" s="39">
        <v>43738</v>
      </c>
      <c r="C59" s="35">
        <v>20190076</v>
      </c>
      <c r="D59" s="35" t="s">
        <v>210</v>
      </c>
      <c r="E59" s="41" t="s">
        <v>209</v>
      </c>
      <c r="F59" s="37">
        <v>10418.83</v>
      </c>
      <c r="G59" s="35" t="s">
        <v>208</v>
      </c>
      <c r="H59" s="36" t="s">
        <v>207</v>
      </c>
      <c r="I59" s="35" t="s">
        <v>194</v>
      </c>
      <c r="J59" s="34" t="s">
        <v>189</v>
      </c>
    </row>
    <row r="60" spans="1:10" s="26" customFormat="1" ht="57" x14ac:dyDescent="0.25">
      <c r="A60" s="40">
        <v>92</v>
      </c>
      <c r="B60" s="39">
        <v>43739</v>
      </c>
      <c r="C60" s="35">
        <v>20190080</v>
      </c>
      <c r="D60" s="38" t="s">
        <v>63</v>
      </c>
      <c r="E60" s="36" t="s">
        <v>64</v>
      </c>
      <c r="F60" s="37">
        <v>15000</v>
      </c>
      <c r="G60" s="35" t="s">
        <v>199</v>
      </c>
      <c r="H60" s="36" t="s">
        <v>206</v>
      </c>
      <c r="I60" s="35" t="s">
        <v>23</v>
      </c>
      <c r="J60" s="34" t="s">
        <v>189</v>
      </c>
    </row>
    <row r="61" spans="1:10" s="26" customFormat="1" ht="71.25" x14ac:dyDescent="0.25">
      <c r="A61" s="40">
        <v>93</v>
      </c>
      <c r="B61" s="39">
        <v>43741</v>
      </c>
      <c r="C61" s="35">
        <v>20190078</v>
      </c>
      <c r="D61" s="38" t="s">
        <v>205</v>
      </c>
      <c r="E61" s="36" t="s">
        <v>204</v>
      </c>
      <c r="F61" s="37">
        <v>934.56</v>
      </c>
      <c r="G61" s="35" t="s">
        <v>203</v>
      </c>
      <c r="H61" s="36" t="s">
        <v>202</v>
      </c>
      <c r="I61" s="35" t="s">
        <v>16</v>
      </c>
      <c r="J61" s="34" t="s">
        <v>189</v>
      </c>
    </row>
    <row r="62" spans="1:10" s="26" customFormat="1" ht="57" x14ac:dyDescent="0.25">
      <c r="A62" s="40">
        <v>94</v>
      </c>
      <c r="B62" s="39">
        <v>43741</v>
      </c>
      <c r="C62" s="35">
        <v>20190083</v>
      </c>
      <c r="D62" s="38" t="s">
        <v>201</v>
      </c>
      <c r="E62" s="36" t="s">
        <v>200</v>
      </c>
      <c r="F62" s="37">
        <v>5990</v>
      </c>
      <c r="G62" s="35" t="s">
        <v>199</v>
      </c>
      <c r="H62" s="36" t="s">
        <v>198</v>
      </c>
      <c r="I62" s="35" t="s">
        <v>16</v>
      </c>
      <c r="J62" s="34" t="s">
        <v>189</v>
      </c>
    </row>
    <row r="63" spans="1:10" s="26" customFormat="1" ht="42.75" x14ac:dyDescent="0.25">
      <c r="A63" s="40">
        <v>95</v>
      </c>
      <c r="B63" s="39">
        <v>43742</v>
      </c>
      <c r="C63" s="35">
        <v>20190073</v>
      </c>
      <c r="D63" s="38" t="s">
        <v>197</v>
      </c>
      <c r="E63" s="36" t="s">
        <v>196</v>
      </c>
      <c r="F63" s="37">
        <v>800</v>
      </c>
      <c r="G63" s="35" t="s">
        <v>191</v>
      </c>
      <c r="H63" s="36" t="s">
        <v>195</v>
      </c>
      <c r="I63" s="35" t="s">
        <v>194</v>
      </c>
      <c r="J63" s="34" t="s">
        <v>189</v>
      </c>
    </row>
    <row r="64" spans="1:10" s="26" customFormat="1" ht="43.5" thickBot="1" x14ac:dyDescent="0.3">
      <c r="A64" s="33">
        <v>96</v>
      </c>
      <c r="B64" s="32">
        <v>43742</v>
      </c>
      <c r="C64" s="28">
        <v>20190071</v>
      </c>
      <c r="D64" s="31" t="s">
        <v>193</v>
      </c>
      <c r="E64" s="29" t="s">
        <v>192</v>
      </c>
      <c r="F64" s="30">
        <v>699.03</v>
      </c>
      <c r="G64" s="28" t="s">
        <v>191</v>
      </c>
      <c r="H64" s="29" t="s">
        <v>190</v>
      </c>
      <c r="I64" s="28" t="s">
        <v>42</v>
      </c>
      <c r="J64" s="27" t="s">
        <v>189</v>
      </c>
    </row>
    <row r="65" ht="15.75" thickTop="1" x14ac:dyDescent="0.25"/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 Mayo-Sept</vt:lpstr>
      <vt:lpstr>Contratos Prorrogados en Mayo</vt:lpstr>
      <vt:lpstr>Control de Ordenes de Compras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Ernesto Rodriguez Urrutia</dc:creator>
  <cp:lastModifiedBy>Alvaro Ernesto Rodriguez Urrutia</cp:lastModifiedBy>
  <cp:lastPrinted>2019-10-11T21:50:12Z</cp:lastPrinted>
  <dcterms:created xsi:type="dcterms:W3CDTF">2019-05-02T20:41:55Z</dcterms:created>
  <dcterms:modified xsi:type="dcterms:W3CDTF">2019-10-11T21:53:37Z</dcterms:modified>
</cp:coreProperties>
</file>