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ESCRITORIO 2018\CORTE DE CUENTAS 2017\"/>
    </mc:Choice>
  </mc:AlternateContent>
  <bookViews>
    <workbookView xWindow="240" yWindow="165" windowWidth="20115" windowHeight="8445"/>
  </bookViews>
  <sheets>
    <sheet name="ENE - DIC  SOCIAL 2017" sheetId="8" r:id="rId1"/>
    <sheet name="ENE - DIC  PROY  2017" sheetId="10" r:id="rId2"/>
    <sheet name="LICITACIONES 2017" sheetId="11" r:id="rId3"/>
  </sheets>
  <calcPr calcId="162913"/>
</workbook>
</file>

<file path=xl/calcChain.xml><?xml version="1.0" encoding="utf-8"?>
<calcChain xmlns="http://schemas.openxmlformats.org/spreadsheetml/2006/main">
  <c r="F19" i="8" l="1"/>
  <c r="C8" i="10"/>
  <c r="B8" i="10"/>
</calcChain>
</file>

<file path=xl/sharedStrings.xml><?xml version="1.0" encoding="utf-8"?>
<sst xmlns="http://schemas.openxmlformats.org/spreadsheetml/2006/main" count="165" uniqueCount="109">
  <si>
    <t>N°</t>
  </si>
  <si>
    <t xml:space="preserve">NOMBRE </t>
  </si>
  <si>
    <t>DE PROYECTO</t>
  </si>
  <si>
    <t xml:space="preserve">PERIODO </t>
  </si>
  <si>
    <t>DE EJECUCCION</t>
  </si>
  <si>
    <t xml:space="preserve">FUENTE DE </t>
  </si>
  <si>
    <t>FINANCIAMIENTO</t>
  </si>
  <si>
    <t xml:space="preserve">MODALIDAD </t>
  </si>
  <si>
    <t xml:space="preserve">MONTO </t>
  </si>
  <si>
    <t>MONTO</t>
  </si>
  <si>
    <t>EJECUTADO</t>
  </si>
  <si>
    <t>PERFIL</t>
  </si>
  <si>
    <t>FORMULADOR</t>
  </si>
  <si>
    <t>EJECUTOR</t>
  </si>
  <si>
    <t>SUPERVISOR</t>
  </si>
  <si>
    <t>PROYECTOS SOCIALES</t>
  </si>
  <si>
    <t>.</t>
  </si>
  <si>
    <t>FODES</t>
  </si>
  <si>
    <t>MONTO EJECUTADO</t>
  </si>
  <si>
    <t>PROYECTOS DE INFRAESTRUCTURA</t>
  </si>
  <si>
    <t>FECHA ORDEN DE INICIO</t>
  </si>
  <si>
    <t>FECHA ACTA PROVSIONAL</t>
  </si>
  <si>
    <t>FECHA ACTA FINAL</t>
  </si>
  <si>
    <t>ADMINISTRADOR DE CONTRATO</t>
  </si>
  <si>
    <t>MAURIC IO  EDGARDO HERNADNEZ</t>
  </si>
  <si>
    <t>monto ejecutor</t>
  </si>
  <si>
    <t>monto supervisor</t>
  </si>
  <si>
    <t>MONTO FORMULADOR</t>
  </si>
  <si>
    <t>NOMBRE DE PROYECTO</t>
  </si>
  <si>
    <t>FUENTE DE FINANCIAMIENTO</t>
  </si>
  <si>
    <t>MONTO PERFIL O CARPETA</t>
  </si>
  <si>
    <t>ENERO A DICIEMBRE 2017</t>
  </si>
  <si>
    <t>PPA/AMA01/2017 DENOMINADO: “CONFORMACIÓN, COMPACTACION Y CUNETEO DE CALLES DEL CANTON LA PEÑA, CANTON YOMO Y CASERIO POTRERILLO/ALEGRIA/USULUTAN”</t>
  </si>
  <si>
    <t>INCISA,  S.A. DE C.V.</t>
  </si>
  <si>
    <t xml:space="preserve">U &amp; R CONSTRUCTORA, S.A. DE C.V. </t>
  </si>
  <si>
    <t>PPA/AMA02/2017 DENOMINADO: ““MEJORAMIENTO DE SUPERFICIE DE RODAMIENTO EN CALLES DEL MUNICIPIO DE ALEGRIA/USULUTAN”</t>
  </si>
  <si>
    <t>OBRAS, S.A. DE C.V.</t>
  </si>
  <si>
    <t>ING. JOSE OSMAR CAMPOS ARGUETA</t>
  </si>
  <si>
    <t>CARVAS, S.A. DE  C.V.</t>
  </si>
  <si>
    <t>PROGRAMA DE APOYO A LA EDUCACION, DEPORTE, RECREACION Y PREVENCION DE VIOLENCIA 2017.</t>
  </si>
  <si>
    <t xml:space="preserve"> PROYECTO: LIMPIEZA Y CHAPEO DE CALLES DEL MUNICIPIO DE ALEGRIA 2017.</t>
  </si>
  <si>
    <t xml:space="preserve">PROGRAMA DE ELECTRIFICACION RURAL Y MANTNEIMIENTO DE ALUMBRADO PÚBLICO 2017.
</t>
  </si>
  <si>
    <t>PROGRAMA DE APOYO A PERSONAS DE ESCASOS RECURSOS CON MATERIALES DIVERSOS 2017.</t>
  </si>
  <si>
    <t xml:space="preserve"> PROMOCIÓN DE FESTIVIDADES CULTURALES, RESCATE Y CONSERVACIÓN DE TRADICIONES DEL MUNICIPIO DE ALEGRÍA 2017.</t>
  </si>
  <si>
    <t>MATENIMIENTO DE HIGIENE Y ORNATO DEL MUNICIPIO DE ALEGRIA 2017</t>
  </si>
  <si>
    <t>PROGRAMA DE SANEAMIENTO AMBIENTAL Y APOYO A LA SALUD DEL MUNICIPIO DE ALEGRÍA 2017.</t>
  </si>
  <si>
    <t xml:space="preserve"> PROGRAMA DE FORTALECIMIENTO DE ACTIVIDADES AGRICOLAS Y PRODUCTIVAS PARA FOMENTAR EL DESARROLLO ECONOMICO LOCAL DEL MUNCIIPIO DE ALEGRIA 2017.</t>
  </si>
  <si>
    <t>SEÑALIZACIÓN DEL CASCO URBANO DEL MUNICIPIO TURÍSTICO DE ALEGRIA.</t>
  </si>
  <si>
    <t>CONSTRUCCION DE BODEGA - COCINA EN EL CENTRO ESCOLAR ALBERTO MASFERRER</t>
  </si>
  <si>
    <t xml:space="preserve"> </t>
  </si>
  <si>
    <t xml:space="preserve"> SISTEMA COLECTIVO DE CAPTACION DE AGUA LLUVIA DE 70 METROS CUBICOS PARA USO DOMESTICO .</t>
  </si>
  <si>
    <t>ALCALDIA MUNICIPAL DE ALEGRIA-FONAES</t>
  </si>
  <si>
    <t>FONAES</t>
  </si>
  <si>
    <t>PPA/AMA17/2017 “NIVELACION Y COLOCACION DE ZACATE BARRENILLO EN CANCAH DE FUTBOL DE CASERIO LAS CRUCITAS/ CANTON APASTEPEQUE/ /MUNICIPIO DE ALEGRIA/ DEPARTAMENTO DE USULUTAN”</t>
  </si>
  <si>
    <t>EDGAR RAMON CARIAS</t>
  </si>
  <si>
    <t>HCA, S.A. DE C.V.</t>
  </si>
  <si>
    <t>ARQ. ARNOLDO ALEJANDRO BARRERA CONTRERAS</t>
  </si>
  <si>
    <t>ARQ. FLOR MARINA ARIETA GUEVARA</t>
  </si>
  <si>
    <t xml:space="preserve">PPA/AMA18/2017“NIVELACION Y COLOCACION DE ZACATE BARRENILLO EN CANCHA DE FUTBOL DE CASERIO GUALLINAC/ CANTON ZAPOTILLO/ /MUNICIPIO DE ALEGRIA/ DEPARTAMENTO DE USULUTAN” </t>
  </si>
  <si>
    <t>ING. EDWIN EDGARDO MOLINA PACAS</t>
  </si>
  <si>
    <t>INCISA, S.A. DE C.V.</t>
  </si>
  <si>
    <t>ARQ. MEDIDA, S.A. DE C.V.</t>
  </si>
  <si>
    <t>ARANDAS CONSTRUCTORES, S.A. DE C.V.</t>
  </si>
  <si>
    <t>CINTEGRALO, S.A. DE C.V.</t>
  </si>
  <si>
    <t>“CONSTRUCCION DE SALA DE USOS MULTIPLES Y DISPENSARIO MEDICO EN CANTON SAN JOSE MONTAÑITA/MUNICIPIO DE ALEGRIA/DEPARTAMENTO USULUTAN”</t>
  </si>
  <si>
    <t>“CONCRETEADO HIDRAULICO EN CALLE HACIA ERMITA, CANTON YOMO/MUNICIPIO ALEGRIA/USULUTAN”</t>
  </si>
  <si>
    <t>“CONSTRUCCION DE CANCHA DE FUTBOL EN CANTON QUEBRACHO/ALEGRIA/USULUTAN”</t>
  </si>
  <si>
    <t>“CONCRETEADO HIDRAULICO EN CALLE PRINCIPAL CASERIO YOMITO/CANTON YOMO/MUNICIPIO DE ALEGRIA/DEPARTAMENTO USULUTAN”</t>
  </si>
  <si>
    <t>“CONCRETEADO DE CALLE QUE CONDUCE DESDE BARRIO GUADALUPE HASTA BARRIO SANTA LUCIA/MUNICIPIO DE ALEGRIA/DEPARTAMENTO USULUTAN”</t>
  </si>
  <si>
    <t>“CONSTRUCCION DE 70 VIVIENDAS PROGRESIVAS EN CANTON LAS CASITAS MUNICIPIO DE ALEGRIA DEPARTAMENTO DE USULUTAN”</t>
  </si>
  <si>
    <t xml:space="preserve">ADMINSITRADOR </t>
  </si>
  <si>
    <t>PRESTAMO</t>
  </si>
  <si>
    <t>contrato</t>
  </si>
  <si>
    <t>VERSOVA, S.A. DE C.V</t>
  </si>
  <si>
    <t>LIC. EDGAR RAMON CARIAS</t>
  </si>
  <si>
    <t>MONTO PRESUPUESTADO</t>
  </si>
  <si>
    <t xml:space="preserve">MONTO CARPETA </t>
  </si>
  <si>
    <t>MONTO SUPERVISION</t>
  </si>
  <si>
    <t>MONTO CONTRATADO</t>
  </si>
  <si>
    <t>90 DIAS</t>
  </si>
  <si>
    <t>120 DIAS</t>
  </si>
  <si>
    <t>NOMBRE DE  EJECUTOR</t>
  </si>
  <si>
    <t>NOMBRE DE  CARPETISTA</t>
  </si>
  <si>
    <t>NOMBRE DE  SUPERVISION</t>
  </si>
  <si>
    <t>SERDIR, S.A. DE C.V</t>
  </si>
  <si>
    <t>PROARCA, S.A. DE C.V</t>
  </si>
  <si>
    <t>HCA, S.A. DE C.V</t>
  </si>
  <si>
    <t>DIPROVE, S.A. DE C.V</t>
  </si>
  <si>
    <t xml:space="preserve">PPA/AMA20/2017“MEJORAMIENTO DE SUPERFICIE RODAMIENTO EN CALLES DEL CANTO QUEBRACHO , CANTON ZAPOTILLO Y CASERIO CAMPANERO/MUNICIPIO DE ALEGRIA/ DEPARTAMENTO DE USULUTAN” </t>
  </si>
  <si>
    <t>ALEXANDER ANTONIO FERNANDEZ GUERRERO</t>
  </si>
  <si>
    <t>ING WILBER JEMAEL AYALA RIVERA</t>
  </si>
  <si>
    <t xml:space="preserve"> INVERSIONES Y SERVICIOS ROMERO, S.A. DE C.V.</t>
  </si>
  <si>
    <t xml:space="preserve"> EDIFICACIONES MEDINA, S.A. DE C.V.</t>
  </si>
  <si>
    <t>INVERSIONES Y SERVICIOS ROMERO, S.A. DE C.V.</t>
  </si>
  <si>
    <t>DECOOBRAS S.A. DE C.V.</t>
  </si>
  <si>
    <t xml:space="preserve">ING. WILBE JEAMAEL AYALA RIVERA   </t>
  </si>
  <si>
    <t xml:space="preserve">ING. RENE ORELLANA PANIAGUA   </t>
  </si>
  <si>
    <t xml:space="preserve">CONSTRUCTORA MARIO, S.A. DE C.V.   </t>
  </si>
  <si>
    <t xml:space="preserve"> PROYECTCA, S.A. DE C.V.</t>
  </si>
  <si>
    <t>NOMBRE DEL PROYECTO</t>
  </si>
  <si>
    <t>COZAN, S.A. DE C.V.</t>
  </si>
  <si>
    <t>MEDIDA, S.A. DE C.V.</t>
  </si>
  <si>
    <t>MAURICIO  EDGARDO HERNADNEZ</t>
  </si>
  <si>
    <t>MAYO A JUNIO 2017</t>
  </si>
  <si>
    <t>MARZO A MAYO</t>
  </si>
  <si>
    <t>ENERO A   DICIEMBRE 2017</t>
  </si>
  <si>
    <t>PROYECTOS POR LICITACION 2017</t>
  </si>
  <si>
    <t>LIC. KRISTEL YASMIN ALMENDAREZ ORTIZ</t>
  </si>
  <si>
    <t>ENCARGADA DE UACI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</si>
</sst>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ndara"/>
      <family val="2"/>
    </font>
    <font>
      <b/>
      <sz val="10"/>
      <color theme="1"/>
      <name val="Candara"/>
      <family val="2"/>
    </font>
    <font>
      <sz val="11"/>
      <color theme="1"/>
      <name val="Candara"/>
      <family val="2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ndara"/>
      <family val="2"/>
    </font>
    <font>
      <sz val="14"/>
      <color theme="1"/>
      <name val="Calibri"/>
      <family val="2"/>
      <scheme val="minor"/>
    </font>
    <font>
      <sz val="12"/>
      <color theme="1"/>
      <name val="Candara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Fill="1" applyBorder="1" applyAlignment="1">
      <alignment horizontal="center"/>
    </xf>
    <xf numFmtId="0" fontId="0" fillId="0" borderId="0" xfId="0" applyBorder="1"/>
    <xf numFmtId="164" fontId="0" fillId="0" borderId="1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wrapText="1"/>
    </xf>
    <xf numFmtId="0" fontId="2" fillId="0" borderId="3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164" fontId="0" fillId="0" borderId="1" xfId="0" applyNumberFormat="1" applyFont="1" applyFill="1" applyBorder="1" applyAlignment="1">
      <alignment horizontal="center"/>
    </xf>
    <xf numFmtId="0" fontId="6" fillId="0" borderId="0" xfId="0" applyFont="1" applyAlignment="1"/>
    <xf numFmtId="0" fontId="5" fillId="0" borderId="0" xfId="0" applyFont="1" applyAlignment="1"/>
    <xf numFmtId="0" fontId="8" fillId="0" borderId="1" xfId="0" applyFont="1" applyBorder="1" applyAlignment="1"/>
    <xf numFmtId="0" fontId="9" fillId="0" borderId="1" xfId="0" applyFont="1" applyFill="1" applyBorder="1" applyAlignment="1">
      <alignment horizontal="center"/>
    </xf>
    <xf numFmtId="164" fontId="9" fillId="0" borderId="1" xfId="0" applyNumberFormat="1" applyFont="1" applyFill="1" applyBorder="1" applyAlignment="1">
      <alignment horizontal="center"/>
    </xf>
    <xf numFmtId="0" fontId="8" fillId="0" borderId="1" xfId="0" applyFont="1" applyBorder="1" applyAlignment="1">
      <alignment wrapText="1"/>
    </xf>
    <xf numFmtId="14" fontId="9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center" wrapText="1"/>
    </xf>
    <xf numFmtId="164" fontId="9" fillId="0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wrapText="1"/>
    </xf>
    <xf numFmtId="164" fontId="9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14" fontId="9" fillId="0" borderId="1" xfId="0" applyNumberFormat="1" applyFont="1" applyBorder="1" applyAlignment="1">
      <alignment horizontal="center"/>
    </xf>
    <xf numFmtId="8" fontId="9" fillId="0" borderId="0" xfId="0" applyNumberFormat="1" applyFont="1" applyAlignment="1">
      <alignment horizontal="center"/>
    </xf>
    <xf numFmtId="0" fontId="0" fillId="0" borderId="1" xfId="0" applyFill="1" applyBorder="1" applyAlignment="1">
      <alignment vertical="top" wrapText="1"/>
    </xf>
    <xf numFmtId="164" fontId="10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wrapText="1"/>
    </xf>
    <xf numFmtId="0" fontId="9" fillId="0" borderId="5" xfId="0" applyFont="1" applyFill="1" applyBorder="1" applyAlignment="1">
      <alignment horizontal="center"/>
    </xf>
    <xf numFmtId="164" fontId="9" fillId="0" borderId="5" xfId="0" applyNumberFormat="1" applyFont="1" applyFill="1" applyBorder="1" applyAlignment="1">
      <alignment horizontal="center"/>
    </xf>
    <xf numFmtId="14" fontId="9" fillId="0" borderId="5" xfId="0" applyNumberFormat="1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 wrapText="1"/>
    </xf>
    <xf numFmtId="0" fontId="9" fillId="0" borderId="5" xfId="0" applyFont="1" applyBorder="1" applyAlignment="1">
      <alignment horizontal="center"/>
    </xf>
    <xf numFmtId="164" fontId="9" fillId="0" borderId="5" xfId="0" applyNumberFormat="1" applyFont="1" applyFill="1" applyBorder="1" applyAlignment="1">
      <alignment horizontal="center" wrapText="1"/>
    </xf>
    <xf numFmtId="164" fontId="9" fillId="0" borderId="5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center"/>
    </xf>
    <xf numFmtId="0" fontId="11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14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1" xfId="0" applyBorder="1" applyAlignment="1">
      <alignment wrapText="1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left" wrapText="1"/>
    </xf>
    <xf numFmtId="0" fontId="14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wrapText="1"/>
    </xf>
    <xf numFmtId="0" fontId="15" fillId="0" borderId="0" xfId="0" applyFont="1" applyAlignment="1">
      <alignment horizontal="center"/>
    </xf>
    <xf numFmtId="0" fontId="13" fillId="0" borderId="0" xfId="0" applyFont="1"/>
    <xf numFmtId="0" fontId="13" fillId="0" borderId="1" xfId="0" applyFont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2" xfId="0" applyFont="1" applyFill="1" applyBorder="1" applyAlignment="1">
      <alignment wrapText="1"/>
    </xf>
    <xf numFmtId="164" fontId="13" fillId="0" borderId="2" xfId="0" applyNumberFormat="1" applyFont="1" applyFill="1" applyBorder="1" applyAlignment="1">
      <alignment horizontal="center"/>
    </xf>
    <xf numFmtId="0" fontId="13" fillId="0" borderId="2" xfId="0" applyFont="1" applyBorder="1" applyAlignment="1">
      <alignment wrapText="1"/>
    </xf>
    <xf numFmtId="0" fontId="13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center"/>
    </xf>
    <xf numFmtId="0" fontId="13" fillId="0" borderId="1" xfId="0" applyFont="1" applyBorder="1" applyAlignment="1">
      <alignment wrapText="1"/>
    </xf>
    <xf numFmtId="164" fontId="13" fillId="0" borderId="1" xfId="0" applyNumberFormat="1" applyFont="1" applyBorder="1" applyAlignment="1">
      <alignment horizontal="center"/>
    </xf>
    <xf numFmtId="0" fontId="1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698CF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topLeftCell="A7" zoomScale="70" zoomScaleNormal="70" workbookViewId="0">
      <selection activeCell="B16" sqref="B16"/>
    </sheetView>
  </sheetViews>
  <sheetFormatPr baseColWidth="10" defaultRowHeight="15" x14ac:dyDescent="0.25"/>
  <cols>
    <col min="1" max="1" width="4.7109375" customWidth="1"/>
    <col min="2" max="2" width="78.85546875" customWidth="1"/>
    <col min="3" max="3" width="27.140625" customWidth="1"/>
    <col min="4" max="4" width="23.85546875" customWidth="1"/>
    <col min="5" max="6" width="21.28515625" customWidth="1"/>
    <col min="7" max="7" width="29.5703125" customWidth="1"/>
    <col min="8" max="8" width="13" customWidth="1"/>
    <col min="9" max="9" width="13.85546875" customWidth="1"/>
    <col min="10" max="10" width="12.85546875" customWidth="1"/>
  </cols>
  <sheetData>
    <row r="1" spans="1:7" ht="27" customHeight="1" x14ac:dyDescent="0.35">
      <c r="B1" s="45" t="s">
        <v>105</v>
      </c>
      <c r="C1" s="45"/>
      <c r="D1" s="45"/>
      <c r="E1" s="45"/>
      <c r="F1" s="45"/>
    </row>
    <row r="2" spans="1:7" ht="12" customHeight="1" x14ac:dyDescent="0.25">
      <c r="F2" t="s">
        <v>16</v>
      </c>
      <c r="G2" t="s">
        <v>49</v>
      </c>
    </row>
    <row r="3" spans="1:7" ht="27.75" customHeight="1" x14ac:dyDescent="0.4">
      <c r="C3" s="22" t="s">
        <v>15</v>
      </c>
    </row>
    <row r="5" spans="1:7" x14ac:dyDescent="0.25">
      <c r="A5" s="46" t="s">
        <v>0</v>
      </c>
      <c r="B5" s="42" t="s">
        <v>1</v>
      </c>
      <c r="C5" s="49" t="s">
        <v>3</v>
      </c>
      <c r="D5" s="49" t="s">
        <v>5</v>
      </c>
      <c r="E5" s="49" t="s">
        <v>8</v>
      </c>
      <c r="F5" s="49" t="s">
        <v>9</v>
      </c>
      <c r="G5" s="7"/>
    </row>
    <row r="6" spans="1:7" x14ac:dyDescent="0.25">
      <c r="A6" s="46"/>
      <c r="B6" s="42" t="s">
        <v>2</v>
      </c>
      <c r="C6" s="49" t="s">
        <v>4</v>
      </c>
      <c r="D6" s="49" t="s">
        <v>6</v>
      </c>
      <c r="E6" s="49" t="s">
        <v>11</v>
      </c>
      <c r="F6" s="49" t="s">
        <v>10</v>
      </c>
    </row>
    <row r="7" spans="1:7" ht="42" customHeight="1" x14ac:dyDescent="0.25">
      <c r="A7" s="42">
        <v>1</v>
      </c>
      <c r="B7" s="50" t="s">
        <v>39</v>
      </c>
      <c r="C7" s="51" t="s">
        <v>31</v>
      </c>
      <c r="D7" s="1" t="s">
        <v>17</v>
      </c>
      <c r="E7" s="26">
        <v>99940</v>
      </c>
      <c r="F7" s="37">
        <v>132115.66</v>
      </c>
    </row>
    <row r="8" spans="1:7" ht="45" customHeight="1" x14ac:dyDescent="0.25">
      <c r="A8" s="42">
        <v>2</v>
      </c>
      <c r="B8" s="6" t="s">
        <v>40</v>
      </c>
      <c r="C8" s="51" t="s">
        <v>31</v>
      </c>
      <c r="D8" s="1" t="s">
        <v>17</v>
      </c>
      <c r="E8" s="26">
        <v>69775</v>
      </c>
      <c r="F8" s="9">
        <v>71858.600000000006</v>
      </c>
    </row>
    <row r="9" spans="1:7" ht="45" customHeight="1" x14ac:dyDescent="0.25">
      <c r="A9" s="42">
        <v>3</v>
      </c>
      <c r="B9" s="25" t="s">
        <v>41</v>
      </c>
      <c r="C9" s="51" t="s">
        <v>31</v>
      </c>
      <c r="D9" s="1" t="s">
        <v>17</v>
      </c>
      <c r="E9" s="5">
        <v>50000</v>
      </c>
      <c r="F9" s="9">
        <v>43270.53</v>
      </c>
    </row>
    <row r="10" spans="1:7" ht="45" customHeight="1" x14ac:dyDescent="0.25">
      <c r="A10" s="42">
        <v>4</v>
      </c>
      <c r="B10" s="6" t="s">
        <v>42</v>
      </c>
      <c r="C10" s="51" t="s">
        <v>31</v>
      </c>
      <c r="D10" s="1" t="s">
        <v>17</v>
      </c>
      <c r="E10" s="5">
        <v>33620</v>
      </c>
      <c r="F10" s="9">
        <v>20104.689999999999</v>
      </c>
    </row>
    <row r="11" spans="1:7" ht="45" customHeight="1" x14ac:dyDescent="0.25">
      <c r="A11" s="42">
        <v>5</v>
      </c>
      <c r="B11" s="6" t="s">
        <v>43</v>
      </c>
      <c r="C11" s="51" t="s">
        <v>31</v>
      </c>
      <c r="D11" s="1" t="s">
        <v>17</v>
      </c>
      <c r="E11" s="5">
        <v>65825</v>
      </c>
      <c r="F11" s="9">
        <v>53136.44</v>
      </c>
    </row>
    <row r="12" spans="1:7" ht="45" customHeight="1" x14ac:dyDescent="0.25">
      <c r="A12" s="42">
        <v>6</v>
      </c>
      <c r="B12" s="6" t="s">
        <v>44</v>
      </c>
      <c r="C12" s="51" t="s">
        <v>31</v>
      </c>
      <c r="D12" s="1" t="s">
        <v>17</v>
      </c>
      <c r="E12" s="5">
        <v>77660</v>
      </c>
      <c r="F12" s="9">
        <v>65663.37</v>
      </c>
    </row>
    <row r="13" spans="1:7" ht="45" customHeight="1" x14ac:dyDescent="0.25">
      <c r="A13" s="42">
        <v>7</v>
      </c>
      <c r="B13" s="6" t="s">
        <v>45</v>
      </c>
      <c r="C13" s="51" t="s">
        <v>31</v>
      </c>
      <c r="D13" s="1" t="s">
        <v>17</v>
      </c>
      <c r="E13" s="5">
        <v>61500</v>
      </c>
      <c r="F13" s="9">
        <v>55842.61</v>
      </c>
    </row>
    <row r="14" spans="1:7" ht="45" customHeight="1" x14ac:dyDescent="0.25">
      <c r="A14" s="42">
        <v>8</v>
      </c>
      <c r="B14" s="6" t="s">
        <v>46</v>
      </c>
      <c r="C14" s="51" t="s">
        <v>31</v>
      </c>
      <c r="D14" s="1" t="s">
        <v>17</v>
      </c>
      <c r="E14" s="5">
        <v>55974</v>
      </c>
      <c r="F14" s="3">
        <v>33967.980000000003</v>
      </c>
    </row>
    <row r="15" spans="1:7" ht="45" customHeight="1" x14ac:dyDescent="0.25">
      <c r="A15" s="42">
        <v>10</v>
      </c>
      <c r="B15" s="6" t="s">
        <v>47</v>
      </c>
      <c r="C15" s="52" t="s">
        <v>103</v>
      </c>
      <c r="D15" s="1" t="s">
        <v>17</v>
      </c>
      <c r="E15" s="5">
        <v>6875</v>
      </c>
      <c r="F15" s="3">
        <v>5998.55</v>
      </c>
    </row>
    <row r="16" spans="1:7" ht="45" customHeight="1" x14ac:dyDescent="0.25">
      <c r="A16" s="42">
        <v>11</v>
      </c>
      <c r="B16" s="6" t="s">
        <v>48</v>
      </c>
      <c r="C16" s="52" t="s">
        <v>103</v>
      </c>
      <c r="D16" s="1" t="s">
        <v>17</v>
      </c>
      <c r="E16" s="5">
        <v>3333.8</v>
      </c>
      <c r="F16" s="3">
        <v>3040.82</v>
      </c>
    </row>
    <row r="17" spans="1:6" ht="45" customHeight="1" x14ac:dyDescent="0.25">
      <c r="A17" s="42">
        <v>12</v>
      </c>
      <c r="B17" s="6" t="s">
        <v>50</v>
      </c>
      <c r="C17" s="52" t="s">
        <v>104</v>
      </c>
      <c r="D17" s="1" t="s">
        <v>17</v>
      </c>
      <c r="E17" s="5">
        <v>3924</v>
      </c>
      <c r="F17" s="3">
        <v>10896.48</v>
      </c>
    </row>
    <row r="18" spans="1:6" ht="45" customHeight="1" x14ac:dyDescent="0.25">
      <c r="A18" s="42">
        <v>13</v>
      </c>
      <c r="B18" s="6" t="s">
        <v>51</v>
      </c>
      <c r="C18" s="52" t="s">
        <v>104</v>
      </c>
      <c r="D18" s="1" t="s">
        <v>52</v>
      </c>
      <c r="E18" s="5">
        <v>28084</v>
      </c>
      <c r="F18" s="3">
        <v>25562.59</v>
      </c>
    </row>
    <row r="19" spans="1:6" ht="30" customHeight="1" x14ac:dyDescent="0.35">
      <c r="F19" s="48">
        <f>SUM(F7:F18)</f>
        <v>521458.31999999995</v>
      </c>
    </row>
    <row r="26" spans="1:6" x14ac:dyDescent="0.25">
      <c r="D26" t="s">
        <v>107</v>
      </c>
    </row>
    <row r="27" spans="1:6" x14ac:dyDescent="0.25">
      <c r="D27" t="s">
        <v>108</v>
      </c>
    </row>
  </sheetData>
  <mergeCells count="2">
    <mergeCell ref="B1:F1"/>
    <mergeCell ref="A5:A6"/>
  </mergeCells>
  <pageMargins left="0.19685039370078741" right="0.43307086614173229" top="0.47244094488188981" bottom="0.47244094488188981" header="0.31496062992125984" footer="0.31496062992125984"/>
  <pageSetup scale="70"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opLeftCell="A4" zoomScale="70" zoomScaleNormal="70" workbookViewId="0">
      <selection activeCell="E24" sqref="E24:E25"/>
    </sheetView>
  </sheetViews>
  <sheetFormatPr baseColWidth="10" defaultRowHeight="15" x14ac:dyDescent="0.25"/>
  <cols>
    <col min="1" max="1" width="38.7109375" customWidth="1"/>
    <col min="2" max="2" width="40.7109375" customWidth="1"/>
    <col min="3" max="3" width="37.5703125" customWidth="1"/>
    <col min="4" max="4" width="40.7109375" customWidth="1"/>
    <col min="5" max="5" width="39.85546875" customWidth="1"/>
    <col min="6" max="6" width="38.140625" customWidth="1"/>
    <col min="7" max="7" width="35.85546875" customWidth="1"/>
    <col min="8" max="12" width="20" customWidth="1"/>
    <col min="13" max="13" width="20.28515625" customWidth="1"/>
    <col min="14" max="14" width="13.7109375" customWidth="1"/>
    <col min="15" max="15" width="21.28515625" customWidth="1"/>
    <col min="16" max="16" width="29.5703125" customWidth="1"/>
    <col min="17" max="17" width="13" customWidth="1"/>
    <col min="18" max="18" width="13.85546875" customWidth="1"/>
    <col min="19" max="19" width="12.85546875" customWidth="1"/>
  </cols>
  <sheetData>
    <row r="1" spans="1:16" ht="33.75" customHeight="1" x14ac:dyDescent="0.35">
      <c r="A1" s="45" t="s">
        <v>31</v>
      </c>
      <c r="B1" s="45"/>
      <c r="C1" s="45"/>
      <c r="D1" s="45"/>
      <c r="E1" s="45"/>
      <c r="F1" s="45"/>
      <c r="G1" s="11"/>
      <c r="H1" s="11"/>
      <c r="I1" s="11"/>
      <c r="J1" s="11"/>
      <c r="K1" s="11"/>
      <c r="L1" s="11"/>
      <c r="M1" s="11"/>
      <c r="N1" s="11"/>
      <c r="O1" s="11"/>
    </row>
    <row r="2" spans="1:16" ht="13.5" customHeight="1" x14ac:dyDescent="0.35">
      <c r="A2" s="8"/>
      <c r="B2" s="8"/>
      <c r="C2" s="8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6" ht="20.25" customHeight="1" x14ac:dyDescent="0.35">
      <c r="A3" s="47" t="s">
        <v>19</v>
      </c>
      <c r="B3" s="47"/>
      <c r="C3" s="47"/>
      <c r="D3" s="47"/>
      <c r="E3" s="47"/>
      <c r="F3" s="47"/>
      <c r="G3" s="8"/>
      <c r="H3" s="8"/>
      <c r="I3" s="8"/>
      <c r="J3" s="8"/>
      <c r="K3" s="8"/>
      <c r="L3" s="8"/>
      <c r="M3" s="8"/>
      <c r="N3" s="8"/>
      <c r="O3" s="8"/>
    </row>
    <row r="4" spans="1:16" ht="17.25" customHeight="1" x14ac:dyDescent="0.35">
      <c r="A4" s="43"/>
      <c r="B4" s="43"/>
      <c r="C4" s="43"/>
      <c r="D4" s="10"/>
      <c r="E4" s="10"/>
      <c r="F4" s="10"/>
      <c r="G4" s="41"/>
      <c r="H4" s="41"/>
      <c r="I4" s="41"/>
      <c r="J4" s="41"/>
      <c r="K4" s="41"/>
      <c r="L4" s="41"/>
      <c r="M4" s="41"/>
      <c r="N4" s="41"/>
      <c r="O4" s="41"/>
    </row>
    <row r="5" spans="1:16" ht="150.75" customHeight="1" x14ac:dyDescent="0.3">
      <c r="A5" s="12" t="s">
        <v>28</v>
      </c>
      <c r="B5" s="27" t="s">
        <v>32</v>
      </c>
      <c r="C5" s="27" t="s">
        <v>35</v>
      </c>
      <c r="D5" s="38" t="s">
        <v>53</v>
      </c>
      <c r="E5" s="38" t="s">
        <v>58</v>
      </c>
      <c r="F5" s="39" t="s">
        <v>88</v>
      </c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35.1" customHeight="1" x14ac:dyDescent="0.3">
      <c r="A6" s="12" t="s">
        <v>29</v>
      </c>
      <c r="B6" s="13" t="s">
        <v>17</v>
      </c>
      <c r="C6" s="28" t="s">
        <v>17</v>
      </c>
      <c r="D6" s="13" t="s">
        <v>17</v>
      </c>
      <c r="E6" s="13" t="s">
        <v>17</v>
      </c>
      <c r="F6" s="13" t="s">
        <v>17</v>
      </c>
    </row>
    <row r="7" spans="1:16" ht="35.1" customHeight="1" x14ac:dyDescent="0.3">
      <c r="A7" s="12" t="s">
        <v>30</v>
      </c>
      <c r="B7" s="14">
        <v>34390</v>
      </c>
      <c r="C7" s="29">
        <v>22780</v>
      </c>
      <c r="D7" s="4">
        <v>47684.27</v>
      </c>
      <c r="E7" s="4">
        <v>43221.97</v>
      </c>
      <c r="F7" s="4">
        <v>20086.84</v>
      </c>
    </row>
    <row r="8" spans="1:16" ht="35.1" customHeight="1" x14ac:dyDescent="0.3">
      <c r="A8" s="15" t="s">
        <v>18</v>
      </c>
      <c r="B8" s="14">
        <f>B16+B18</f>
        <v>35605</v>
      </c>
      <c r="C8" s="29">
        <f>C14+C16+C18</f>
        <v>20253.830000000002</v>
      </c>
      <c r="D8" s="4">
        <v>46900</v>
      </c>
      <c r="E8" s="4">
        <v>28552.75</v>
      </c>
      <c r="F8" s="4">
        <v>19220</v>
      </c>
    </row>
    <row r="9" spans="1:16" ht="35.1" customHeight="1" x14ac:dyDescent="0.3">
      <c r="A9" s="15" t="s">
        <v>20</v>
      </c>
      <c r="B9" s="16">
        <v>42768</v>
      </c>
      <c r="C9" s="30">
        <v>42768</v>
      </c>
      <c r="D9" s="40">
        <v>42996</v>
      </c>
      <c r="E9" s="40">
        <v>43024</v>
      </c>
      <c r="F9" s="40">
        <v>43082</v>
      </c>
    </row>
    <row r="10" spans="1:16" ht="35.1" customHeight="1" x14ac:dyDescent="0.3">
      <c r="A10" s="15" t="s">
        <v>21</v>
      </c>
      <c r="B10" s="23">
        <v>42797</v>
      </c>
      <c r="C10" s="30">
        <v>42811</v>
      </c>
      <c r="D10" s="40">
        <v>43018</v>
      </c>
      <c r="E10" s="40">
        <v>43052</v>
      </c>
      <c r="F10" s="40">
        <v>43110</v>
      </c>
    </row>
    <row r="11" spans="1:16" ht="35.1" customHeight="1" x14ac:dyDescent="0.3">
      <c r="A11" s="15" t="s">
        <v>22</v>
      </c>
      <c r="B11" s="23">
        <v>42857</v>
      </c>
      <c r="C11" s="30">
        <v>42871</v>
      </c>
      <c r="D11" s="40">
        <v>43024</v>
      </c>
      <c r="E11" s="40">
        <v>43052</v>
      </c>
      <c r="F11" s="40">
        <v>43140</v>
      </c>
    </row>
    <row r="12" spans="1:16" ht="35.1" customHeight="1" x14ac:dyDescent="0.3">
      <c r="A12" s="15" t="s">
        <v>23</v>
      </c>
      <c r="B12" s="17" t="s">
        <v>24</v>
      </c>
      <c r="C12" s="31" t="s">
        <v>102</v>
      </c>
      <c r="D12" s="35" t="s">
        <v>54</v>
      </c>
      <c r="E12" s="35" t="s">
        <v>54</v>
      </c>
      <c r="F12" s="35" t="s">
        <v>54</v>
      </c>
    </row>
    <row r="13" spans="1:16" ht="35.1" customHeight="1" x14ac:dyDescent="0.3">
      <c r="A13" s="12" t="s">
        <v>12</v>
      </c>
      <c r="B13" s="18" t="s">
        <v>101</v>
      </c>
      <c r="C13" s="32" t="s">
        <v>38</v>
      </c>
      <c r="D13" s="36" t="s">
        <v>56</v>
      </c>
      <c r="E13" s="36" t="s">
        <v>59</v>
      </c>
      <c r="F13" s="36" t="s">
        <v>59</v>
      </c>
    </row>
    <row r="14" spans="1:16" ht="35.1" customHeight="1" x14ac:dyDescent="0.3">
      <c r="A14" s="15" t="s">
        <v>27</v>
      </c>
      <c r="B14" s="19">
        <v>1750</v>
      </c>
      <c r="C14" s="24">
        <v>900</v>
      </c>
      <c r="D14" s="4">
        <v>2031.35</v>
      </c>
      <c r="E14" s="4">
        <v>2161</v>
      </c>
      <c r="F14" s="4">
        <v>1004</v>
      </c>
    </row>
    <row r="15" spans="1:16" ht="35.1" customHeight="1" x14ac:dyDescent="0.3">
      <c r="A15" s="12" t="s">
        <v>13</v>
      </c>
      <c r="B15" s="17" t="s">
        <v>33</v>
      </c>
      <c r="C15" s="31" t="s">
        <v>34</v>
      </c>
      <c r="D15" s="35" t="s">
        <v>55</v>
      </c>
      <c r="E15" s="35" t="s">
        <v>60</v>
      </c>
      <c r="F15" s="44" t="s">
        <v>62</v>
      </c>
    </row>
    <row r="16" spans="1:16" ht="35.1" customHeight="1" x14ac:dyDescent="0.3">
      <c r="A16" s="15" t="s">
        <v>25</v>
      </c>
      <c r="B16" s="14">
        <v>33705</v>
      </c>
      <c r="C16" s="33">
        <v>17953.830000000002</v>
      </c>
      <c r="D16" s="4">
        <v>46900</v>
      </c>
      <c r="E16" s="4">
        <v>28552.75</v>
      </c>
      <c r="F16" s="4">
        <v>19220</v>
      </c>
    </row>
    <row r="17" spans="1:6" ht="35.1" customHeight="1" x14ac:dyDescent="0.3">
      <c r="A17" s="12" t="s">
        <v>14</v>
      </c>
      <c r="B17" s="17" t="s">
        <v>36</v>
      </c>
      <c r="C17" s="31" t="s">
        <v>37</v>
      </c>
      <c r="D17" s="36" t="s">
        <v>57</v>
      </c>
      <c r="E17" s="35" t="s">
        <v>61</v>
      </c>
      <c r="F17" s="35" t="s">
        <v>63</v>
      </c>
    </row>
    <row r="18" spans="1:6" ht="35.1" customHeight="1" x14ac:dyDescent="0.3">
      <c r="A18" s="20" t="s">
        <v>26</v>
      </c>
      <c r="B18" s="21">
        <v>1900</v>
      </c>
      <c r="C18" s="34">
        <v>1400</v>
      </c>
      <c r="D18" s="4">
        <v>1980</v>
      </c>
      <c r="E18" s="4">
        <v>2000</v>
      </c>
      <c r="F18" s="4">
        <v>950</v>
      </c>
    </row>
    <row r="24" spans="1:6" x14ac:dyDescent="0.25">
      <c r="E24" t="s">
        <v>107</v>
      </c>
    </row>
    <row r="25" spans="1:6" x14ac:dyDescent="0.25">
      <c r="E25" t="s">
        <v>108</v>
      </c>
    </row>
  </sheetData>
  <mergeCells count="2">
    <mergeCell ref="A1:F1"/>
    <mergeCell ref="A3:F3"/>
  </mergeCells>
  <pageMargins left="0.19685039370078741" right="0.43307086614173229" top="0.47244094488188981" bottom="0.47244094488188981" header="0.31496062992125984" footer="0.31496062992125984"/>
  <pageSetup paperSize="5" scale="70"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zoomScale="80" zoomScaleNormal="80" workbookViewId="0">
      <selection activeCell="I17" sqref="I17:K18"/>
    </sheetView>
  </sheetViews>
  <sheetFormatPr baseColWidth="10" defaultRowHeight="15" x14ac:dyDescent="0.25"/>
  <cols>
    <col min="1" max="1" width="4.28515625" customWidth="1"/>
    <col min="2" max="2" width="51.28515625" customWidth="1"/>
    <col min="3" max="3" width="15.5703125" customWidth="1"/>
    <col min="4" max="4" width="12.7109375" customWidth="1"/>
    <col min="5" max="5" width="11" customWidth="1"/>
    <col min="7" max="7" width="10.28515625" customWidth="1"/>
    <col min="8" max="8" width="10.5703125" customWidth="1"/>
    <col min="9" max="9" width="11.28515625" customWidth="1"/>
    <col min="10" max="10" width="13.42578125" customWidth="1"/>
    <col min="11" max="11" width="16.42578125" customWidth="1"/>
    <col min="12" max="12" width="14.85546875" customWidth="1"/>
    <col min="13" max="13" width="16.28515625" customWidth="1"/>
  </cols>
  <sheetData>
    <row r="1" spans="1:13" ht="37.5" customHeight="1" x14ac:dyDescent="0.25">
      <c r="A1" s="57" t="s">
        <v>106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3" x14ac:dyDescent="0.2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</row>
    <row r="3" spans="1:13" x14ac:dyDescent="0.25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1:13" ht="41.25" customHeight="1" x14ac:dyDescent="0.25">
      <c r="A4" s="59" t="s">
        <v>0</v>
      </c>
      <c r="B4" s="60" t="s">
        <v>99</v>
      </c>
      <c r="C4" s="53" t="s">
        <v>75</v>
      </c>
      <c r="D4" s="53" t="s">
        <v>78</v>
      </c>
      <c r="E4" s="53" t="s">
        <v>5</v>
      </c>
      <c r="F4" s="53" t="s">
        <v>7</v>
      </c>
      <c r="G4" s="54" t="s">
        <v>3</v>
      </c>
      <c r="H4" s="53" t="s">
        <v>76</v>
      </c>
      <c r="I4" s="53" t="s">
        <v>77</v>
      </c>
      <c r="J4" s="53" t="s">
        <v>81</v>
      </c>
      <c r="K4" s="53" t="s">
        <v>82</v>
      </c>
      <c r="L4" s="53" t="s">
        <v>83</v>
      </c>
      <c r="M4" s="54" t="s">
        <v>70</v>
      </c>
    </row>
    <row r="5" spans="1:13" ht="70.5" customHeight="1" x14ac:dyDescent="0.25">
      <c r="A5" s="59">
        <v>1</v>
      </c>
      <c r="B5" s="61" t="s">
        <v>64</v>
      </c>
      <c r="C5" s="62">
        <v>98257.33</v>
      </c>
      <c r="D5" s="62">
        <v>96365.63</v>
      </c>
      <c r="E5" s="55" t="s">
        <v>71</v>
      </c>
      <c r="F5" s="55" t="s">
        <v>72</v>
      </c>
      <c r="G5" s="55" t="s">
        <v>79</v>
      </c>
      <c r="H5" s="62">
        <v>4912.87</v>
      </c>
      <c r="I5" s="62">
        <v>6878.01</v>
      </c>
      <c r="J5" s="56" t="s">
        <v>84</v>
      </c>
      <c r="K5" s="56" t="s">
        <v>89</v>
      </c>
      <c r="L5" s="56" t="s">
        <v>95</v>
      </c>
      <c r="M5" s="63" t="s">
        <v>74</v>
      </c>
    </row>
    <row r="6" spans="1:13" ht="56.25" customHeight="1" x14ac:dyDescent="0.25">
      <c r="A6" s="59">
        <v>2</v>
      </c>
      <c r="B6" s="64" t="s">
        <v>65</v>
      </c>
      <c r="C6" s="65">
        <v>91850.65</v>
      </c>
      <c r="D6" s="65">
        <v>91250.64</v>
      </c>
      <c r="E6" s="55" t="s">
        <v>71</v>
      </c>
      <c r="F6" s="55" t="s">
        <v>72</v>
      </c>
      <c r="G6" s="59" t="s">
        <v>79</v>
      </c>
      <c r="H6" s="65">
        <v>4546.6099999999997</v>
      </c>
      <c r="I6" s="65">
        <v>4592.53</v>
      </c>
      <c r="J6" s="56" t="s">
        <v>85</v>
      </c>
      <c r="K6" s="56" t="s">
        <v>92</v>
      </c>
      <c r="L6" s="56" t="s">
        <v>96</v>
      </c>
      <c r="M6" s="66" t="s">
        <v>74</v>
      </c>
    </row>
    <row r="7" spans="1:13" ht="54" customHeight="1" x14ac:dyDescent="0.25">
      <c r="A7" s="59">
        <v>3</v>
      </c>
      <c r="B7" s="64" t="s">
        <v>66</v>
      </c>
      <c r="C7" s="65">
        <v>208975.72</v>
      </c>
      <c r="D7" s="65">
        <v>207850.79</v>
      </c>
      <c r="E7" s="55" t="s">
        <v>71</v>
      </c>
      <c r="F7" s="55" t="s">
        <v>72</v>
      </c>
      <c r="G7" s="59" t="s">
        <v>79</v>
      </c>
      <c r="H7" s="65">
        <v>10448.790000000001</v>
      </c>
      <c r="I7" s="65">
        <v>10448.790000000001</v>
      </c>
      <c r="J7" s="56" t="s">
        <v>87</v>
      </c>
      <c r="K7" s="56" t="s">
        <v>93</v>
      </c>
      <c r="L7" s="56" t="s">
        <v>100</v>
      </c>
      <c r="M7" s="66" t="s">
        <v>74</v>
      </c>
    </row>
    <row r="8" spans="1:13" ht="63" customHeight="1" x14ac:dyDescent="0.25">
      <c r="A8" s="59">
        <v>4</v>
      </c>
      <c r="B8" s="64" t="s">
        <v>67</v>
      </c>
      <c r="C8" s="65">
        <v>258982.8</v>
      </c>
      <c r="D8" s="65">
        <v>257645.2</v>
      </c>
      <c r="E8" s="55" t="s">
        <v>71</v>
      </c>
      <c r="F8" s="55" t="s">
        <v>72</v>
      </c>
      <c r="G8" s="59" t="s">
        <v>79</v>
      </c>
      <c r="H8" s="65">
        <v>6629.96</v>
      </c>
      <c r="I8" s="65">
        <v>12770.27</v>
      </c>
      <c r="J8" s="56" t="s">
        <v>86</v>
      </c>
      <c r="K8" s="56" t="s">
        <v>90</v>
      </c>
      <c r="L8" s="56" t="s">
        <v>94</v>
      </c>
      <c r="M8" s="66" t="s">
        <v>74</v>
      </c>
    </row>
    <row r="9" spans="1:13" ht="58.5" customHeight="1" x14ac:dyDescent="0.25">
      <c r="A9" s="59">
        <v>5</v>
      </c>
      <c r="B9" s="64" t="s">
        <v>68</v>
      </c>
      <c r="C9" s="65">
        <v>241265.48</v>
      </c>
      <c r="D9" s="65">
        <v>239586.01</v>
      </c>
      <c r="E9" s="55" t="s">
        <v>71</v>
      </c>
      <c r="F9" s="55" t="s">
        <v>72</v>
      </c>
      <c r="G9" s="59" t="s">
        <v>80</v>
      </c>
      <c r="H9" s="65">
        <v>12063.27</v>
      </c>
      <c r="I9" s="65">
        <v>16888.580000000002</v>
      </c>
      <c r="J9" s="56" t="s">
        <v>73</v>
      </c>
      <c r="K9" s="56" t="s">
        <v>91</v>
      </c>
      <c r="L9" s="56" t="s">
        <v>97</v>
      </c>
      <c r="M9" s="66" t="s">
        <v>74</v>
      </c>
    </row>
    <row r="10" spans="1:13" ht="64.5" customHeight="1" x14ac:dyDescent="0.25">
      <c r="A10" s="59">
        <v>6</v>
      </c>
      <c r="B10" s="64" t="s">
        <v>69</v>
      </c>
      <c r="C10" s="67">
        <v>108502.3</v>
      </c>
      <c r="D10" s="67">
        <v>107700.9</v>
      </c>
      <c r="E10" s="55" t="s">
        <v>71</v>
      </c>
      <c r="F10" s="55" t="s">
        <v>72</v>
      </c>
      <c r="G10" s="59" t="s">
        <v>79</v>
      </c>
      <c r="H10" s="67">
        <v>4340.1000000000004</v>
      </c>
      <c r="I10" s="67">
        <v>5425.12</v>
      </c>
      <c r="J10" s="56" t="s">
        <v>87</v>
      </c>
      <c r="K10" s="56" t="s">
        <v>94</v>
      </c>
      <c r="L10" s="56" t="s">
        <v>98</v>
      </c>
      <c r="M10" s="66" t="s">
        <v>74</v>
      </c>
    </row>
    <row r="17" spans="9:10" x14ac:dyDescent="0.25">
      <c r="I17" t="s">
        <v>107</v>
      </c>
    </row>
    <row r="18" spans="9:10" x14ac:dyDescent="0.25">
      <c r="J18" t="s">
        <v>108</v>
      </c>
    </row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5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 - DIC  SOCIAL 2017</vt:lpstr>
      <vt:lpstr>ENE - DIC  PROY  2017</vt:lpstr>
      <vt:lpstr>LICITACIONES 2017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FISDL</dc:creator>
  <cp:lastModifiedBy>PC</cp:lastModifiedBy>
  <cp:lastPrinted>2018-06-11T15:30:48Z</cp:lastPrinted>
  <dcterms:created xsi:type="dcterms:W3CDTF">2013-10-02T17:46:56Z</dcterms:created>
  <dcterms:modified xsi:type="dcterms:W3CDTF">2018-06-11T15:31:28Z</dcterms:modified>
</cp:coreProperties>
</file>