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1" documentId="13_ncr:1_{C249C494-FAB6-495C-98A5-5C8984BB3E4C}" xr6:coauthVersionLast="47" xr6:coauthVersionMax="47" xr10:uidLastSave="{5F547140-4D14-4D08-9B24-18474AFC8A8A}"/>
  <bookViews>
    <workbookView xWindow="-120" yWindow="-120" windowWidth="24240" windowHeight="13140" activeTab="1" xr2:uid="{00000000-000D-0000-FFFF-FFFF00000000}"/>
  </bookViews>
  <sheets>
    <sheet name="EQUIPOS " sheetId="15" r:id="rId1"/>
    <sheet name="LIQ. EQUIPOS INFOR." sheetId="1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5" l="1"/>
  <c r="C7" i="15"/>
  <c r="C9" i="15" s="1"/>
  <c r="C14" i="16"/>
  <c r="C13" i="16"/>
  <c r="G49" i="16"/>
  <c r="G48" i="16"/>
  <c r="G41" i="16"/>
  <c r="G40" i="16"/>
  <c r="D20" i="15" l="1"/>
  <c r="G19" i="16" l="1"/>
  <c r="C11" i="16" l="1"/>
  <c r="G26" i="16" l="1"/>
  <c r="G27" i="16" s="1"/>
</calcChain>
</file>

<file path=xl/sharedStrings.xml><?xml version="1.0" encoding="utf-8"?>
<sst xmlns="http://schemas.openxmlformats.org/spreadsheetml/2006/main" count="93" uniqueCount="66">
  <si>
    <t>Asignacion de presupuesto:</t>
  </si>
  <si>
    <t>Ejecutor:</t>
  </si>
  <si>
    <t>FODES 120 LIBRE DISPONIBILIDAD</t>
  </si>
  <si>
    <t>Srta. Sonia Elisabeth Ramirez Iraheta</t>
  </si>
  <si>
    <t>N. CUENTA CORRIENTE</t>
  </si>
  <si>
    <t>BANCO</t>
  </si>
  <si>
    <t>FUENTE DE FINANCIAMIENTO</t>
  </si>
  <si>
    <t>ASIGNACION PRESUPUESTARIA</t>
  </si>
  <si>
    <t>REFUERZO</t>
  </si>
  <si>
    <t xml:space="preserve">TOTAL </t>
  </si>
  <si>
    <t>BANCO DE FOMENTO AGROPECUARIO</t>
  </si>
  <si>
    <t>EJEUTOR</t>
  </si>
  <si>
    <t>FECHA DE INICIO</t>
  </si>
  <si>
    <t>FECHA DE FINALIZACION</t>
  </si>
  <si>
    <t xml:space="preserve">ALCALDIA MUNICIPAL DE ELROSARIO </t>
  </si>
  <si>
    <t>TOTAL DE LA INVERSION</t>
  </si>
  <si>
    <t>FECHA</t>
  </si>
  <si>
    <t>No.FACTURA</t>
  </si>
  <si>
    <t>No.CHEQUE</t>
  </si>
  <si>
    <t>DESCRIPCION</t>
  </si>
  <si>
    <t>SALDO INICIAL</t>
  </si>
  <si>
    <t>GASTOS</t>
  </si>
  <si>
    <t>Refuerzo</t>
  </si>
  <si>
    <t>Total</t>
  </si>
  <si>
    <t>Fecha de finalizacion:</t>
  </si>
  <si>
    <t>IMPREVISTOS</t>
  </si>
  <si>
    <t>Tesorero Municipal</t>
  </si>
  <si>
    <t>Alcalde Municipal</t>
  </si>
  <si>
    <t>A. COMPRAS</t>
  </si>
  <si>
    <t>SERVICIOS</t>
  </si>
  <si>
    <t>COMPRAS</t>
  </si>
  <si>
    <t>B. SERVICIOS</t>
  </si>
  <si>
    <t>TOTAL</t>
  </si>
  <si>
    <t xml:space="preserve">ALCALDIA MUNICIPAL DE EL ROSARIO </t>
  </si>
  <si>
    <t>MONTO REAL INGRESADO</t>
  </si>
  <si>
    <t>SALDO</t>
  </si>
  <si>
    <t>Fecha de inicio:</t>
  </si>
  <si>
    <t>COMPRA DE CHEQUERA</t>
  </si>
  <si>
    <t>PAGO POR MANTENIMIENTO A AIRES ACONDICIONADOS</t>
  </si>
  <si>
    <t>PAGO DE 1%</t>
  </si>
  <si>
    <t>COMPRA DE TINTAS PARA IMPRESORAS</t>
  </si>
  <si>
    <t>PAGO DE REPARACION DE AIRES ACONDICIONADOS</t>
  </si>
  <si>
    <t xml:space="preserve">PAGO DE 1% </t>
  </si>
  <si>
    <t>COMPRA DE LICENCIA DE MRCOSOTF OFFICE Y WINDOWS</t>
  </si>
  <si>
    <t xml:space="preserve">No. Cuenta corriente : </t>
  </si>
  <si>
    <t xml:space="preserve">Banco: </t>
  </si>
  <si>
    <t xml:space="preserve">Fuente de financiamiento: </t>
  </si>
  <si>
    <t>Monto real ingresado:</t>
  </si>
  <si>
    <t xml:space="preserve">Alcaldia Municipal de El Rosario 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</si>
  <si>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</si>
  <si>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</si>
  <si>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</si>
  <si>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</si>
  <si>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</si>
  <si>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</si>
  <si>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contadora municipal</t>
  </si>
  <si>
    <t>DICIEMBRE DE 2023</t>
  </si>
  <si>
    <t>PROYECTO: MANTENIMIENTO Y REPARACION DE EQUIPOS DE INFORMATICA Y DE OFICINA 2023</t>
  </si>
  <si>
    <t>100-180-800559-0</t>
  </si>
  <si>
    <t>FEBRERO DE 2023</t>
  </si>
  <si>
    <t>COMPRA DE IMPRESORA</t>
  </si>
  <si>
    <t>Jefe UCP</t>
  </si>
  <si>
    <t xml:space="preserve">DISPONIBILIDAD </t>
  </si>
  <si>
    <t xml:space="preserve"> ALCALDIA MUNICIPAL DE EL ROSARIO CUSCATLAN </t>
  </si>
  <si>
    <t>Síndico municipal</t>
  </si>
  <si>
    <t>A.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</si>
</sst>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(&quot;$&quot;* #,##0.00_);_(&quot;$&quot;* \(#,##0.00\);_(&quot;$&quot;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85">
    <xf numFmtId="0" fontId="0" fillId="0" borderId="0" xfId="0"/>
    <xf numFmtId="0" fontId="0" fillId="0" borderId="2" xfId="0" applyBorder="1"/>
    <xf numFmtId="0" fontId="1" fillId="0" borderId="0" xfId="0" applyFont="1"/>
    <xf numFmtId="0" fontId="0" fillId="4" borderId="2" xfId="0" applyFill="1" applyBorder="1"/>
    <xf numFmtId="0" fontId="0" fillId="4" borderId="3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/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1" xfId="0" applyFont="1" applyFill="1" applyBorder="1"/>
    <xf numFmtId="0" fontId="0" fillId="3" borderId="1" xfId="0" applyFill="1" applyBorder="1"/>
    <xf numFmtId="14" fontId="0" fillId="0" borderId="2" xfId="0" applyNumberFormat="1" applyBorder="1" applyAlignment="1">
      <alignment horizontal="center"/>
    </xf>
    <xf numFmtId="165" fontId="0" fillId="0" borderId="0" xfId="1" applyFont="1" applyBorder="1" applyAlignment="1">
      <alignment horizontal="center"/>
    </xf>
    <xf numFmtId="165" fontId="0" fillId="0" borderId="0" xfId="1" applyFont="1" applyFill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8" borderId="6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horizontal="center" wrapText="1"/>
    </xf>
    <xf numFmtId="167" fontId="1" fillId="8" borderId="6" xfId="0" applyNumberFormat="1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167" fontId="0" fillId="0" borderId="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2" xfId="1" applyFont="1" applyBorder="1" applyAlignment="1">
      <alignment horizontal="center"/>
    </xf>
    <xf numFmtId="165" fontId="0" fillId="0" borderId="3" xfId="1" applyFont="1" applyBorder="1" applyAlignment="1">
      <alignment horizontal="center"/>
    </xf>
    <xf numFmtId="165" fontId="0" fillId="0" borderId="4" xfId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1" xfId="0" applyBorder="1" applyAlignment="1">
      <alignment horizontal="center" wrapText="1"/>
    </xf>
    <xf numFmtId="168" fontId="0" fillId="0" borderId="1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2" borderId="1" xfId="1" applyFont="1" applyFill="1" applyBorder="1" applyAlignment="1">
      <alignment horizontal="center"/>
    </xf>
    <xf numFmtId="165" fontId="2" fillId="3" borderId="1" xfId="1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5" fontId="0" fillId="0" borderId="1" xfId="1" applyFont="1" applyFill="1" applyBorder="1" applyAlignment="1">
      <alignment horizontal="center"/>
    </xf>
    <xf numFmtId="165" fontId="5" fillId="0" borderId="1" xfId="1" applyFont="1" applyBorder="1" applyAlignment="1">
      <alignment horizontal="right"/>
    </xf>
    <xf numFmtId="165" fontId="0" fillId="0" borderId="1" xfId="1" applyFont="1" applyFill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167" fontId="0" fillId="0" borderId="9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0" fontId="0" fillId="0" borderId="12" xfId="0" applyBorder="1" applyAlignment="1">
      <alignment horizontal="left" wrapText="1"/>
    </xf>
    <xf numFmtId="167" fontId="0" fillId="0" borderId="13" xfId="1" applyNumberFormat="1" applyFont="1" applyBorder="1" applyAlignment="1">
      <alignment horizontal="center" vertical="center"/>
    </xf>
    <xf numFmtId="165" fontId="0" fillId="0" borderId="2" xfId="1" applyFont="1" applyFill="1" applyBorder="1" applyAlignment="1">
      <alignment horizontal="center"/>
    </xf>
    <xf numFmtId="165" fontId="0" fillId="0" borderId="4" xfId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Font="1" applyFill="1" applyBorder="1" applyAlignment="1">
      <alignment horizontal="center"/>
    </xf>
    <xf numFmtId="165" fontId="0" fillId="2" borderId="1" xfId="1" applyFont="1" applyFill="1" applyBorder="1" applyAlignment="1">
      <alignment horizontal="left"/>
    </xf>
    <xf numFmtId="165" fontId="0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7"/>
  <sheetViews>
    <sheetView view="pageLayout" topLeftCell="A19" zoomScaleNormal="100" workbookViewId="0">
      <selection sqref="A1:G37"/>
    </sheetView>
  </sheetViews>
  <sheetFormatPr defaultColWidth="9.140625" defaultRowHeight="15" x14ac:dyDescent="0.25"/>
  <cols>
    <col min="1" max="1" width="14.7109375" customWidth="1"/>
    <col min="2" max="2" width="15" customWidth="1"/>
  </cols>
  <sheetData>
    <row r="1" spans="1:6" x14ac:dyDescent="0.25">
      <c r="A1" s="40" t="s">
        <v>63</v>
      </c>
      <c r="B1" s="41"/>
      <c r="C1" s="41"/>
      <c r="D1" s="41"/>
      <c r="E1" s="41"/>
      <c r="F1" s="42"/>
    </row>
    <row r="2" spans="1:6" ht="30.75" customHeight="1" x14ac:dyDescent="0.25">
      <c r="A2" s="43" t="s">
        <v>57</v>
      </c>
      <c r="B2" s="44"/>
      <c r="C2" s="44"/>
      <c r="D2" s="44"/>
      <c r="E2" s="44"/>
      <c r="F2" s="45"/>
    </row>
    <row r="3" spans="1:6" x14ac:dyDescent="0.25">
      <c r="A3" s="30" t="s">
        <v>44</v>
      </c>
      <c r="B3" s="30"/>
      <c r="C3" s="31" t="s">
        <v>58</v>
      </c>
      <c r="D3" s="32"/>
      <c r="E3" s="32"/>
      <c r="F3" s="33"/>
    </row>
    <row r="4" spans="1:6" x14ac:dyDescent="0.25">
      <c r="A4" s="30" t="s">
        <v>45</v>
      </c>
      <c r="B4" s="30"/>
      <c r="C4" s="39" t="s">
        <v>10</v>
      </c>
      <c r="D4" s="39"/>
      <c r="E4" s="39"/>
      <c r="F4" s="39"/>
    </row>
    <row r="5" spans="1:6" x14ac:dyDescent="0.25">
      <c r="A5" s="46" t="s">
        <v>46</v>
      </c>
      <c r="B5" s="46"/>
      <c r="C5" s="57" t="s">
        <v>2</v>
      </c>
      <c r="D5" s="57"/>
      <c r="E5" s="57"/>
      <c r="F5" s="57"/>
    </row>
    <row r="6" spans="1:6" x14ac:dyDescent="0.25">
      <c r="A6" s="30" t="s">
        <v>0</v>
      </c>
      <c r="B6" s="30"/>
      <c r="C6" s="58">
        <v>3800</v>
      </c>
      <c r="D6" s="58"/>
      <c r="E6" s="58"/>
      <c r="F6" s="58"/>
    </row>
    <row r="7" spans="1:6" x14ac:dyDescent="0.25">
      <c r="A7" s="30" t="s">
        <v>47</v>
      </c>
      <c r="B7" s="30"/>
      <c r="C7" s="58">
        <f>C6</f>
        <v>3800</v>
      </c>
      <c r="D7" s="58"/>
      <c r="E7" s="58"/>
      <c r="F7" s="58"/>
    </row>
    <row r="8" spans="1:6" x14ac:dyDescent="0.25">
      <c r="A8" s="37" t="s">
        <v>22</v>
      </c>
      <c r="B8" s="38"/>
      <c r="C8" s="34">
        <v>4915</v>
      </c>
      <c r="D8" s="35"/>
      <c r="E8" s="35"/>
      <c r="F8" s="36"/>
    </row>
    <row r="9" spans="1:6" x14ac:dyDescent="0.25">
      <c r="A9" s="37" t="s">
        <v>23</v>
      </c>
      <c r="B9" s="38"/>
      <c r="C9" s="34">
        <f>SUM(C7:C8)</f>
        <v>8715</v>
      </c>
      <c r="D9" s="35"/>
      <c r="E9" s="35"/>
      <c r="F9" s="36"/>
    </row>
    <row r="10" spans="1:6" x14ac:dyDescent="0.25">
      <c r="A10" s="30" t="s">
        <v>1</v>
      </c>
      <c r="B10" s="30"/>
      <c r="C10" s="39" t="s">
        <v>48</v>
      </c>
      <c r="D10" s="39"/>
      <c r="E10" s="39"/>
      <c r="F10" s="39"/>
    </row>
    <row r="11" spans="1:6" x14ac:dyDescent="0.25">
      <c r="A11" s="30" t="s">
        <v>36</v>
      </c>
      <c r="B11" s="30"/>
      <c r="C11" s="31" t="s">
        <v>59</v>
      </c>
      <c r="D11" s="32"/>
      <c r="E11" s="32"/>
      <c r="F11" s="33"/>
    </row>
    <row r="12" spans="1:6" x14ac:dyDescent="0.25">
      <c r="A12" s="30" t="s">
        <v>24</v>
      </c>
      <c r="B12" s="30"/>
      <c r="C12" s="31" t="s">
        <v>56</v>
      </c>
      <c r="D12" s="32"/>
      <c r="E12" s="32"/>
      <c r="F12" s="33"/>
    </row>
    <row r="13" spans="1:6" x14ac:dyDescent="0.25">
      <c r="C13" s="20"/>
      <c r="D13" s="20"/>
      <c r="E13" s="20"/>
    </row>
    <row r="14" spans="1:6" ht="15.75" thickBot="1" x14ac:dyDescent="0.3">
      <c r="C14" s="20"/>
      <c r="D14" s="20"/>
      <c r="E14" s="20"/>
    </row>
    <row r="15" spans="1:6" ht="15.75" thickTop="1" x14ac:dyDescent="0.25">
      <c r="A15" s="68" t="s">
        <v>28</v>
      </c>
      <c r="B15" s="69"/>
      <c r="C15" s="70">
        <v>1209.8499999999999</v>
      </c>
      <c r="D15" s="70"/>
      <c r="E15" s="71"/>
    </row>
    <row r="16" spans="1:6" x14ac:dyDescent="0.25">
      <c r="A16" s="76" t="s">
        <v>31</v>
      </c>
      <c r="B16" s="21"/>
      <c r="C16" s="29">
        <v>487.63</v>
      </c>
      <c r="D16" s="29"/>
      <c r="E16" s="77"/>
    </row>
    <row r="17" spans="1:7" x14ac:dyDescent="0.25">
      <c r="A17" s="76" t="s">
        <v>65</v>
      </c>
      <c r="B17" s="21"/>
      <c r="C17" s="29">
        <v>5.37</v>
      </c>
      <c r="D17" s="29"/>
      <c r="E17" s="77"/>
    </row>
    <row r="18" spans="1:7" ht="15.75" thickBot="1" x14ac:dyDescent="0.3">
      <c r="A18" s="72" t="s">
        <v>49</v>
      </c>
      <c r="B18" s="73"/>
      <c r="C18" s="74">
        <f>SUM(C15:C17)</f>
        <v>1702.85</v>
      </c>
      <c r="D18" s="74"/>
      <c r="E18" s="75"/>
    </row>
    <row r="19" spans="1:7" ht="16.5" thickTop="1" thickBot="1" x14ac:dyDescent="0.3"/>
    <row r="20" spans="1:7" ht="15.75" thickBot="1" x14ac:dyDescent="0.3">
      <c r="A20" s="25" t="s">
        <v>62</v>
      </c>
      <c r="B20" s="26"/>
      <c r="C20" s="26"/>
      <c r="D20" s="27">
        <f>C9-C18</f>
        <v>7012.15</v>
      </c>
      <c r="E20" s="28"/>
    </row>
    <row r="21" spans="1:7" x14ac:dyDescent="0.25">
      <c r="E21" t="s">
        <v>50</v>
      </c>
    </row>
    <row r="25" spans="1:7" x14ac:dyDescent="0.25">
      <c r="A25" s="23" t="s">
        <v>51</v>
      </c>
      <c r="B25" s="23"/>
      <c r="C25" s="23"/>
      <c r="E25" s="23" t="s">
        <v>52</v>
      </c>
      <c r="F25" s="23"/>
      <c r="G25" s="23"/>
    </row>
    <row r="26" spans="1:7" x14ac:dyDescent="0.25">
      <c r="A26" s="20" t="s">
        <v>61</v>
      </c>
      <c r="B26" s="20"/>
      <c r="C26" s="20"/>
      <c r="E26" s="20" t="s">
        <v>26</v>
      </c>
      <c r="F26" s="20"/>
      <c r="G26" s="20"/>
    </row>
    <row r="31" spans="1:7" x14ac:dyDescent="0.25">
      <c r="A31" s="22" t="s">
        <v>53</v>
      </c>
      <c r="B31" s="22"/>
      <c r="C31" s="22"/>
      <c r="E31" s="23" t="s">
        <v>54</v>
      </c>
      <c r="F31" s="23"/>
      <c r="G31" s="23"/>
    </row>
    <row r="32" spans="1:7" x14ac:dyDescent="0.25">
      <c r="A32" s="20" t="s">
        <v>27</v>
      </c>
      <c r="B32" s="20"/>
      <c r="C32" s="20"/>
      <c r="E32" s="20" t="s">
        <v>64</v>
      </c>
      <c r="F32" s="20"/>
      <c r="G32" s="20"/>
    </row>
    <row r="36" spans="3:5" x14ac:dyDescent="0.25">
      <c r="C36" s="24" t="s">
        <v>3</v>
      </c>
      <c r="D36" s="24"/>
      <c r="E36" s="24"/>
    </row>
    <row r="37" spans="3:5" x14ac:dyDescent="0.25">
      <c r="C37" s="20" t="s">
        <v>55</v>
      </c>
      <c r="D37" s="20"/>
      <c r="E37" s="20"/>
    </row>
  </sheetData>
  <mergeCells count="44">
    <mergeCell ref="A32:C32"/>
    <mergeCell ref="E32:G32"/>
    <mergeCell ref="C36:E36"/>
    <mergeCell ref="C37:E37"/>
    <mergeCell ref="A16:B16"/>
    <mergeCell ref="A17:B17"/>
    <mergeCell ref="C16:E16"/>
    <mergeCell ref="C17:E17"/>
    <mergeCell ref="A25:C25"/>
    <mergeCell ref="E25:G25"/>
    <mergeCell ref="A26:C26"/>
    <mergeCell ref="E26:G26"/>
    <mergeCell ref="A31:C31"/>
    <mergeCell ref="E31:G31"/>
    <mergeCell ref="A15:B15"/>
    <mergeCell ref="C15:E15"/>
    <mergeCell ref="A18:B18"/>
    <mergeCell ref="C18:E18"/>
    <mergeCell ref="A20:C20"/>
    <mergeCell ref="D20:E20"/>
    <mergeCell ref="C14:E14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C13:E13"/>
    <mergeCell ref="A5:B5"/>
    <mergeCell ref="C5:F5"/>
    <mergeCell ref="A6:B6"/>
    <mergeCell ref="C6:F6"/>
    <mergeCell ref="A7:B7"/>
    <mergeCell ref="C7:F7"/>
    <mergeCell ref="A1:F1"/>
    <mergeCell ref="A2:F2"/>
    <mergeCell ref="A3:B3"/>
    <mergeCell ref="C3:F3"/>
    <mergeCell ref="A4:B4"/>
    <mergeCell ref="C4:F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9"/>
  <sheetViews>
    <sheetView tabSelected="1" view="pageLayout" zoomScaleNormal="100" workbookViewId="0">
      <selection activeCell="D54" sqref="D54"/>
    </sheetView>
  </sheetViews>
  <sheetFormatPr defaultColWidth="9.140625" defaultRowHeight="15" x14ac:dyDescent="0.25"/>
  <cols>
    <col min="1" max="1" width="11.7109375" customWidth="1"/>
    <col min="2" max="2" width="18.85546875" customWidth="1"/>
    <col min="3" max="3" width="12" customWidth="1"/>
    <col min="4" max="4" width="15.28515625" customWidth="1"/>
    <col min="5" max="5" width="12.42578125" customWidth="1"/>
    <col min="6" max="6" width="15.28515625" customWidth="1"/>
    <col min="7" max="7" width="6.85546875" customWidth="1"/>
    <col min="8" max="8" width="14" customWidth="1"/>
    <col min="10" max="10" width="13" customWidth="1"/>
  </cols>
  <sheetData>
    <row r="1" spans="1:10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s="48" t="s">
        <v>33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5" customHeight="1" x14ac:dyDescent="0.25">
      <c r="A3" s="49" t="s">
        <v>57</v>
      </c>
      <c r="B3" s="49"/>
      <c r="C3" s="49"/>
      <c r="D3" s="49"/>
      <c r="E3" s="49"/>
      <c r="F3" s="49"/>
      <c r="G3" s="49"/>
      <c r="H3" s="49"/>
      <c r="I3" s="49"/>
      <c r="J3" s="49"/>
    </row>
    <row r="5" spans="1:10" x14ac:dyDescent="0.25">
      <c r="A5" t="s">
        <v>4</v>
      </c>
      <c r="C5" s="59" t="s">
        <v>58</v>
      </c>
      <c r="D5" s="59"/>
      <c r="E5" s="59"/>
      <c r="F5" t="s">
        <v>11</v>
      </c>
      <c r="H5" s="3" t="s">
        <v>14</v>
      </c>
      <c r="I5" s="4"/>
      <c r="J5" s="4"/>
    </row>
    <row r="6" spans="1:10" x14ac:dyDescent="0.25">
      <c r="A6" t="s">
        <v>5</v>
      </c>
      <c r="C6" s="16" t="s">
        <v>10</v>
      </c>
      <c r="D6" s="16"/>
      <c r="E6" s="16"/>
      <c r="F6" t="s">
        <v>12</v>
      </c>
      <c r="H6" s="3" t="s">
        <v>59</v>
      </c>
      <c r="I6" s="4"/>
      <c r="J6" s="4"/>
    </row>
    <row r="7" spans="1:10" x14ac:dyDescent="0.25">
      <c r="A7" t="s">
        <v>6</v>
      </c>
      <c r="C7" s="16" t="s">
        <v>2</v>
      </c>
      <c r="D7" s="16"/>
      <c r="E7" s="16"/>
      <c r="F7" t="s">
        <v>13</v>
      </c>
      <c r="H7" s="3" t="s">
        <v>56</v>
      </c>
      <c r="I7" s="4"/>
      <c r="J7" s="4"/>
    </row>
    <row r="8" spans="1:10" x14ac:dyDescent="0.25">
      <c r="A8" t="s">
        <v>7</v>
      </c>
      <c r="C8" s="60">
        <v>3800</v>
      </c>
      <c r="D8" s="60"/>
      <c r="E8" s="60"/>
    </row>
    <row r="9" spans="1:10" x14ac:dyDescent="0.25">
      <c r="A9" t="s">
        <v>34</v>
      </c>
      <c r="C9" s="60">
        <v>3800</v>
      </c>
      <c r="D9" s="60"/>
      <c r="E9" s="60"/>
    </row>
    <row r="10" spans="1:10" x14ac:dyDescent="0.25">
      <c r="A10" t="s">
        <v>8</v>
      </c>
      <c r="C10" s="61">
        <v>4915</v>
      </c>
      <c r="D10" s="61"/>
      <c r="E10" s="61"/>
    </row>
    <row r="11" spans="1:10" x14ac:dyDescent="0.25">
      <c r="A11" s="2" t="s">
        <v>9</v>
      </c>
      <c r="C11" s="61">
        <f>+C9+C10</f>
        <v>8715</v>
      </c>
      <c r="D11" s="61"/>
      <c r="E11" s="61"/>
    </row>
    <row r="13" spans="1:10" x14ac:dyDescent="0.25">
      <c r="A13" s="2" t="s">
        <v>62</v>
      </c>
      <c r="B13" s="2"/>
      <c r="C13" s="83">
        <f>+G27+G41+G49</f>
        <v>7012.15</v>
      </c>
      <c r="D13" s="83"/>
      <c r="E13" s="19"/>
    </row>
    <row r="14" spans="1:10" x14ac:dyDescent="0.25">
      <c r="A14" s="2" t="s">
        <v>15</v>
      </c>
      <c r="B14" s="2"/>
      <c r="C14" s="83">
        <f>G26+G40+G48</f>
        <v>1702.8500000000001</v>
      </c>
      <c r="D14" s="83"/>
      <c r="E14" s="19"/>
    </row>
    <row r="17" spans="1:8" x14ac:dyDescent="0.25">
      <c r="A17" s="80" t="s">
        <v>30</v>
      </c>
      <c r="B17" s="80"/>
      <c r="C17" s="80"/>
      <c r="D17" s="80"/>
      <c r="E17" s="80"/>
      <c r="F17" s="80"/>
      <c r="G17" s="80"/>
      <c r="H17" s="80"/>
    </row>
    <row r="18" spans="1:8" x14ac:dyDescent="0.25">
      <c r="A18" s="12" t="s">
        <v>16</v>
      </c>
      <c r="B18" s="13" t="s">
        <v>17</v>
      </c>
      <c r="C18" s="12" t="s">
        <v>18</v>
      </c>
      <c r="D18" s="81" t="s">
        <v>19</v>
      </c>
      <c r="E18" s="81"/>
      <c r="F18" s="81"/>
      <c r="G18" s="51" t="s">
        <v>21</v>
      </c>
      <c r="H18" s="52"/>
    </row>
    <row r="19" spans="1:8" x14ac:dyDescent="0.25">
      <c r="A19" s="14"/>
      <c r="B19" s="14"/>
      <c r="C19" s="15"/>
      <c r="D19" s="51" t="s">
        <v>20</v>
      </c>
      <c r="E19" s="53"/>
      <c r="F19" s="52"/>
      <c r="G19" s="82">
        <f>1416+4915</f>
        <v>6331</v>
      </c>
      <c r="H19" s="82"/>
    </row>
    <row r="20" spans="1:8" x14ac:dyDescent="0.25">
      <c r="A20" s="10">
        <v>45028</v>
      </c>
      <c r="B20" s="8"/>
      <c r="C20" s="7">
        <v>149302</v>
      </c>
      <c r="D20" s="37" t="s">
        <v>40</v>
      </c>
      <c r="E20" s="50"/>
      <c r="F20" s="38"/>
      <c r="G20" s="65">
        <v>526.95000000000005</v>
      </c>
      <c r="H20" s="65"/>
    </row>
    <row r="21" spans="1:8" x14ac:dyDescent="0.25">
      <c r="A21" s="10"/>
      <c r="B21" s="8"/>
      <c r="C21" s="7"/>
      <c r="D21" s="37" t="s">
        <v>39</v>
      </c>
      <c r="E21" s="50"/>
      <c r="F21" s="38"/>
      <c r="G21" s="78">
        <v>4.7</v>
      </c>
      <c r="H21" s="79"/>
    </row>
    <row r="22" spans="1:8" ht="29.25" customHeight="1" x14ac:dyDescent="0.25">
      <c r="A22" s="10">
        <v>45067</v>
      </c>
      <c r="B22" s="8">
        <v>1028</v>
      </c>
      <c r="C22" s="7">
        <v>149306</v>
      </c>
      <c r="D22" s="62" t="s">
        <v>43</v>
      </c>
      <c r="E22" s="63"/>
      <c r="F22" s="64"/>
      <c r="G22" s="67">
        <v>495.77</v>
      </c>
      <c r="H22" s="67"/>
    </row>
    <row r="23" spans="1:8" x14ac:dyDescent="0.25">
      <c r="A23" s="10">
        <v>45085</v>
      </c>
      <c r="B23" s="8"/>
      <c r="C23" s="7">
        <v>149307</v>
      </c>
      <c r="D23" s="37" t="s">
        <v>39</v>
      </c>
      <c r="E23" s="50"/>
      <c r="F23" s="38"/>
      <c r="G23" s="84">
        <v>4.43</v>
      </c>
      <c r="H23" s="84"/>
    </row>
    <row r="24" spans="1:8" x14ac:dyDescent="0.25">
      <c r="A24" s="10">
        <v>45112</v>
      </c>
      <c r="B24" s="8">
        <v>1091</v>
      </c>
      <c r="C24" s="7">
        <v>149308</v>
      </c>
      <c r="D24" s="37" t="s">
        <v>60</v>
      </c>
      <c r="E24" s="50"/>
      <c r="F24" s="38"/>
      <c r="G24" s="34">
        <v>176.42</v>
      </c>
      <c r="H24" s="36"/>
    </row>
    <row r="25" spans="1:8" x14ac:dyDescent="0.25">
      <c r="A25" s="10">
        <v>45147</v>
      </c>
      <c r="B25" s="8"/>
      <c r="C25" s="7">
        <v>149309</v>
      </c>
      <c r="D25" s="37" t="s">
        <v>39</v>
      </c>
      <c r="E25" s="50"/>
      <c r="F25" s="38"/>
      <c r="G25" s="84">
        <v>1.58</v>
      </c>
      <c r="H25" s="84"/>
    </row>
    <row r="26" spans="1:8" x14ac:dyDescent="0.25">
      <c r="A26" s="1"/>
      <c r="B26" s="1"/>
      <c r="C26" s="7"/>
      <c r="D26" s="54" t="s">
        <v>32</v>
      </c>
      <c r="E26" s="55"/>
      <c r="F26" s="56"/>
      <c r="G26" s="66">
        <f>SUM(G20:G25)</f>
        <v>1209.8500000000001</v>
      </c>
      <c r="H26" s="66"/>
    </row>
    <row r="27" spans="1:8" x14ac:dyDescent="0.25">
      <c r="A27" s="1"/>
      <c r="B27" s="1"/>
      <c r="C27" s="6"/>
      <c r="D27" s="54" t="s">
        <v>35</v>
      </c>
      <c r="E27" s="55"/>
      <c r="F27" s="56"/>
      <c r="G27" s="66">
        <f>G19-G26</f>
        <v>5121.1499999999996</v>
      </c>
      <c r="H27" s="66"/>
    </row>
    <row r="33" spans="1:8" x14ac:dyDescent="0.25">
      <c r="A33" s="80" t="s">
        <v>29</v>
      </c>
      <c r="B33" s="80"/>
      <c r="C33" s="80"/>
      <c r="D33" s="80"/>
      <c r="E33" s="80"/>
      <c r="F33" s="80"/>
      <c r="G33" s="80"/>
      <c r="H33" s="80"/>
    </row>
    <row r="34" spans="1:8" x14ac:dyDescent="0.25">
      <c r="A34" s="12" t="s">
        <v>16</v>
      </c>
      <c r="B34" s="13" t="s">
        <v>17</v>
      </c>
      <c r="C34" s="12" t="s">
        <v>18</v>
      </c>
      <c r="D34" s="81" t="s">
        <v>19</v>
      </c>
      <c r="E34" s="81"/>
      <c r="F34" s="81"/>
      <c r="G34" s="51" t="s">
        <v>21</v>
      </c>
      <c r="H34" s="52"/>
    </row>
    <row r="35" spans="1:8" x14ac:dyDescent="0.25">
      <c r="A35" s="14"/>
      <c r="B35" s="14"/>
      <c r="C35" s="15"/>
      <c r="D35" s="51" t="s">
        <v>20</v>
      </c>
      <c r="E35" s="53"/>
      <c r="F35" s="52"/>
      <c r="G35" s="82">
        <v>2300</v>
      </c>
      <c r="H35" s="82"/>
    </row>
    <row r="36" spans="1:8" ht="30.75" customHeight="1" x14ac:dyDescent="0.25">
      <c r="A36" s="10">
        <v>45002</v>
      </c>
      <c r="B36" s="8">
        <v>121</v>
      </c>
      <c r="C36" s="7">
        <v>149301</v>
      </c>
      <c r="D36" s="62" t="s">
        <v>38</v>
      </c>
      <c r="E36" s="63"/>
      <c r="F36" s="64"/>
      <c r="G36" s="67">
        <v>134.4</v>
      </c>
      <c r="H36" s="67"/>
    </row>
    <row r="37" spans="1:8" ht="16.5" customHeight="1" x14ac:dyDescent="0.25">
      <c r="A37" s="10"/>
      <c r="B37" s="8"/>
      <c r="C37" s="7"/>
      <c r="D37" s="37" t="s">
        <v>42</v>
      </c>
      <c r="E37" s="50"/>
      <c r="F37" s="50"/>
      <c r="G37" s="65">
        <v>3.12</v>
      </c>
      <c r="H37" s="65"/>
    </row>
    <row r="38" spans="1:8" x14ac:dyDescent="0.25">
      <c r="A38" s="17">
        <v>45034</v>
      </c>
      <c r="B38" s="8">
        <v>142</v>
      </c>
      <c r="C38" s="6">
        <v>149303</v>
      </c>
      <c r="D38" s="37" t="s">
        <v>41</v>
      </c>
      <c r="E38" s="50"/>
      <c r="F38" s="38"/>
      <c r="G38" s="65">
        <v>348.91</v>
      </c>
      <c r="H38" s="65"/>
    </row>
    <row r="39" spans="1:8" x14ac:dyDescent="0.25">
      <c r="A39" s="17">
        <v>45036</v>
      </c>
      <c r="B39" s="8"/>
      <c r="C39" s="6">
        <v>149304</v>
      </c>
      <c r="D39" s="37" t="s">
        <v>42</v>
      </c>
      <c r="E39" s="50"/>
      <c r="F39" s="38"/>
      <c r="G39" s="65">
        <v>1.2</v>
      </c>
      <c r="H39" s="65"/>
    </row>
    <row r="40" spans="1:8" x14ac:dyDescent="0.25">
      <c r="A40" s="17"/>
      <c r="B40" s="8"/>
      <c r="C40" s="6"/>
      <c r="D40" s="54" t="s">
        <v>32</v>
      </c>
      <c r="E40" s="55"/>
      <c r="F40" s="56"/>
      <c r="G40" s="66">
        <f>SUM(G36:H39)</f>
        <v>487.63000000000005</v>
      </c>
      <c r="H40" s="66"/>
    </row>
    <row r="41" spans="1:8" x14ac:dyDescent="0.25">
      <c r="A41" s="5"/>
      <c r="B41" s="5"/>
      <c r="C41" s="5"/>
      <c r="D41" s="54" t="s">
        <v>35</v>
      </c>
      <c r="E41" s="55"/>
      <c r="F41" s="56"/>
      <c r="G41" s="66">
        <f>G35-G40</f>
        <v>1812.37</v>
      </c>
      <c r="H41" s="66"/>
    </row>
    <row r="42" spans="1:8" x14ac:dyDescent="0.25">
      <c r="D42" s="11"/>
      <c r="E42" s="11"/>
      <c r="F42" s="11"/>
      <c r="G42" s="18"/>
      <c r="H42" s="18"/>
    </row>
    <row r="43" spans="1:8" x14ac:dyDescent="0.25">
      <c r="A43" s="80" t="s">
        <v>25</v>
      </c>
      <c r="B43" s="80"/>
      <c r="C43" s="80"/>
      <c r="D43" s="80"/>
      <c r="E43" s="80"/>
      <c r="F43" s="80"/>
      <c r="G43" s="80"/>
      <c r="H43" s="80"/>
    </row>
    <row r="44" spans="1:8" x14ac:dyDescent="0.25">
      <c r="A44" s="12" t="s">
        <v>16</v>
      </c>
      <c r="B44" s="13" t="s">
        <v>17</v>
      </c>
      <c r="C44" s="12" t="s">
        <v>18</v>
      </c>
      <c r="D44" s="81" t="s">
        <v>19</v>
      </c>
      <c r="E44" s="81"/>
      <c r="F44" s="81"/>
      <c r="G44" s="51" t="s">
        <v>21</v>
      </c>
      <c r="H44" s="52"/>
    </row>
    <row r="45" spans="1:8" x14ac:dyDescent="0.25">
      <c r="A45" s="14"/>
      <c r="B45" s="14"/>
      <c r="C45" s="15"/>
      <c r="D45" s="51" t="s">
        <v>20</v>
      </c>
      <c r="E45" s="53"/>
      <c r="F45" s="52"/>
      <c r="G45" s="82">
        <v>84</v>
      </c>
      <c r="H45" s="82"/>
    </row>
    <row r="46" spans="1:8" x14ac:dyDescent="0.25">
      <c r="A46" s="1"/>
      <c r="B46" s="1"/>
      <c r="C46" s="5"/>
      <c r="D46" s="37" t="s">
        <v>37</v>
      </c>
      <c r="E46" s="50"/>
      <c r="F46" s="38"/>
      <c r="G46" s="84">
        <v>1.41</v>
      </c>
      <c r="H46" s="84"/>
    </row>
    <row r="47" spans="1:8" x14ac:dyDescent="0.25">
      <c r="A47" s="9">
        <v>45090</v>
      </c>
      <c r="B47" s="1">
        <v>14177</v>
      </c>
      <c r="C47" s="5"/>
      <c r="D47" s="37" t="s">
        <v>37</v>
      </c>
      <c r="E47" s="50"/>
      <c r="F47" s="38"/>
      <c r="G47" s="84">
        <v>3.96</v>
      </c>
      <c r="H47" s="84"/>
    </row>
    <row r="48" spans="1:8" x14ac:dyDescent="0.25">
      <c r="A48" s="1"/>
      <c r="B48" s="1"/>
      <c r="C48" s="5"/>
      <c r="D48" s="54" t="s">
        <v>32</v>
      </c>
      <c r="E48" s="55"/>
      <c r="F48" s="56"/>
      <c r="G48" s="66">
        <f>SUM(G46:H47)</f>
        <v>5.37</v>
      </c>
      <c r="H48" s="66"/>
    </row>
    <row r="49" spans="1:8" x14ac:dyDescent="0.25">
      <c r="A49" s="1"/>
      <c r="B49" s="1"/>
      <c r="C49" s="5"/>
      <c r="D49" s="54" t="s">
        <v>35</v>
      </c>
      <c r="E49" s="55"/>
      <c r="F49" s="56"/>
      <c r="G49" s="66">
        <f>G45-G48</f>
        <v>78.63</v>
      </c>
      <c r="H49" s="66"/>
    </row>
  </sheetData>
  <mergeCells count="61">
    <mergeCell ref="C14:D14"/>
    <mergeCell ref="D40:F40"/>
    <mergeCell ref="G40:H40"/>
    <mergeCell ref="D48:F48"/>
    <mergeCell ref="G48:H48"/>
    <mergeCell ref="D41:F41"/>
    <mergeCell ref="G41:H41"/>
    <mergeCell ref="D44:F44"/>
    <mergeCell ref="G44:H44"/>
    <mergeCell ref="A43:H43"/>
    <mergeCell ref="D36:F36"/>
    <mergeCell ref="G36:H36"/>
    <mergeCell ref="D38:F38"/>
    <mergeCell ref="G38:H38"/>
    <mergeCell ref="D39:F39"/>
    <mergeCell ref="G39:H39"/>
    <mergeCell ref="D49:F49"/>
    <mergeCell ref="G49:H49"/>
    <mergeCell ref="D45:F45"/>
    <mergeCell ref="G45:H45"/>
    <mergeCell ref="D46:F46"/>
    <mergeCell ref="G46:H46"/>
    <mergeCell ref="D47:F47"/>
    <mergeCell ref="G47:H47"/>
    <mergeCell ref="D37:F37"/>
    <mergeCell ref="G37:H37"/>
    <mergeCell ref="A33:H33"/>
    <mergeCell ref="D34:F34"/>
    <mergeCell ref="G34:H34"/>
    <mergeCell ref="D35:F35"/>
    <mergeCell ref="G35:H35"/>
    <mergeCell ref="G26:H26"/>
    <mergeCell ref="G27:H27"/>
    <mergeCell ref="D20:F20"/>
    <mergeCell ref="D22:F22"/>
    <mergeCell ref="D23:F23"/>
    <mergeCell ref="D25:F25"/>
    <mergeCell ref="D26:F26"/>
    <mergeCell ref="D27:F27"/>
    <mergeCell ref="G20:H20"/>
    <mergeCell ref="G22:H22"/>
    <mergeCell ref="G23:H23"/>
    <mergeCell ref="G25:H25"/>
    <mergeCell ref="D24:F24"/>
    <mergeCell ref="G24:H24"/>
    <mergeCell ref="A2:J2"/>
    <mergeCell ref="A3:J3"/>
    <mergeCell ref="A1:J1"/>
    <mergeCell ref="G21:H21"/>
    <mergeCell ref="D21:F21"/>
    <mergeCell ref="C5:E5"/>
    <mergeCell ref="C8:E8"/>
    <mergeCell ref="C9:E9"/>
    <mergeCell ref="C10:E10"/>
    <mergeCell ref="C11:E11"/>
    <mergeCell ref="A17:H17"/>
    <mergeCell ref="D18:F18"/>
    <mergeCell ref="G18:H18"/>
    <mergeCell ref="G19:H19"/>
    <mergeCell ref="D19:F19"/>
    <mergeCell ref="C13:D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EQUIPOS </vt:lpstr>
      <vt:lpstr>LIQ. EQUIPOS INFOR.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2024-10-10T19:48:28Z</dcterms:modified>
</cp:coreProperties>
</file>