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EL El Rosario\OneDrive\Documentos\MEDIO AMBIENTE 2024\oficial 2024\LIQUIDACIONES\"/>
    </mc:Choice>
  </mc:AlternateContent>
  <xr:revisionPtr revIDLastSave="0" documentId="13_ncr:1_{5652E70D-5152-4AF3-A1BC-9C2371496FA7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EJADA, ENERGIA" sheetId="41" r:id="rId1"/>
    <sheet name="LIQ. LOS TEJADA ENERGIA" sheetId="4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1" l="1"/>
  <c r="D13" i="41"/>
  <c r="D12" i="41"/>
  <c r="F38" i="42"/>
  <c r="F33" i="42"/>
  <c r="B10" i="42"/>
  <c r="F34" i="42" l="1"/>
  <c r="F24" i="42"/>
  <c r="D15" i="41"/>
  <c r="B13" i="42" l="1"/>
  <c r="B12" i="42" s="1"/>
  <c r="E17" i="41"/>
  <c r="F25" i="42"/>
</calcChain>
</file>

<file path=xl/sharedStrings.xml><?xml version="1.0" encoding="utf-8"?>
<sst xmlns="http://schemas.openxmlformats.org/spreadsheetml/2006/main" count="91" uniqueCount="65">
  <si>
    <t>Ejecutor:</t>
  </si>
  <si>
    <t>Srta. Sonia Elisabeth Ramirez Iraheta</t>
  </si>
  <si>
    <t>BANCO</t>
  </si>
  <si>
    <t>FUENTE DE FINANCIAMIENTO</t>
  </si>
  <si>
    <t>BANCO DE FOMENTO AGROPECUARIO</t>
  </si>
  <si>
    <t>FECHA DE FINALIZACION</t>
  </si>
  <si>
    <t>TOTAL DE LA INVERSION</t>
  </si>
  <si>
    <t>FECHA</t>
  </si>
  <si>
    <t>No. CHEQUE</t>
  </si>
  <si>
    <t>DESCRIPCIÓN</t>
  </si>
  <si>
    <t>No. FACTURA</t>
  </si>
  <si>
    <t>Fecha de finalizacion:</t>
  </si>
  <si>
    <t>Tesorero Municipal</t>
  </si>
  <si>
    <t>Alcalde Municipal</t>
  </si>
  <si>
    <t>TOTAL</t>
  </si>
  <si>
    <t xml:space="preserve">ALCALDIA MUNICIPAL DE EL ROSARIO </t>
  </si>
  <si>
    <t xml:space="preserve">N. CUENTA CORRIENTE </t>
  </si>
  <si>
    <t>EJECUTOR</t>
  </si>
  <si>
    <t>Alcaldia Municipal de El Rosario</t>
  </si>
  <si>
    <t xml:space="preserve">FECHA DE INICIO </t>
  </si>
  <si>
    <t>MONTO REAL INGRESADO</t>
  </si>
  <si>
    <t xml:space="preserve">DISPONIBLIDAD PRESUPUESTARIA </t>
  </si>
  <si>
    <t>GASTO</t>
  </si>
  <si>
    <t>SALDO</t>
  </si>
  <si>
    <t>Fecha de inicio:</t>
  </si>
  <si>
    <t xml:space="preserve">                                                      ALCALDIA MUNICIPAL DE EL ROSARIO CUSCATLAN </t>
  </si>
  <si>
    <t xml:space="preserve">No. Cuenta corriente : </t>
  </si>
  <si>
    <t xml:space="preserve">Banco: </t>
  </si>
  <si>
    <t xml:space="preserve">Fuente de financiamiento: </t>
  </si>
  <si>
    <t>PRESTAMOS INTERNOS</t>
  </si>
  <si>
    <t>Monto real ingresado:</t>
  </si>
  <si>
    <t>A. REALIZADOR</t>
  </si>
  <si>
    <t>B. SUPERVISION</t>
  </si>
  <si>
    <t>C.  OTROS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</si>
  <si>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</si>
  <si>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</si>
  <si>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</si>
  <si>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</si>
  <si>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</si>
  <si>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</si>
  <si>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Sindico municipal</t>
  </si>
  <si>
    <t>contadora municipal</t>
  </si>
  <si>
    <t>EMPRESA EJECUTORA</t>
  </si>
  <si>
    <t>ORDEN DE CAMBIO</t>
  </si>
  <si>
    <t>SUPERVISOR</t>
  </si>
  <si>
    <t xml:space="preserve">REALIZADOR </t>
  </si>
  <si>
    <t>MONTO CONTRACTUAL</t>
  </si>
  <si>
    <t>OTROS</t>
  </si>
  <si>
    <t>PAGO DEL 1%</t>
  </si>
  <si>
    <t>PAGO POR PRIMERA ESTIMACION DEL PROYECTO</t>
  </si>
  <si>
    <t>PAGO POR SEGUNDA ESTIMACION DEL PROYECTO</t>
  </si>
  <si>
    <t>PAGO DEL 5% DE RETENCION CONTRACTUAL</t>
  </si>
  <si>
    <t>PAGO DE SUPERVISION EXTERNA</t>
  </si>
  <si>
    <t>PAGO DE 5% DE RETENCION CONTRACTUAL</t>
  </si>
  <si>
    <t>Jefe UCP</t>
  </si>
  <si>
    <t xml:space="preserve">DISPONIBILIDAD </t>
  </si>
  <si>
    <t>100-180-800517-4</t>
  </si>
  <si>
    <t>FUENTES TREMINIO, S.A. DE C.V.</t>
  </si>
  <si>
    <t>ECINJO, S.A. DE C.V.</t>
  </si>
  <si>
    <t>5 DICIEMBRE DE 2022</t>
  </si>
  <si>
    <t>3 DE FEBRERO DE 2023</t>
  </si>
  <si>
    <t>RETIRO DE DINERO POR ACTIVACIÓN DE CUENTA</t>
  </si>
  <si>
    <t>PROYECTO: INSTALACION DE ENERGIA ELECTRICA CASERIO LOS TEJADA, CANTON SAN MARTIN, MUNICIPIO DE EL ROSARIO, DEP. CUSCATLÁN</t>
  </si>
  <si>
    <t xml:space="preserve">Alcaldía Municipal de El Rosario </t>
  </si>
  <si>
    <t>RESUMEN DE PAGOS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</si>
</sst>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[$$-440A]* #,##0.00_-;\-[$$-440A]* #,##0.00_-;_-[$$-440A]* &quot;-&quot;??_-;_-@_-"/>
    <numFmt numFmtId="168" formatCode="_([$$-440A]* #,##0.00_);_([$$-440A]* \(#,##0.00\);_([$$-440A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7" fontId="0" fillId="0" borderId="6" xfId="0" applyNumberFormat="1" applyBorder="1"/>
    <xf numFmtId="0" fontId="1" fillId="9" borderId="1" xfId="0" applyFont="1" applyFill="1" applyBorder="1" applyAlignment="1">
      <alignment horizontal="center"/>
    </xf>
    <xf numFmtId="165" fontId="1" fillId="9" borderId="1" xfId="1" applyFont="1" applyFill="1" applyBorder="1"/>
    <xf numFmtId="168" fontId="0" fillId="0" borderId="1" xfId="1" applyNumberFormat="1" applyFont="1" applyFill="1" applyBorder="1"/>
    <xf numFmtId="168" fontId="1" fillId="0" borderId="1" xfId="1" applyNumberFormat="1" applyFont="1" applyBorder="1"/>
    <xf numFmtId="168" fontId="1" fillId="0" borderId="1" xfId="0" applyNumberFormat="1" applyFont="1" applyBorder="1"/>
    <xf numFmtId="165" fontId="2" fillId="0" borderId="1" xfId="1" applyFont="1" applyFill="1" applyBorder="1"/>
    <xf numFmtId="168" fontId="1" fillId="0" borderId="1" xfId="1" applyNumberFormat="1" applyFont="1" applyFill="1" applyBorder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168" fontId="0" fillId="0" borderId="2" xfId="1" applyNumberFormat="1" applyFont="1" applyBorder="1" applyAlignment="1">
      <alignment horizontal="center"/>
    </xf>
    <xf numFmtId="168" fontId="0" fillId="0" borderId="3" xfId="1" applyNumberFormat="1" applyFont="1" applyBorder="1" applyAlignment="1">
      <alignment horizontal="center"/>
    </xf>
    <xf numFmtId="168" fontId="0" fillId="0" borderId="4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4" borderId="1" xfId="0" applyFill="1" applyBorder="1"/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67" fontId="0" fillId="0" borderId="10" xfId="1" applyNumberFormat="1" applyFont="1" applyBorder="1" applyAlignment="1">
      <alignment horizontal="center"/>
    </xf>
    <xf numFmtId="167" fontId="0" fillId="0" borderId="11" xfId="1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13" xfId="0" applyNumberFormat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165" fontId="0" fillId="0" borderId="0" xfId="2" applyNumberFormat="1" applyFont="1" applyBorder="1" applyAlignment="1">
      <alignment horizontal="center" vertical="center"/>
    </xf>
    <xf numFmtId="165" fontId="0" fillId="0" borderId="13" xfId="2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5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167" fontId="1" fillId="2" borderId="20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10" borderId="20" xfId="0" applyFont="1" applyFill="1" applyBorder="1" applyAlignment="1">
      <alignment horizontal="center" wrapText="1"/>
    </xf>
    <xf numFmtId="0" fontId="1" fillId="10" borderId="21" xfId="0" applyFont="1" applyFill="1" applyBorder="1" applyAlignment="1">
      <alignment horizontal="center" wrapText="1"/>
    </xf>
    <xf numFmtId="0" fontId="1" fillId="10" borderId="23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8" fontId="0" fillId="8" borderId="1" xfId="1" applyNumberFormat="1" applyFont="1" applyFill="1" applyBorder="1" applyAlignment="1">
      <alignment horizontal="center"/>
    </xf>
    <xf numFmtId="44" fontId="0" fillId="8" borderId="1" xfId="1" applyNumberFormat="1" applyFont="1" applyFill="1" applyBorder="1" applyAlignment="1">
      <alignment horizontal="center"/>
    </xf>
    <xf numFmtId="167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8" fontId="0" fillId="8" borderId="2" xfId="0" applyNumberForma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64" fontId="0" fillId="8" borderId="4" xfId="0" applyNumberForma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1E8EE-49AA-4E87-B83C-0B4A3286FAE4}">
  <dimension ref="B1:H35"/>
  <sheetViews>
    <sheetView view="pageLayout" zoomScaleNormal="100" workbookViewId="0">
      <selection activeCell="C20" sqref="C20"/>
    </sheetView>
  </sheetViews>
  <sheetFormatPr defaultColWidth="11.42578125" defaultRowHeight="15" x14ac:dyDescent="0.25"/>
  <cols>
    <col min="1" max="1" width="4.5703125" customWidth="1"/>
    <col min="4" max="4" width="13.42578125" customWidth="1"/>
    <col min="8" max="8" width="6.5703125" customWidth="1"/>
  </cols>
  <sheetData>
    <row r="1" spans="2:7" x14ac:dyDescent="0.25">
      <c r="B1" s="21" t="s">
        <v>25</v>
      </c>
      <c r="C1" s="21"/>
      <c r="D1" s="21"/>
      <c r="E1" s="21"/>
      <c r="F1" s="21"/>
      <c r="G1" s="21"/>
    </row>
    <row r="2" spans="2:7" ht="28.5" customHeight="1" x14ac:dyDescent="0.25">
      <c r="B2" s="22" t="s">
        <v>62</v>
      </c>
      <c r="C2" s="23"/>
      <c r="D2" s="23"/>
      <c r="E2" s="23"/>
      <c r="F2" s="23"/>
      <c r="G2" s="24"/>
    </row>
    <row r="3" spans="2:7" x14ac:dyDescent="0.25">
      <c r="B3" s="20" t="s">
        <v>26</v>
      </c>
      <c r="C3" s="20"/>
      <c r="D3" s="25" t="s">
        <v>56</v>
      </c>
      <c r="E3" s="26"/>
      <c r="F3" s="26"/>
      <c r="G3" s="27"/>
    </row>
    <row r="4" spans="2:7" x14ac:dyDescent="0.25">
      <c r="B4" s="20" t="s">
        <v>27</v>
      </c>
      <c r="C4" s="20"/>
      <c r="D4" s="28" t="s">
        <v>4</v>
      </c>
      <c r="E4" s="28"/>
      <c r="F4" s="28"/>
      <c r="G4" s="28"/>
    </row>
    <row r="5" spans="2:7" x14ac:dyDescent="0.25">
      <c r="B5" s="15" t="s">
        <v>28</v>
      </c>
      <c r="C5" s="15"/>
      <c r="D5" s="16" t="s">
        <v>29</v>
      </c>
      <c r="E5" s="16"/>
      <c r="F5" s="16"/>
      <c r="G5" s="16"/>
    </row>
    <row r="6" spans="2:7" x14ac:dyDescent="0.25">
      <c r="B6" s="20" t="s">
        <v>30</v>
      </c>
      <c r="C6" s="20"/>
      <c r="D6" s="17">
        <v>36187.919999999998</v>
      </c>
      <c r="E6" s="18"/>
      <c r="F6" s="18"/>
      <c r="G6" s="19"/>
    </row>
    <row r="7" spans="2:7" x14ac:dyDescent="0.25">
      <c r="B7" s="20" t="s">
        <v>0</v>
      </c>
      <c r="C7" s="20"/>
      <c r="D7" s="28" t="s">
        <v>63</v>
      </c>
      <c r="E7" s="28"/>
      <c r="F7" s="28"/>
      <c r="G7" s="28"/>
    </row>
    <row r="8" spans="2:7" x14ac:dyDescent="0.25">
      <c r="B8" s="20" t="s">
        <v>24</v>
      </c>
      <c r="C8" s="20"/>
      <c r="D8" s="25" t="s">
        <v>59</v>
      </c>
      <c r="E8" s="26"/>
      <c r="F8" s="26"/>
      <c r="G8" s="27"/>
    </row>
    <row r="9" spans="2:7" x14ac:dyDescent="0.25">
      <c r="B9" s="20" t="s">
        <v>11</v>
      </c>
      <c r="C9" s="20"/>
      <c r="D9" s="25" t="s">
        <v>60</v>
      </c>
      <c r="E9" s="26"/>
      <c r="F9" s="26"/>
      <c r="G9" s="27"/>
    </row>
    <row r="10" spans="2:7" ht="15.75" thickBot="1" x14ac:dyDescent="0.3">
      <c r="D10" s="29"/>
      <c r="E10" s="29"/>
      <c r="F10" s="29"/>
    </row>
    <row r="11" spans="2:7" ht="15.75" thickBot="1" x14ac:dyDescent="0.3">
      <c r="B11" s="38" t="s">
        <v>64</v>
      </c>
      <c r="C11" s="39"/>
      <c r="D11" s="39"/>
      <c r="E11" s="39"/>
      <c r="F11" s="40"/>
    </row>
    <row r="12" spans="2:7" x14ac:dyDescent="0.25">
      <c r="B12" s="30" t="s">
        <v>31</v>
      </c>
      <c r="C12" s="31"/>
      <c r="D12" s="32">
        <f>'LIQ. LOS TEJADA ENERGIA'!F24</f>
        <v>34209.64</v>
      </c>
      <c r="E12" s="32"/>
      <c r="F12" s="33"/>
    </row>
    <row r="13" spans="2:7" x14ac:dyDescent="0.25">
      <c r="B13" s="34" t="s">
        <v>32</v>
      </c>
      <c r="C13" s="35"/>
      <c r="D13" s="36">
        <f>'LIQ. LOS TEJADA ENERGIA'!F33</f>
        <v>1700</v>
      </c>
      <c r="E13" s="36"/>
      <c r="F13" s="37"/>
    </row>
    <row r="14" spans="2:7" x14ac:dyDescent="0.25">
      <c r="B14" s="34" t="s">
        <v>33</v>
      </c>
      <c r="C14" s="35"/>
      <c r="D14" s="41">
        <f>'LIQ. LOS TEJADA ENERGIA'!F38</f>
        <v>5</v>
      </c>
      <c r="E14" s="41"/>
      <c r="F14" s="42"/>
    </row>
    <row r="15" spans="2:7" ht="15.75" thickBot="1" x14ac:dyDescent="0.3">
      <c r="B15" s="43" t="s">
        <v>34</v>
      </c>
      <c r="C15" s="44"/>
      <c r="D15" s="45">
        <f>SUM(D12:F14)</f>
        <v>35914.639999999999</v>
      </c>
      <c r="E15" s="45"/>
      <c r="F15" s="46"/>
    </row>
    <row r="16" spans="2:7" ht="15.75" thickBot="1" x14ac:dyDescent="0.3"/>
    <row r="17" spans="2:8" ht="15" customHeight="1" thickBot="1" x14ac:dyDescent="0.3">
      <c r="B17" s="49" t="s">
        <v>55</v>
      </c>
      <c r="C17" s="50"/>
      <c r="D17" s="51"/>
      <c r="E17" s="47">
        <f>D6-D15</f>
        <v>273.27999999999884</v>
      </c>
      <c r="F17" s="48"/>
    </row>
    <row r="18" spans="2:8" x14ac:dyDescent="0.25">
      <c r="F18" t="s">
        <v>35</v>
      </c>
    </row>
    <row r="22" spans="2:8" x14ac:dyDescent="0.25">
      <c r="B22" s="54" t="s">
        <v>36</v>
      </c>
      <c r="C22" s="54"/>
      <c r="D22" s="54"/>
      <c r="E22" s="14"/>
      <c r="F22" s="54" t="s">
        <v>37</v>
      </c>
      <c r="G22" s="54"/>
      <c r="H22" s="54"/>
    </row>
    <row r="23" spans="2:8" x14ac:dyDescent="0.25">
      <c r="B23" s="52" t="s">
        <v>54</v>
      </c>
      <c r="C23" s="52"/>
      <c r="D23" s="52"/>
      <c r="E23" s="14"/>
      <c r="F23" s="52" t="s">
        <v>12</v>
      </c>
      <c r="G23" s="52"/>
      <c r="H23" s="52"/>
    </row>
    <row r="24" spans="2:8" x14ac:dyDescent="0.25">
      <c r="B24" s="14"/>
      <c r="C24" s="14"/>
      <c r="D24" s="14"/>
      <c r="E24" s="14"/>
      <c r="F24" s="14"/>
      <c r="G24" s="14"/>
      <c r="H24" s="14"/>
    </row>
    <row r="25" spans="2:8" x14ac:dyDescent="0.25">
      <c r="B25" s="14"/>
      <c r="C25" s="14"/>
      <c r="D25" s="14"/>
      <c r="E25" s="14"/>
      <c r="F25" s="14"/>
      <c r="G25" s="14"/>
      <c r="H25" s="14"/>
    </row>
    <row r="26" spans="2:8" x14ac:dyDescent="0.25">
      <c r="B26" s="14"/>
      <c r="C26" s="14"/>
      <c r="D26" s="14"/>
      <c r="E26" s="14"/>
      <c r="F26" s="14"/>
      <c r="G26" s="14"/>
      <c r="H26" s="14"/>
    </row>
    <row r="27" spans="2:8" x14ac:dyDescent="0.25">
      <c r="B27" s="14"/>
      <c r="C27" s="14"/>
      <c r="D27" s="14"/>
      <c r="E27" s="14"/>
      <c r="F27" s="14"/>
      <c r="G27" s="14"/>
      <c r="H27" s="14"/>
    </row>
    <row r="28" spans="2:8" x14ac:dyDescent="0.25">
      <c r="B28" s="54" t="s">
        <v>38</v>
      </c>
      <c r="C28" s="54"/>
      <c r="D28" s="54"/>
      <c r="E28" s="14"/>
      <c r="F28" s="54" t="s">
        <v>39</v>
      </c>
      <c r="G28" s="54"/>
      <c r="H28" s="54"/>
    </row>
    <row r="29" spans="2:8" x14ac:dyDescent="0.25">
      <c r="B29" s="52" t="s">
        <v>13</v>
      </c>
      <c r="C29" s="52"/>
      <c r="D29" s="52"/>
      <c r="E29" s="14"/>
      <c r="F29" s="52" t="s">
        <v>40</v>
      </c>
      <c r="G29" s="52"/>
      <c r="H29" s="52"/>
    </row>
    <row r="30" spans="2:8" x14ac:dyDescent="0.25">
      <c r="B30" s="14"/>
      <c r="C30" s="14"/>
      <c r="D30" s="14"/>
      <c r="E30" s="14"/>
      <c r="F30" s="14"/>
      <c r="G30" s="14"/>
      <c r="H30" s="14"/>
    </row>
    <row r="31" spans="2:8" x14ac:dyDescent="0.25">
      <c r="B31" s="14"/>
      <c r="C31" s="14"/>
      <c r="D31" s="14"/>
      <c r="E31" s="14"/>
      <c r="F31" s="14"/>
      <c r="G31" s="14"/>
      <c r="H31" s="14"/>
    </row>
    <row r="32" spans="2:8" ht="41.25" customHeight="1" x14ac:dyDescent="0.25">
      <c r="B32" s="14"/>
      <c r="C32" s="14"/>
      <c r="D32" s="14"/>
      <c r="E32" s="14"/>
      <c r="F32" s="14"/>
      <c r="G32" s="14"/>
      <c r="H32" s="14"/>
    </row>
    <row r="33" spans="2:8" x14ac:dyDescent="0.25">
      <c r="B33" s="14"/>
      <c r="C33" s="14"/>
      <c r="D33" s="53" t="s">
        <v>1</v>
      </c>
      <c r="E33" s="53"/>
      <c r="F33" s="53"/>
      <c r="G33" s="14"/>
      <c r="H33" s="14"/>
    </row>
    <row r="34" spans="2:8" x14ac:dyDescent="0.25">
      <c r="B34" s="14"/>
      <c r="C34" s="14"/>
      <c r="D34" s="52" t="s">
        <v>41</v>
      </c>
      <c r="E34" s="52"/>
      <c r="F34" s="52"/>
      <c r="G34" s="14"/>
      <c r="H34" s="14"/>
    </row>
    <row r="35" spans="2:8" x14ac:dyDescent="0.25">
      <c r="B35" s="14"/>
      <c r="C35" s="14"/>
      <c r="D35" s="14"/>
      <c r="E35" s="14"/>
      <c r="F35" s="14"/>
      <c r="G35" s="14"/>
      <c r="H35" s="14"/>
    </row>
  </sheetData>
  <mergeCells count="38">
    <mergeCell ref="B29:D29"/>
    <mergeCell ref="F29:H29"/>
    <mergeCell ref="D33:F33"/>
    <mergeCell ref="D34:F34"/>
    <mergeCell ref="B22:D22"/>
    <mergeCell ref="F22:H22"/>
    <mergeCell ref="B23:D23"/>
    <mergeCell ref="F23:H23"/>
    <mergeCell ref="B28:D28"/>
    <mergeCell ref="F28:H28"/>
    <mergeCell ref="B14:C14"/>
    <mergeCell ref="D14:F14"/>
    <mergeCell ref="B15:C15"/>
    <mergeCell ref="D15:F15"/>
    <mergeCell ref="E17:F17"/>
    <mergeCell ref="B17:D17"/>
    <mergeCell ref="D10:F10"/>
    <mergeCell ref="B12:C12"/>
    <mergeCell ref="D12:F12"/>
    <mergeCell ref="B13:C13"/>
    <mergeCell ref="D13:F13"/>
    <mergeCell ref="B11:F11"/>
    <mergeCell ref="B7:C7"/>
    <mergeCell ref="D7:G7"/>
    <mergeCell ref="B8:C8"/>
    <mergeCell ref="D8:G8"/>
    <mergeCell ref="B9:C9"/>
    <mergeCell ref="D9:G9"/>
    <mergeCell ref="B5:C5"/>
    <mergeCell ref="D5:G5"/>
    <mergeCell ref="D6:G6"/>
    <mergeCell ref="B6:C6"/>
    <mergeCell ref="B1:G1"/>
    <mergeCell ref="B2:G2"/>
    <mergeCell ref="B3:C3"/>
    <mergeCell ref="D3:G3"/>
    <mergeCell ref="B4:C4"/>
    <mergeCell ref="D4:G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26A0C-148B-40DE-87E1-1A866F37A31B}">
  <dimension ref="A1:F38"/>
  <sheetViews>
    <sheetView tabSelected="1" view="pageLayout" zoomScale="106" zoomScaleNormal="100" zoomScalePageLayoutView="106" workbookViewId="0">
      <selection activeCell="A11" sqref="A11"/>
    </sheetView>
  </sheetViews>
  <sheetFormatPr defaultColWidth="11.42578125" defaultRowHeight="15" x14ac:dyDescent="0.25"/>
  <cols>
    <col min="1" max="1" width="29.7109375" customWidth="1"/>
    <col min="2" max="2" width="14.7109375" customWidth="1"/>
    <col min="3" max="3" width="15.5703125" customWidth="1"/>
    <col min="4" max="4" width="22" customWidth="1"/>
    <col min="5" max="5" width="24.7109375" customWidth="1"/>
    <col min="6" max="6" width="16.140625" customWidth="1"/>
  </cols>
  <sheetData>
    <row r="1" spans="1:6" x14ac:dyDescent="0.25">
      <c r="A1" s="57"/>
      <c r="B1" s="57"/>
      <c r="C1" s="57"/>
      <c r="D1" s="57"/>
      <c r="E1" s="57"/>
      <c r="F1" s="57"/>
    </row>
    <row r="2" spans="1:6" x14ac:dyDescent="0.25">
      <c r="A2" s="58" t="s">
        <v>15</v>
      </c>
      <c r="B2" s="58"/>
      <c r="C2" s="58"/>
      <c r="D2" s="58"/>
      <c r="E2" s="58"/>
      <c r="F2" s="58"/>
    </row>
    <row r="3" spans="1:6" x14ac:dyDescent="0.25">
      <c r="A3" s="59" t="s">
        <v>62</v>
      </c>
      <c r="B3" s="59"/>
      <c r="C3" s="59"/>
      <c r="D3" s="59"/>
      <c r="E3" s="59"/>
      <c r="F3" s="59"/>
    </row>
    <row r="4" spans="1:6" x14ac:dyDescent="0.25">
      <c r="B4" s="2"/>
      <c r="C4" s="2"/>
    </row>
    <row r="5" spans="1:6" x14ac:dyDescent="0.25">
      <c r="A5" t="s">
        <v>16</v>
      </c>
      <c r="B5" s="60" t="s">
        <v>56</v>
      </c>
      <c r="C5" s="60"/>
      <c r="D5" t="s">
        <v>17</v>
      </c>
      <c r="E5" s="56" t="s">
        <v>18</v>
      </c>
      <c r="F5" s="56"/>
    </row>
    <row r="6" spans="1:6" x14ac:dyDescent="0.25">
      <c r="A6" t="s">
        <v>2</v>
      </c>
      <c r="B6" s="55" t="s">
        <v>4</v>
      </c>
      <c r="C6" s="55"/>
      <c r="D6" t="s">
        <v>19</v>
      </c>
      <c r="E6" s="56" t="s">
        <v>59</v>
      </c>
      <c r="F6" s="56"/>
    </row>
    <row r="7" spans="1:6" x14ac:dyDescent="0.25">
      <c r="A7" t="s">
        <v>3</v>
      </c>
      <c r="B7" s="60" t="s">
        <v>29</v>
      </c>
      <c r="C7" s="60"/>
      <c r="D7" s="1" t="s">
        <v>5</v>
      </c>
      <c r="E7" s="56" t="s">
        <v>60</v>
      </c>
      <c r="F7" s="56"/>
    </row>
    <row r="8" spans="1:6" x14ac:dyDescent="0.25">
      <c r="A8" s="1" t="s">
        <v>20</v>
      </c>
      <c r="B8" s="64">
        <v>36187.919999999998</v>
      </c>
      <c r="C8" s="64"/>
      <c r="D8" t="s">
        <v>42</v>
      </c>
      <c r="E8" s="56" t="s">
        <v>57</v>
      </c>
      <c r="F8" s="56"/>
    </row>
    <row r="9" spans="1:6" x14ac:dyDescent="0.25">
      <c r="A9" t="s">
        <v>43</v>
      </c>
      <c r="B9" s="65">
        <v>0</v>
      </c>
      <c r="C9" s="65"/>
      <c r="D9" t="s">
        <v>44</v>
      </c>
      <c r="E9" s="56" t="s">
        <v>58</v>
      </c>
      <c r="F9" s="56"/>
    </row>
    <row r="10" spans="1:6" x14ac:dyDescent="0.25">
      <c r="A10" t="s">
        <v>14</v>
      </c>
      <c r="B10" s="66">
        <f>SUM(B8:B9)</f>
        <v>36187.919999999998</v>
      </c>
      <c r="C10" s="67"/>
    </row>
    <row r="12" spans="1:6" x14ac:dyDescent="0.25">
      <c r="A12" t="s">
        <v>21</v>
      </c>
      <c r="B12" s="68">
        <f>B10-B13</f>
        <v>273.27999999999884</v>
      </c>
      <c r="C12" s="69"/>
      <c r="D12" s="6"/>
    </row>
    <row r="13" spans="1:6" x14ac:dyDescent="0.25">
      <c r="A13" t="s">
        <v>6</v>
      </c>
      <c r="B13" s="68">
        <f>+F24+F33+F38</f>
        <v>35914.639999999999</v>
      </c>
      <c r="C13" s="70"/>
      <c r="D13" s="6" t="s">
        <v>35</v>
      </c>
    </row>
    <row r="15" spans="1:6" x14ac:dyDescent="0.25">
      <c r="A15" s="71" t="s">
        <v>45</v>
      </c>
      <c r="B15" s="71"/>
      <c r="C15" s="71"/>
      <c r="D15" s="71"/>
      <c r="E15" s="71"/>
      <c r="F15" s="71"/>
    </row>
    <row r="16" spans="1:6" x14ac:dyDescent="0.25">
      <c r="A16" s="7" t="s">
        <v>7</v>
      </c>
      <c r="B16" s="7" t="s">
        <v>10</v>
      </c>
      <c r="C16" s="7" t="s">
        <v>8</v>
      </c>
      <c r="D16" s="71" t="s">
        <v>9</v>
      </c>
      <c r="E16" s="71"/>
      <c r="F16" s="7" t="s">
        <v>22</v>
      </c>
    </row>
    <row r="17" spans="1:6" x14ac:dyDescent="0.25">
      <c r="A17" s="61" t="s">
        <v>46</v>
      </c>
      <c r="B17" s="62"/>
      <c r="C17" s="62"/>
      <c r="D17" s="62"/>
      <c r="E17" s="63"/>
      <c r="F17" s="8">
        <v>34272.85</v>
      </c>
    </row>
    <row r="18" spans="1:6" x14ac:dyDescent="0.25">
      <c r="A18" s="5">
        <v>45124</v>
      </c>
      <c r="B18" s="4">
        <v>103</v>
      </c>
      <c r="C18" s="4">
        <v>144471</v>
      </c>
      <c r="D18" s="72" t="s">
        <v>49</v>
      </c>
      <c r="E18" s="73"/>
      <c r="F18" s="12">
        <v>23208.85</v>
      </c>
    </row>
    <row r="19" spans="1:6" x14ac:dyDescent="0.25">
      <c r="A19" s="4"/>
      <c r="B19" s="4"/>
      <c r="C19" s="4"/>
      <c r="D19" s="72" t="s">
        <v>48</v>
      </c>
      <c r="E19" s="73"/>
      <c r="F19" s="12">
        <v>207.22</v>
      </c>
    </row>
    <row r="20" spans="1:6" x14ac:dyDescent="0.25">
      <c r="A20" s="5">
        <v>45245</v>
      </c>
      <c r="B20" s="4">
        <v>106</v>
      </c>
      <c r="C20" s="4">
        <v>144473</v>
      </c>
      <c r="D20" s="72" t="s">
        <v>50</v>
      </c>
      <c r="E20" s="73"/>
      <c r="F20" s="9">
        <v>9002.7000000000007</v>
      </c>
    </row>
    <row r="21" spans="1:6" x14ac:dyDescent="0.25">
      <c r="A21" s="5"/>
      <c r="B21" s="4"/>
      <c r="C21" s="4"/>
      <c r="D21" s="72" t="s">
        <v>48</v>
      </c>
      <c r="E21" s="73"/>
      <c r="F21" s="9">
        <v>80.38</v>
      </c>
    </row>
    <row r="22" spans="1:6" x14ac:dyDescent="0.25">
      <c r="A22" s="5">
        <v>45245</v>
      </c>
      <c r="B22" s="4">
        <v>107</v>
      </c>
      <c r="C22" s="4">
        <v>144474</v>
      </c>
      <c r="D22" s="72" t="s">
        <v>51</v>
      </c>
      <c r="E22" s="73"/>
      <c r="F22" s="9">
        <v>1695.35</v>
      </c>
    </row>
    <row r="23" spans="1:6" x14ac:dyDescent="0.25">
      <c r="A23" s="5"/>
      <c r="B23" s="4"/>
      <c r="C23" s="4"/>
      <c r="D23" s="72" t="s">
        <v>48</v>
      </c>
      <c r="E23" s="73"/>
      <c r="F23" s="9">
        <v>15.14</v>
      </c>
    </row>
    <row r="24" spans="1:6" x14ac:dyDescent="0.25">
      <c r="A24" s="3"/>
      <c r="B24" s="4"/>
      <c r="C24" s="3"/>
      <c r="D24" s="74" t="s">
        <v>14</v>
      </c>
      <c r="E24" s="74"/>
      <c r="F24" s="13">
        <f>SUM(F18:F23)</f>
        <v>34209.64</v>
      </c>
    </row>
    <row r="25" spans="1:6" x14ac:dyDescent="0.25">
      <c r="A25" s="3"/>
      <c r="B25" s="4"/>
      <c r="C25" s="3"/>
      <c r="D25" s="74" t="s">
        <v>23</v>
      </c>
      <c r="E25" s="74"/>
      <c r="F25" s="11">
        <f>F17-F24</f>
        <v>63.209999999999127</v>
      </c>
    </row>
    <row r="26" spans="1:6" ht="8.25" customHeight="1" x14ac:dyDescent="0.25"/>
    <row r="27" spans="1:6" x14ac:dyDescent="0.25">
      <c r="A27" s="71" t="s">
        <v>44</v>
      </c>
      <c r="B27" s="71"/>
      <c r="C27" s="71"/>
      <c r="D27" s="71"/>
      <c r="E27" s="71"/>
      <c r="F27" s="71"/>
    </row>
    <row r="28" spans="1:6" x14ac:dyDescent="0.25">
      <c r="A28" s="7" t="s">
        <v>7</v>
      </c>
      <c r="B28" s="7" t="s">
        <v>10</v>
      </c>
      <c r="C28" s="7" t="s">
        <v>8</v>
      </c>
      <c r="D28" s="71" t="s">
        <v>9</v>
      </c>
      <c r="E28" s="71"/>
      <c r="F28" s="7" t="s">
        <v>22</v>
      </c>
    </row>
    <row r="29" spans="1:6" x14ac:dyDescent="0.25">
      <c r="A29" s="61" t="s">
        <v>46</v>
      </c>
      <c r="B29" s="62"/>
      <c r="C29" s="62"/>
      <c r="D29" s="62"/>
      <c r="E29" s="63"/>
      <c r="F29" s="8">
        <v>1700</v>
      </c>
    </row>
    <row r="30" spans="1:6" x14ac:dyDescent="0.25">
      <c r="A30" s="5">
        <v>45246</v>
      </c>
      <c r="B30" s="4">
        <v>91</v>
      </c>
      <c r="C30" s="4">
        <v>144475</v>
      </c>
      <c r="D30" s="20" t="s">
        <v>52</v>
      </c>
      <c r="E30" s="20"/>
      <c r="F30" s="9">
        <v>1600.71</v>
      </c>
    </row>
    <row r="31" spans="1:6" x14ac:dyDescent="0.25">
      <c r="A31" s="5"/>
      <c r="B31" s="4"/>
      <c r="C31" s="4"/>
      <c r="D31" s="72" t="s">
        <v>48</v>
      </c>
      <c r="E31" s="73"/>
      <c r="F31" s="9">
        <v>14.29</v>
      </c>
    </row>
    <row r="32" spans="1:6" x14ac:dyDescent="0.25">
      <c r="A32" s="5">
        <v>45246</v>
      </c>
      <c r="B32" s="4">
        <v>92</v>
      </c>
      <c r="C32" s="4">
        <v>144476</v>
      </c>
      <c r="D32" s="72" t="s">
        <v>53</v>
      </c>
      <c r="E32" s="73"/>
      <c r="F32" s="9">
        <v>85</v>
      </c>
    </row>
    <row r="33" spans="1:6" ht="12.75" customHeight="1" x14ac:dyDescent="0.25">
      <c r="A33" s="3"/>
      <c r="B33" s="4"/>
      <c r="C33" s="3"/>
      <c r="D33" s="74" t="s">
        <v>14</v>
      </c>
      <c r="E33" s="74"/>
      <c r="F33" s="10">
        <f>SUM(F30:F32)</f>
        <v>1700</v>
      </c>
    </row>
    <row r="34" spans="1:6" x14ac:dyDescent="0.25">
      <c r="A34" s="3"/>
      <c r="B34" s="4"/>
      <c r="C34" s="3"/>
      <c r="D34" s="74" t="s">
        <v>23</v>
      </c>
      <c r="E34" s="74"/>
      <c r="F34" s="11">
        <f>F29-F33</f>
        <v>0</v>
      </c>
    </row>
    <row r="35" spans="1:6" x14ac:dyDescent="0.25">
      <c r="A35" s="71" t="s">
        <v>47</v>
      </c>
      <c r="B35" s="71"/>
      <c r="C35" s="71"/>
      <c r="D35" s="71"/>
      <c r="E35" s="71"/>
      <c r="F35" s="71"/>
    </row>
    <row r="36" spans="1:6" x14ac:dyDescent="0.25">
      <c r="A36" s="7" t="s">
        <v>7</v>
      </c>
      <c r="B36" s="7" t="s">
        <v>10</v>
      </c>
      <c r="C36" s="7" t="s">
        <v>8</v>
      </c>
      <c r="D36" s="71" t="s">
        <v>9</v>
      </c>
      <c r="E36" s="71"/>
      <c r="F36" s="7" t="s">
        <v>22</v>
      </c>
    </row>
    <row r="37" spans="1:6" x14ac:dyDescent="0.25">
      <c r="A37" s="5"/>
      <c r="B37" s="4"/>
      <c r="C37" s="4"/>
      <c r="D37" s="20" t="s">
        <v>61</v>
      </c>
      <c r="E37" s="20"/>
      <c r="F37" s="9">
        <v>5</v>
      </c>
    </row>
    <row r="38" spans="1:6" x14ac:dyDescent="0.25">
      <c r="A38" s="5"/>
      <c r="B38" s="4"/>
      <c r="C38" s="4"/>
      <c r="D38" s="75" t="s">
        <v>14</v>
      </c>
      <c r="E38" s="75"/>
      <c r="F38" s="13">
        <f>F37</f>
        <v>5</v>
      </c>
    </row>
  </sheetData>
  <mergeCells count="39">
    <mergeCell ref="D37:E37"/>
    <mergeCell ref="D38:E38"/>
    <mergeCell ref="D31:E31"/>
    <mergeCell ref="D32:E32"/>
    <mergeCell ref="D33:E33"/>
    <mergeCell ref="D34:E34"/>
    <mergeCell ref="A35:F35"/>
    <mergeCell ref="D36:E36"/>
    <mergeCell ref="D30:E30"/>
    <mergeCell ref="D18:E18"/>
    <mergeCell ref="D19:E19"/>
    <mergeCell ref="D20:E20"/>
    <mergeCell ref="D21:E21"/>
    <mergeCell ref="D22:E22"/>
    <mergeCell ref="D23:E23"/>
    <mergeCell ref="D24:E24"/>
    <mergeCell ref="D25:E25"/>
    <mergeCell ref="A27:F27"/>
    <mergeCell ref="D28:E28"/>
    <mergeCell ref="A29:E29"/>
    <mergeCell ref="A17:E17"/>
    <mergeCell ref="B7:C7"/>
    <mergeCell ref="E7:F7"/>
    <mergeCell ref="B8:C8"/>
    <mergeCell ref="E8:F8"/>
    <mergeCell ref="B9:C9"/>
    <mergeCell ref="E9:F9"/>
    <mergeCell ref="B10:C10"/>
    <mergeCell ref="B12:C12"/>
    <mergeCell ref="B13:C13"/>
    <mergeCell ref="A15:F15"/>
    <mergeCell ref="D16:E16"/>
    <mergeCell ref="B6:C6"/>
    <mergeCell ref="E6:F6"/>
    <mergeCell ref="A1:F1"/>
    <mergeCell ref="A2:F2"/>
    <mergeCell ref="A3:F3"/>
    <mergeCell ref="B5:C5"/>
    <mergeCell ref="E5:F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TEJADA, ENERGIA</vt:lpstr>
      <vt:lpstr>LIQ. LOS TEJADA ENERGIA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2024-10-10T17:49:49Z</dcterms:modified>
</cp:coreProperties>
</file>