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AB1A6CD4-DB31-4E19-9724-39009E777248}"/>
  <bookViews>
    <workbookView xWindow="-120" yWindow="-120" windowWidth="24240" windowHeight="13140" activeTab="1" xr2:uid="{00000000-000D-0000-FFFF-FFFF00000000}"/>
  </bookViews>
  <sheets>
    <sheet name="VIVIENDA" sheetId="35" r:id="rId1"/>
    <sheet name="LIQ. VIVIENDA" sheetId="3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5" l="1"/>
  <c r="C17" i="35"/>
  <c r="C8" i="35"/>
  <c r="C9" i="35" s="1"/>
  <c r="C7" i="35"/>
  <c r="C6" i="35"/>
  <c r="C10" i="35" l="1"/>
  <c r="D19" i="35" s="1"/>
  <c r="B14" i="36" l="1"/>
  <c r="B15" i="36"/>
  <c r="B11" i="36"/>
  <c r="B12" i="36" s="1"/>
  <c r="E22" i="36" l="1"/>
</calcChain>
</file>

<file path=xl/sharedStrings.xml><?xml version="1.0" encoding="utf-8"?>
<sst xmlns="http://schemas.openxmlformats.org/spreadsheetml/2006/main" count="65" uniqueCount="60">
  <si>
    <t>Asignacion de presupuesto:</t>
  </si>
  <si>
    <t>Ejecutor:</t>
  </si>
  <si>
    <t>Srta. Sonia Elisabeth Ramirez Iraheta</t>
  </si>
  <si>
    <t>N. CUENTA CORRIENTE</t>
  </si>
  <si>
    <t>BANCO</t>
  </si>
  <si>
    <t>FUENTE DE FINANCIAMIENTO</t>
  </si>
  <si>
    <t>ASIGNACION PRESUPUESTARIA</t>
  </si>
  <si>
    <t xml:space="preserve">TOTAL </t>
  </si>
  <si>
    <t>BANCO DE FOMENTO AGROPECUARIO</t>
  </si>
  <si>
    <t>EJEUTOR</t>
  </si>
  <si>
    <t>FECHA DE INICIO</t>
  </si>
  <si>
    <t>FECHA DE FINALIZACION</t>
  </si>
  <si>
    <t>TOTAL DE LA INVERSION</t>
  </si>
  <si>
    <t>FECHA</t>
  </si>
  <si>
    <t>No. CHEQUE</t>
  </si>
  <si>
    <t>DESCRIPCIÓN</t>
  </si>
  <si>
    <t>No. FACTURA</t>
  </si>
  <si>
    <t>Total</t>
  </si>
  <si>
    <t>Tesorero Municipal</t>
  </si>
  <si>
    <t>Alcalde Municipal</t>
  </si>
  <si>
    <t>DISPONIBILIDAD</t>
  </si>
  <si>
    <t>TOTAL</t>
  </si>
  <si>
    <t xml:space="preserve">ALCALDIA MUNICIPAL DE EL ROSARIO </t>
  </si>
  <si>
    <t>MONTO REAL INGRESADO</t>
  </si>
  <si>
    <t>GASTO</t>
  </si>
  <si>
    <t>Fecha de inicio:</t>
  </si>
  <si>
    <t>216-FONDO DE APOYO MUNICIPAL D.L. 477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</si>
  <si>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</si>
  <si>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</si>
  <si>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</si>
  <si>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</si>
  <si>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</si>
  <si>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</si>
  <si>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</si>
  <si>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</si>
  <si>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</si>
  <si>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</si>
  <si>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</si>
  <si>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MONTO CONTRACTUAL</t>
  </si>
  <si>
    <t>ENERO DE 2023</t>
  </si>
  <si>
    <t>DICIEMBRE DE 2023</t>
  </si>
  <si>
    <t>FEBRERO DE 2023</t>
  </si>
  <si>
    <t>CUOTAS MENSUALES</t>
  </si>
  <si>
    <t>PAGO DEL 1%</t>
  </si>
  <si>
    <t>COMPRA DE MATERIALES</t>
  </si>
  <si>
    <t>Jefe UCP</t>
  </si>
  <si>
    <t>Contadora Municipal</t>
  </si>
  <si>
    <t xml:space="preserve"> ALCALDIA MUNICIPAL DE EL ROSARIO CUSCATLAN </t>
  </si>
  <si>
    <t>Síndico municipal</t>
  </si>
  <si>
    <t>Fecha de finalización:</t>
  </si>
  <si>
    <t>TOTAL RECIBIDO DE LAS CUOTAS</t>
  </si>
  <si>
    <t>Cuotas mensuales</t>
  </si>
  <si>
    <t>Total recibido de las cuotas</t>
  </si>
  <si>
    <t>100-180-800564-6</t>
  </si>
  <si>
    <t>UP 51-APOYO SOCIAL D.L.477</t>
  </si>
  <si>
    <t>RESUMEN DE GASTOS</t>
  </si>
  <si>
    <t>100-180-800565-4</t>
  </si>
  <si>
    <t xml:space="preserve">PROYECTO: LT 51-06 PROYECTOS DE VIVIENDAS </t>
  </si>
  <si>
    <t>GASTOS DEL PERFIL</t>
  </si>
  <si>
    <t>A.GASTOS DEL PERFIL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</si>
</sst>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1" xfId="1" applyFont="1" applyFill="1" applyBorder="1"/>
    <xf numFmtId="168" fontId="1" fillId="0" borderId="1" xfId="1" applyNumberFormat="1" applyFont="1" applyBorder="1"/>
    <xf numFmtId="165" fontId="3" fillId="0" borderId="1" xfId="1" applyFont="1" applyFill="1" applyBorder="1"/>
    <xf numFmtId="165" fontId="3" fillId="0" borderId="1" xfId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0" fillId="0" borderId="0" xfId="1" applyFont="1" applyFill="1" applyBorder="1" applyAlignment="1">
      <alignment horizontal="left"/>
    </xf>
    <xf numFmtId="165" fontId="0" fillId="2" borderId="1" xfId="0" applyNumberFormat="1" applyFill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7" fontId="0" fillId="0" borderId="10" xfId="1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165" fontId="2" fillId="3" borderId="2" xfId="1" applyFont="1" applyFill="1" applyBorder="1" applyAlignment="1">
      <alignment horizontal="left"/>
    </xf>
    <xf numFmtId="165" fontId="2" fillId="3" borderId="3" xfId="1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5" fontId="0" fillId="2" borderId="2" xfId="1" applyFont="1" applyFill="1" applyBorder="1" applyAlignment="1">
      <alignment horizontal="left"/>
    </xf>
    <xf numFmtId="165" fontId="0" fillId="2" borderId="3" xfId="1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0" fillId="3" borderId="2" xfId="1" applyFont="1" applyFill="1" applyBorder="1" applyAlignment="1">
      <alignment horizontal="left"/>
    </xf>
    <xf numFmtId="165" fontId="0" fillId="3" borderId="3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EF27-9482-41CA-A99C-5A378434B317}">
  <dimension ref="A1:G34"/>
  <sheetViews>
    <sheetView view="pageLayout" topLeftCell="A20" zoomScaleNormal="100" workbookViewId="0">
      <selection activeCell="G37" sqref="G37"/>
    </sheetView>
  </sheetViews>
  <sheetFormatPr defaultColWidth="11.42578125" defaultRowHeight="15" x14ac:dyDescent="0.25"/>
  <cols>
    <col min="2" max="2" width="14.28515625" customWidth="1"/>
  </cols>
  <sheetData>
    <row r="1" spans="1:6" x14ac:dyDescent="0.25">
      <c r="A1" s="20" t="s">
        <v>47</v>
      </c>
      <c r="B1" s="21"/>
      <c r="C1" s="21"/>
      <c r="D1" s="21"/>
      <c r="E1" s="21"/>
      <c r="F1" s="22"/>
    </row>
    <row r="2" spans="1:6" ht="16.5" customHeight="1" x14ac:dyDescent="0.25">
      <c r="A2" s="23" t="s">
        <v>57</v>
      </c>
      <c r="B2" s="24"/>
      <c r="C2" s="24"/>
      <c r="D2" s="24"/>
      <c r="E2" s="24"/>
      <c r="F2" s="25"/>
    </row>
    <row r="3" spans="1:6" x14ac:dyDescent="0.25">
      <c r="A3" s="26" t="s">
        <v>27</v>
      </c>
      <c r="B3" s="26"/>
      <c r="C3" s="27" t="s">
        <v>53</v>
      </c>
      <c r="D3" s="28"/>
      <c r="E3" s="28"/>
      <c r="F3" s="29"/>
    </row>
    <row r="4" spans="1:6" x14ac:dyDescent="0.25">
      <c r="A4" s="26" t="s">
        <v>28</v>
      </c>
      <c r="B4" s="26"/>
      <c r="C4" s="30" t="s">
        <v>8</v>
      </c>
      <c r="D4" s="30"/>
      <c r="E4" s="30"/>
      <c r="F4" s="30"/>
    </row>
    <row r="5" spans="1:6" x14ac:dyDescent="0.25">
      <c r="A5" s="31" t="s">
        <v>29</v>
      </c>
      <c r="B5" s="31"/>
      <c r="C5" s="32" t="s">
        <v>26</v>
      </c>
      <c r="D5" s="33"/>
      <c r="E5" s="33"/>
      <c r="F5" s="34"/>
    </row>
    <row r="6" spans="1:6" x14ac:dyDescent="0.25">
      <c r="A6" s="26" t="s">
        <v>0</v>
      </c>
      <c r="B6" s="26"/>
      <c r="C6" s="35" t="e">
        <f>#REF!</f>
        <v>#REF!</v>
      </c>
      <c r="D6" s="36"/>
      <c r="E6" s="36"/>
      <c r="F6" s="37"/>
    </row>
    <row r="7" spans="1:6" x14ac:dyDescent="0.25">
      <c r="A7" s="26" t="s">
        <v>30</v>
      </c>
      <c r="B7" s="26"/>
      <c r="C7" s="35" t="e">
        <f>#REF!</f>
        <v>#REF!</v>
      </c>
      <c r="D7" s="36"/>
      <c r="E7" s="36"/>
      <c r="F7" s="37"/>
    </row>
    <row r="8" spans="1:6" x14ac:dyDescent="0.25">
      <c r="A8" s="1" t="s">
        <v>51</v>
      </c>
      <c r="B8" s="2"/>
      <c r="C8" s="38" t="e">
        <f>#REF!</f>
        <v>#REF!</v>
      </c>
      <c r="D8" s="39"/>
      <c r="E8" s="39"/>
      <c r="F8" s="40"/>
    </row>
    <row r="9" spans="1:6" x14ac:dyDescent="0.25">
      <c r="A9" s="1" t="s">
        <v>52</v>
      </c>
      <c r="B9" s="2"/>
      <c r="C9" s="38" t="e">
        <f>C8*10</f>
        <v>#REF!</v>
      </c>
      <c r="D9" s="39"/>
      <c r="E9" s="39"/>
      <c r="F9" s="40"/>
    </row>
    <row r="10" spans="1:6" x14ac:dyDescent="0.25">
      <c r="A10" s="41" t="s">
        <v>17</v>
      </c>
      <c r="B10" s="42"/>
      <c r="C10" s="38" t="e">
        <f>+C7+C9</f>
        <v>#REF!</v>
      </c>
      <c r="D10" s="39"/>
      <c r="E10" s="39"/>
      <c r="F10" s="40"/>
    </row>
    <row r="11" spans="1:6" x14ac:dyDescent="0.25">
      <c r="A11" s="26" t="s">
        <v>1</v>
      </c>
      <c r="B11" s="26"/>
      <c r="C11" s="30" t="s">
        <v>31</v>
      </c>
      <c r="D11" s="30"/>
      <c r="E11" s="30"/>
      <c r="F11" s="30"/>
    </row>
    <row r="12" spans="1:6" x14ac:dyDescent="0.25">
      <c r="A12" s="26" t="s">
        <v>25</v>
      </c>
      <c r="B12" s="26"/>
      <c r="C12" s="27" t="s">
        <v>41</v>
      </c>
      <c r="D12" s="28"/>
      <c r="E12" s="28"/>
      <c r="F12" s="29"/>
    </row>
    <row r="13" spans="1:6" x14ac:dyDescent="0.25">
      <c r="A13" s="26" t="s">
        <v>49</v>
      </c>
      <c r="B13" s="26"/>
      <c r="C13" s="27" t="s">
        <v>40</v>
      </c>
      <c r="D13" s="28"/>
      <c r="E13" s="28"/>
      <c r="F13" s="29"/>
    </row>
    <row r="14" spans="1:6" x14ac:dyDescent="0.25">
      <c r="E14" t="s">
        <v>33</v>
      </c>
    </row>
    <row r="15" spans="1:6" x14ac:dyDescent="0.25">
      <c r="A15" s="51" t="s">
        <v>55</v>
      </c>
      <c r="B15" s="52"/>
      <c r="C15" s="52"/>
      <c r="D15" s="52"/>
      <c r="E15" s="53"/>
    </row>
    <row r="16" spans="1:6" x14ac:dyDescent="0.25">
      <c r="A16" s="56" t="s">
        <v>59</v>
      </c>
      <c r="B16" s="57"/>
      <c r="C16" s="58">
        <f>'LIQ. VIVIENDA'!E22</f>
        <v>654.37</v>
      </c>
      <c r="D16" s="58"/>
      <c r="E16" s="59"/>
    </row>
    <row r="17" spans="1:7" x14ac:dyDescent="0.25">
      <c r="A17" s="47" t="s">
        <v>32</v>
      </c>
      <c r="B17" s="48"/>
      <c r="C17" s="49">
        <f>SUM(C16:E16)</f>
        <v>654.37</v>
      </c>
      <c r="D17" s="49"/>
      <c r="E17" s="50"/>
    </row>
    <row r="19" spans="1:7" x14ac:dyDescent="0.25">
      <c r="B19" s="54" t="s">
        <v>20</v>
      </c>
      <c r="C19" s="55"/>
      <c r="D19" s="19" t="e">
        <f>C10-C17</f>
        <v>#REF!</v>
      </c>
    </row>
    <row r="21" spans="1:7" ht="54.75" customHeight="1" x14ac:dyDescent="0.25"/>
    <row r="22" spans="1:7" x14ac:dyDescent="0.25">
      <c r="A22" s="45" t="s">
        <v>34</v>
      </c>
      <c r="B22" s="45"/>
      <c r="C22" s="45"/>
      <c r="E22" s="45" t="s">
        <v>35</v>
      </c>
      <c r="F22" s="45"/>
      <c r="G22" s="45"/>
    </row>
    <row r="23" spans="1:7" x14ac:dyDescent="0.25">
      <c r="A23" s="43" t="s">
        <v>45</v>
      </c>
      <c r="B23" s="43"/>
      <c r="C23" s="43"/>
      <c r="E23" s="43" t="s">
        <v>18</v>
      </c>
      <c r="F23" s="43"/>
      <c r="G23" s="43"/>
    </row>
    <row r="28" spans="1:7" x14ac:dyDescent="0.25">
      <c r="A28" s="46" t="s">
        <v>36</v>
      </c>
      <c r="B28" s="46"/>
      <c r="C28" s="46"/>
      <c r="E28" s="45" t="s">
        <v>37</v>
      </c>
      <c r="F28" s="45"/>
      <c r="G28" s="45"/>
    </row>
    <row r="29" spans="1:7" x14ac:dyDescent="0.25">
      <c r="A29" s="43" t="s">
        <v>19</v>
      </c>
      <c r="B29" s="43"/>
      <c r="C29" s="43"/>
      <c r="E29" s="43" t="s">
        <v>48</v>
      </c>
      <c r="F29" s="43"/>
      <c r="G29" s="43"/>
    </row>
    <row r="33" spans="3:5" x14ac:dyDescent="0.25">
      <c r="C33" s="44" t="s">
        <v>2</v>
      </c>
      <c r="D33" s="44"/>
      <c r="E33" s="44"/>
    </row>
    <row r="34" spans="3:5" x14ac:dyDescent="0.25">
      <c r="C34" s="43" t="s">
        <v>46</v>
      </c>
      <c r="D34" s="43"/>
      <c r="E34" s="43"/>
    </row>
  </sheetData>
  <mergeCells count="38">
    <mergeCell ref="A17:B17"/>
    <mergeCell ref="C17:E17"/>
    <mergeCell ref="A15:E15"/>
    <mergeCell ref="B19:C19"/>
    <mergeCell ref="A16:B16"/>
    <mergeCell ref="C16:E16"/>
    <mergeCell ref="A29:C29"/>
    <mergeCell ref="E29:G29"/>
    <mergeCell ref="C33:E33"/>
    <mergeCell ref="C34:E34"/>
    <mergeCell ref="A22:C22"/>
    <mergeCell ref="E22:G22"/>
    <mergeCell ref="A23:C23"/>
    <mergeCell ref="E23:G23"/>
    <mergeCell ref="A28:C28"/>
    <mergeCell ref="E28:G28"/>
    <mergeCell ref="C8:F8"/>
    <mergeCell ref="C9:F9"/>
    <mergeCell ref="A10:B10"/>
    <mergeCell ref="C10:F10"/>
    <mergeCell ref="A13:B13"/>
    <mergeCell ref="A11:B11"/>
    <mergeCell ref="C11:F11"/>
    <mergeCell ref="A12:B12"/>
    <mergeCell ref="C12:F12"/>
    <mergeCell ref="C13:F13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4BCA-7DD7-43BA-A8E9-9678F806DFA4}">
  <dimension ref="A1:H22"/>
  <sheetViews>
    <sheetView tabSelected="1" view="pageLayout" topLeftCell="A10" zoomScaleNormal="100" workbookViewId="0">
      <selection sqref="A1:H22"/>
    </sheetView>
  </sheetViews>
  <sheetFormatPr defaultColWidth="11.42578125" defaultRowHeight="15" x14ac:dyDescent="0.25"/>
  <cols>
    <col min="1" max="1" width="29" customWidth="1"/>
    <col min="2" max="2" width="16.7109375" customWidth="1"/>
    <col min="3" max="3" width="20.42578125" customWidth="1"/>
    <col min="4" max="4" width="26" customWidth="1"/>
    <col min="5" max="5" width="20.7109375" customWidth="1"/>
    <col min="6" max="6" width="13.140625" customWidth="1"/>
  </cols>
  <sheetData>
    <row r="1" spans="1:8" x14ac:dyDescent="0.25">
      <c r="A1" s="60"/>
      <c r="B1" s="60"/>
      <c r="C1" s="60"/>
      <c r="D1" s="60"/>
      <c r="E1" s="60"/>
      <c r="F1" s="60"/>
      <c r="G1" s="60"/>
      <c r="H1" s="60"/>
    </row>
    <row r="2" spans="1:8" x14ac:dyDescent="0.25">
      <c r="A2" s="61" t="s">
        <v>22</v>
      </c>
      <c r="B2" s="61"/>
      <c r="C2" s="61"/>
      <c r="D2" s="61"/>
      <c r="E2" s="61"/>
      <c r="F2" s="61"/>
      <c r="G2" s="61"/>
      <c r="H2" s="61"/>
    </row>
    <row r="3" spans="1:8" x14ac:dyDescent="0.25">
      <c r="A3" s="62" t="s">
        <v>57</v>
      </c>
      <c r="B3" s="62"/>
      <c r="C3" s="62"/>
      <c r="D3" s="62"/>
      <c r="E3" s="62"/>
      <c r="F3" s="62"/>
      <c r="G3" s="62"/>
      <c r="H3" s="62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t="s">
        <v>3</v>
      </c>
      <c r="B5" s="69" t="s">
        <v>56</v>
      </c>
      <c r="C5" s="70"/>
      <c r="D5" t="s">
        <v>9</v>
      </c>
      <c r="E5" s="65" t="s">
        <v>22</v>
      </c>
      <c r="F5" s="66"/>
    </row>
    <row r="6" spans="1:8" x14ac:dyDescent="0.25">
      <c r="A6" t="s">
        <v>4</v>
      </c>
      <c r="B6" s="69" t="s">
        <v>8</v>
      </c>
      <c r="C6" s="70"/>
      <c r="D6" t="s">
        <v>10</v>
      </c>
      <c r="E6" s="65" t="s">
        <v>39</v>
      </c>
      <c r="F6" s="66"/>
    </row>
    <row r="7" spans="1:8" x14ac:dyDescent="0.25">
      <c r="A7" t="s">
        <v>5</v>
      </c>
      <c r="B7" s="69" t="s">
        <v>54</v>
      </c>
      <c r="C7" s="70"/>
      <c r="D7" t="s">
        <v>11</v>
      </c>
      <c r="E7" s="65" t="s">
        <v>40</v>
      </c>
      <c r="F7" s="66"/>
    </row>
    <row r="8" spans="1:8" x14ac:dyDescent="0.25">
      <c r="A8" t="s">
        <v>6</v>
      </c>
      <c r="B8" s="67">
        <v>10956.5</v>
      </c>
      <c r="C8" s="68"/>
    </row>
    <row r="9" spans="1:8" x14ac:dyDescent="0.25">
      <c r="A9" t="s">
        <v>23</v>
      </c>
      <c r="B9" s="67">
        <v>3434.06</v>
      </c>
      <c r="C9" s="68"/>
    </row>
    <row r="10" spans="1:8" x14ac:dyDescent="0.25">
      <c r="A10" t="s">
        <v>42</v>
      </c>
      <c r="B10" s="63">
        <v>626.87</v>
      </c>
      <c r="C10" s="64"/>
    </row>
    <row r="11" spans="1:8" x14ac:dyDescent="0.25">
      <c r="A11" t="s">
        <v>50</v>
      </c>
      <c r="B11" s="63">
        <f>B10*10</f>
        <v>6268.7</v>
      </c>
      <c r="C11" s="64"/>
    </row>
    <row r="12" spans="1:8" x14ac:dyDescent="0.25">
      <c r="A12" s="3" t="s">
        <v>7</v>
      </c>
      <c r="B12" s="74">
        <f>B9+B11</f>
        <v>9702.76</v>
      </c>
      <c r="C12" s="75"/>
    </row>
    <row r="13" spans="1:8" x14ac:dyDescent="0.25">
      <c r="A13" s="3"/>
      <c r="B13" s="16"/>
      <c r="C13" s="16"/>
    </row>
    <row r="14" spans="1:8" x14ac:dyDescent="0.25">
      <c r="A14" t="s">
        <v>20</v>
      </c>
      <c r="B14" s="17">
        <f>B12-B15</f>
        <v>9048.39</v>
      </c>
    </row>
    <row r="15" spans="1:8" x14ac:dyDescent="0.25">
      <c r="A15" t="s">
        <v>12</v>
      </c>
      <c r="B15" s="18">
        <f>E22</f>
        <v>654.37</v>
      </c>
    </row>
    <row r="17" spans="1:5" x14ac:dyDescent="0.25">
      <c r="A17" s="73" t="s">
        <v>58</v>
      </c>
      <c r="B17" s="73"/>
      <c r="C17" s="73"/>
      <c r="D17" s="73"/>
      <c r="E17" s="73"/>
    </row>
    <row r="18" spans="1:5" x14ac:dyDescent="0.25">
      <c r="A18" s="8" t="s">
        <v>13</v>
      </c>
      <c r="B18" s="8" t="s">
        <v>16</v>
      </c>
      <c r="C18" s="8" t="s">
        <v>14</v>
      </c>
      <c r="D18" s="8" t="s">
        <v>15</v>
      </c>
      <c r="E18" s="8" t="s">
        <v>24</v>
      </c>
    </row>
    <row r="19" spans="1:5" x14ac:dyDescent="0.25">
      <c r="A19" s="71" t="s">
        <v>38</v>
      </c>
      <c r="B19" s="72"/>
      <c r="C19" s="72"/>
      <c r="D19" s="72"/>
      <c r="E19" s="9"/>
    </row>
    <row r="20" spans="1:5" x14ac:dyDescent="0.25">
      <c r="A20" s="7">
        <v>45086</v>
      </c>
      <c r="B20" s="5">
        <v>2974</v>
      </c>
      <c r="C20" s="5">
        <v>149361</v>
      </c>
      <c r="D20" s="13" t="s">
        <v>44</v>
      </c>
      <c r="E20" s="12">
        <v>648.58000000000004</v>
      </c>
    </row>
    <row r="21" spans="1:5" x14ac:dyDescent="0.25">
      <c r="A21" s="7">
        <v>45118</v>
      </c>
      <c r="B21" s="5"/>
      <c r="C21" s="5">
        <v>149362</v>
      </c>
      <c r="D21" s="14" t="s">
        <v>43</v>
      </c>
      <c r="E21" s="11">
        <v>5.79</v>
      </c>
    </row>
    <row r="22" spans="1:5" x14ac:dyDescent="0.25">
      <c r="A22" s="4"/>
      <c r="B22" s="5"/>
      <c r="C22" s="4"/>
      <c r="D22" s="15" t="s">
        <v>21</v>
      </c>
      <c r="E22" s="10">
        <f>SUM(E20:E21)</f>
        <v>654.37</v>
      </c>
    </row>
  </sheetData>
  <mergeCells count="16">
    <mergeCell ref="A19:D19"/>
    <mergeCell ref="A17:E17"/>
    <mergeCell ref="B6:C6"/>
    <mergeCell ref="E6:F6"/>
    <mergeCell ref="B5:C5"/>
    <mergeCell ref="E5:F5"/>
    <mergeCell ref="B12:C12"/>
    <mergeCell ref="A1:H1"/>
    <mergeCell ref="A2:H2"/>
    <mergeCell ref="A3:H3"/>
    <mergeCell ref="B10:C10"/>
    <mergeCell ref="B11:C11"/>
    <mergeCell ref="E7:F7"/>
    <mergeCell ref="B9:C9"/>
    <mergeCell ref="B8:C8"/>
    <mergeCell ref="B7:C7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VIVIENDA</vt:lpstr>
      <vt:lpstr>LIQ. VIVIENDA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2024-10-10T17:41:05Z</dcterms:modified>
</cp:coreProperties>
</file>