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EL El Rosario\OneDrive\Documentos\MEDIO AMBIENTE 2024\oficial 2024\LIQUIDACIONES\"/>
    </mc:Choice>
  </mc:AlternateContent>
  <xr:revisionPtr revIDLastSave="0" documentId="13_ncr:1_{73C1E59D-3C3C-4B14-9B7B-2C5894612C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ALVARIO" sheetId="39" r:id="rId1"/>
    <sheet name="LIQUI. CALVARIO" sheetId="4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9" l="1"/>
  <c r="E17" i="39" s="1"/>
  <c r="D14" i="39"/>
  <c r="D13" i="39"/>
  <c r="D12" i="39"/>
  <c r="F47" i="40"/>
  <c r="B10" i="40"/>
  <c r="F41" i="40"/>
  <c r="F28" i="40" l="1"/>
  <c r="B13" i="40" s="1"/>
  <c r="B12" i="40" s="1"/>
  <c r="F42" i="40" l="1"/>
  <c r="F29" i="40" l="1"/>
</calcChain>
</file>

<file path=xl/sharedStrings.xml><?xml version="1.0" encoding="utf-8"?>
<sst xmlns="http://schemas.openxmlformats.org/spreadsheetml/2006/main" count="96" uniqueCount="67">
  <si>
    <t>Ejecutor:</t>
  </si>
  <si>
    <t>BANCO</t>
  </si>
  <si>
    <t>FUENTE DE FINANCIAMIENTO</t>
  </si>
  <si>
    <t>BANCO DE FOMENTO AGROPECUARIO</t>
  </si>
  <si>
    <t>FECHA DE FINALIZACION</t>
  </si>
  <si>
    <t>TOTAL DE LA INVERSION</t>
  </si>
  <si>
    <t>FECHA</t>
  </si>
  <si>
    <t>No. CHEQUE</t>
  </si>
  <si>
    <t>DESCRIPCIÓN</t>
  </si>
  <si>
    <t>No. FACTURA</t>
  </si>
  <si>
    <t>Fecha de finalizacion:</t>
  </si>
  <si>
    <t>Tesorero Municipal</t>
  </si>
  <si>
    <t>Alcalde Municipal</t>
  </si>
  <si>
    <t>DISPONIBILIDAD</t>
  </si>
  <si>
    <t>TOTAL</t>
  </si>
  <si>
    <t xml:space="preserve">ALCALDIA MUNICIPAL DE EL ROSARIO </t>
  </si>
  <si>
    <t xml:space="preserve">N. CUENTA CORRIENTE </t>
  </si>
  <si>
    <t>EJECUTOR</t>
  </si>
  <si>
    <t>Alcaldia Municipal de El Rosario</t>
  </si>
  <si>
    <t xml:space="preserve">FECHA DE INICIO </t>
  </si>
  <si>
    <t>MONTO REAL INGRESADO</t>
  </si>
  <si>
    <t xml:space="preserve">DISPONIBLIDAD PRESUPUESTARIA </t>
  </si>
  <si>
    <t>GASTO</t>
  </si>
  <si>
    <t>SALDO</t>
  </si>
  <si>
    <t>Fecha de inicio:</t>
  </si>
  <si>
    <t>COMPRA DE CHEQUERA</t>
  </si>
  <si>
    <t>PAGO DE 1%</t>
  </si>
  <si>
    <t xml:space="preserve">No. Cuenta corriente : </t>
  </si>
  <si>
    <t xml:space="preserve">Banco: </t>
  </si>
  <si>
    <t xml:space="preserve">Fuente de financiamiento: </t>
  </si>
  <si>
    <t>PRESTAMOS INTERNOS</t>
  </si>
  <si>
    <t>Monto real ingresado:</t>
  </si>
  <si>
    <t xml:space="preserve">Alcaldia Municipal de El Rosario </t>
  </si>
  <si>
    <t>A. REALIZADOR</t>
  </si>
  <si>
    <t>B. SUPERVISION</t>
  </si>
  <si>
    <t>C.  OTROS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</si>
  <si>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</si>
  <si>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</si>
  <si>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</si>
  <si>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</si>
  <si>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</si>
  <si>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</si>
  <si>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Sindico municipal</t>
  </si>
  <si>
    <t>EMPRESA EJECUTORA</t>
  </si>
  <si>
    <t>ORDEN DE CAMBIO</t>
  </si>
  <si>
    <t>SUPERVISOR</t>
  </si>
  <si>
    <t xml:space="preserve">REALIZADOR </t>
  </si>
  <si>
    <t>MONTO CONTRACTUAL</t>
  </si>
  <si>
    <t>OTROS</t>
  </si>
  <si>
    <t>TH CONSTRUCTORA, S.A. DE C.V.</t>
  </si>
  <si>
    <t>ANTICIPO DEL 30% PARA REALIZACIÓN DEL PROYECTO</t>
  </si>
  <si>
    <t>PAGO DE PRIMERA ESTIMACIÓN DEL PROYECTO</t>
  </si>
  <si>
    <t xml:space="preserve">PAGO POR AVANCE DEL 40% DE SUPERVISIÓN EXTERNA </t>
  </si>
  <si>
    <t>PAGO DE SEGUNDA ESTIMACIÓN DEL PROYECTO</t>
  </si>
  <si>
    <t>PAGO POR RETENCION DEL 5% CONTRACTUAL DEL PROYECTO</t>
  </si>
  <si>
    <t>PAGO POR LIQUIDACION DE SUPERVISION EXTERNA</t>
  </si>
  <si>
    <t>PAGO DE  TERCERA ESTIMACION Y LIQUIDACION DEL PROYECTO</t>
  </si>
  <si>
    <t>PAGO DEL 5% DE RETENCION CONTRACTUAL</t>
  </si>
  <si>
    <t>Jefe UCP</t>
  </si>
  <si>
    <t>5 DE JUNIO DE 2023</t>
  </si>
  <si>
    <t>Sta. Sonia Elisabeth Ramirez Iraheta</t>
  </si>
  <si>
    <t>Contadora Municipal</t>
  </si>
  <si>
    <t>CONSTRUFUENTES, S.A. DE C.V.</t>
  </si>
  <si>
    <t>100-180-800579-4</t>
  </si>
  <si>
    <t>PROYECTO: CONCRETEADO DE CALLE EN CANTON EL CALVARIO, CALLE EL SITIO, EL ROSARIO, DEP. DE CUSCATLÁN</t>
  </si>
  <si>
    <t>13 DE SEPTIEMBRE 2023</t>
  </si>
  <si>
    <t>ALCALDIA MUNICIPAL DE EL ROSARIO, DEP. DE Cuscatlán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</si>
</sst>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6" xfId="0" applyNumberFormat="1" applyBorder="1"/>
    <xf numFmtId="0" fontId="1" fillId="9" borderId="1" xfId="0" applyFont="1" applyFill="1" applyBorder="1" applyAlignment="1">
      <alignment horizontal="center"/>
    </xf>
    <xf numFmtId="165" fontId="1" fillId="9" borderId="1" xfId="1" applyFont="1" applyFill="1" applyBorder="1"/>
    <xf numFmtId="168" fontId="0" fillId="0" borderId="1" xfId="1" applyNumberFormat="1" applyFont="1" applyFill="1" applyBorder="1"/>
    <xf numFmtId="168" fontId="1" fillId="0" borderId="1" xfId="1" applyNumberFormat="1" applyFont="1" applyBorder="1"/>
    <xf numFmtId="168" fontId="1" fillId="0" borderId="1" xfId="0" applyNumberFormat="1" applyFont="1" applyBorder="1"/>
    <xf numFmtId="165" fontId="2" fillId="0" borderId="1" xfId="1" applyFont="1" applyFill="1" applyBorder="1"/>
    <xf numFmtId="168" fontId="1" fillId="0" borderId="1" xfId="1" applyNumberFormat="1" applyFont="1" applyFill="1" applyBorder="1"/>
    <xf numFmtId="168" fontId="1" fillId="0" borderId="0" xfId="0" applyNumberFormat="1" applyFont="1"/>
    <xf numFmtId="168" fontId="0" fillId="0" borderId="1" xfId="1" applyNumberFormat="1" applyFont="1" applyFill="1" applyBorder="1" applyAlignment="1">
      <alignment vertical="center"/>
    </xf>
    <xf numFmtId="0" fontId="3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168" fontId="0" fillId="0" borderId="2" xfId="1" applyNumberFormat="1" applyFont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7" fontId="0" fillId="0" borderId="10" xfId="1" applyNumberFormat="1" applyFont="1" applyBorder="1" applyAlignment="1">
      <alignment horizontal="center"/>
    </xf>
    <xf numFmtId="167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165" fontId="0" fillId="0" borderId="13" xfId="2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7" fontId="1" fillId="10" borderId="17" xfId="0" applyNumberFormat="1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4" fontId="0" fillId="8" borderId="1" xfId="1" applyNumberFormat="1" applyFont="1" applyFill="1" applyBorder="1" applyAlignment="1">
      <alignment horizontal="center"/>
    </xf>
    <xf numFmtId="167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8" fontId="0" fillId="8" borderId="2" xfId="0" applyNumberForma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64" fontId="0" fillId="8" borderId="4" xfId="0" applyNumberForma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7CEA-3EC8-401D-8ADF-DDDF864BA4D0}">
  <dimension ref="B1:H34"/>
  <sheetViews>
    <sheetView tabSelected="1" view="pageLayout" zoomScaleNormal="100" workbookViewId="0">
      <selection activeCell="G19" sqref="G19"/>
    </sheetView>
  </sheetViews>
  <sheetFormatPr defaultColWidth="11.42578125" defaultRowHeight="15" x14ac:dyDescent="0.25"/>
  <cols>
    <col min="1" max="1" width="8.28515625" customWidth="1"/>
    <col min="3" max="3" width="13.7109375" customWidth="1"/>
    <col min="8" max="8" width="7.42578125" customWidth="1"/>
  </cols>
  <sheetData>
    <row r="1" spans="2:7" x14ac:dyDescent="0.25">
      <c r="B1" s="27" t="s">
        <v>66</v>
      </c>
      <c r="C1" s="28"/>
      <c r="D1" s="28"/>
      <c r="E1" s="28"/>
      <c r="F1" s="28"/>
      <c r="G1" s="29"/>
    </row>
    <row r="2" spans="2:7" ht="35.25" customHeight="1" x14ac:dyDescent="0.25">
      <c r="B2" s="30" t="s">
        <v>64</v>
      </c>
      <c r="C2" s="31"/>
      <c r="D2" s="31"/>
      <c r="E2" s="31"/>
      <c r="F2" s="31"/>
      <c r="G2" s="32"/>
    </row>
    <row r="3" spans="2:7" x14ac:dyDescent="0.25">
      <c r="B3" s="26" t="s">
        <v>27</v>
      </c>
      <c r="C3" s="26"/>
      <c r="D3" s="33" t="s">
        <v>63</v>
      </c>
      <c r="E3" s="34"/>
      <c r="F3" s="34"/>
      <c r="G3" s="35"/>
    </row>
    <row r="4" spans="2:7" x14ac:dyDescent="0.25">
      <c r="B4" s="26" t="s">
        <v>28</v>
      </c>
      <c r="C4" s="26"/>
      <c r="D4" s="36" t="s">
        <v>3</v>
      </c>
      <c r="E4" s="36"/>
      <c r="F4" s="36"/>
      <c r="G4" s="36"/>
    </row>
    <row r="5" spans="2:7" x14ac:dyDescent="0.25">
      <c r="B5" s="21" t="s">
        <v>29</v>
      </c>
      <c r="C5" s="21"/>
      <c r="D5" s="22" t="s">
        <v>30</v>
      </c>
      <c r="E5" s="22"/>
      <c r="F5" s="22"/>
      <c r="G5" s="22"/>
    </row>
    <row r="6" spans="2:7" x14ac:dyDescent="0.25">
      <c r="B6" s="26" t="s">
        <v>31</v>
      </c>
      <c r="C6" s="26"/>
      <c r="D6" s="23">
        <v>122780.67</v>
      </c>
      <c r="E6" s="24"/>
      <c r="F6" s="24"/>
      <c r="G6" s="25"/>
    </row>
    <row r="7" spans="2:7" x14ac:dyDescent="0.25">
      <c r="B7" s="26" t="s">
        <v>0</v>
      </c>
      <c r="C7" s="26"/>
      <c r="D7" s="36" t="s">
        <v>32</v>
      </c>
      <c r="E7" s="36"/>
      <c r="F7" s="36"/>
      <c r="G7" s="36"/>
    </row>
    <row r="8" spans="2:7" x14ac:dyDescent="0.25">
      <c r="B8" s="26" t="s">
        <v>24</v>
      </c>
      <c r="C8" s="26"/>
      <c r="D8" s="36" t="s">
        <v>59</v>
      </c>
      <c r="E8" s="36"/>
      <c r="F8" s="36"/>
      <c r="G8" s="36"/>
    </row>
    <row r="9" spans="2:7" x14ac:dyDescent="0.25">
      <c r="B9" s="26" t="s">
        <v>10</v>
      </c>
      <c r="C9" s="26"/>
      <c r="D9" s="33" t="s">
        <v>65</v>
      </c>
      <c r="E9" s="34"/>
      <c r="F9" s="34"/>
      <c r="G9" s="35"/>
    </row>
    <row r="10" spans="2:7" x14ac:dyDescent="0.25">
      <c r="D10" s="37"/>
      <c r="E10" s="37"/>
      <c r="F10" s="37"/>
    </row>
    <row r="11" spans="2:7" ht="15.75" thickBot="1" x14ac:dyDescent="0.3">
      <c r="D11" s="37"/>
      <c r="E11" s="37"/>
      <c r="F11" s="37"/>
    </row>
    <row r="12" spans="2:7" x14ac:dyDescent="0.25">
      <c r="B12" s="38" t="s">
        <v>33</v>
      </c>
      <c r="C12" s="39"/>
      <c r="D12" s="40">
        <f>'LIQUI. CALVARIO'!F28</f>
        <v>115946.98</v>
      </c>
      <c r="E12" s="40"/>
      <c r="F12" s="41"/>
    </row>
    <row r="13" spans="2:7" x14ac:dyDescent="0.25">
      <c r="B13" s="42" t="s">
        <v>34</v>
      </c>
      <c r="C13" s="43"/>
      <c r="D13" s="44">
        <f>'LIQUI. CALVARIO'!F41</f>
        <v>2850</v>
      </c>
      <c r="E13" s="44"/>
      <c r="F13" s="45"/>
    </row>
    <row r="14" spans="2:7" x14ac:dyDescent="0.25">
      <c r="B14" s="42" t="s">
        <v>35</v>
      </c>
      <c r="C14" s="43"/>
      <c r="D14" s="46">
        <f>'LIQUI. CALVARIO'!F47</f>
        <v>2.54</v>
      </c>
      <c r="E14" s="46"/>
      <c r="F14" s="47"/>
    </row>
    <row r="15" spans="2:7" ht="15.75" thickBot="1" x14ac:dyDescent="0.3">
      <c r="B15" s="48" t="s">
        <v>36</v>
      </c>
      <c r="C15" s="49"/>
      <c r="D15" s="50">
        <f>SUM(D12:F14)</f>
        <v>118799.51999999999</v>
      </c>
      <c r="E15" s="50"/>
      <c r="F15" s="51"/>
    </row>
    <row r="16" spans="2:7" ht="15.75" thickBot="1" x14ac:dyDescent="0.3"/>
    <row r="17" spans="2:8" ht="15" customHeight="1" thickBot="1" x14ac:dyDescent="0.3">
      <c r="B17" s="54" t="s">
        <v>13</v>
      </c>
      <c r="C17" s="55"/>
      <c r="D17" s="55"/>
      <c r="E17" s="52">
        <f>D6-D15</f>
        <v>3981.1500000000087</v>
      </c>
      <c r="F17" s="53"/>
    </row>
    <row r="22" spans="2:8" x14ac:dyDescent="0.25">
      <c r="B22" s="57" t="s">
        <v>38</v>
      </c>
      <c r="C22" s="57"/>
      <c r="D22" s="57"/>
      <c r="E22" s="20"/>
      <c r="F22" s="57" t="s">
        <v>39</v>
      </c>
      <c r="G22" s="57"/>
      <c r="H22" s="57"/>
    </row>
    <row r="23" spans="2:8" x14ac:dyDescent="0.25">
      <c r="B23" s="56" t="s">
        <v>58</v>
      </c>
      <c r="C23" s="56"/>
      <c r="D23" s="56"/>
      <c r="E23" s="20"/>
      <c r="F23" s="56" t="s">
        <v>11</v>
      </c>
      <c r="G23" s="56"/>
      <c r="H23" s="56"/>
    </row>
    <row r="28" spans="2:8" x14ac:dyDescent="0.25">
      <c r="B28" s="57" t="s">
        <v>40</v>
      </c>
      <c r="C28" s="57"/>
      <c r="D28" s="57"/>
      <c r="E28" s="20"/>
      <c r="F28" s="57" t="s">
        <v>41</v>
      </c>
      <c r="G28" s="57"/>
      <c r="H28" s="57"/>
    </row>
    <row r="29" spans="2:8" x14ac:dyDescent="0.25">
      <c r="B29" s="56" t="s">
        <v>12</v>
      </c>
      <c r="C29" s="56"/>
      <c r="D29" s="56"/>
      <c r="E29" s="20"/>
      <c r="F29" s="56" t="s">
        <v>42</v>
      </c>
      <c r="G29" s="56"/>
      <c r="H29" s="56"/>
    </row>
    <row r="33" spans="4:6" x14ac:dyDescent="0.25">
      <c r="D33" s="57" t="s">
        <v>60</v>
      </c>
      <c r="E33" s="57"/>
      <c r="F33" s="57"/>
    </row>
    <row r="34" spans="4:6" x14ac:dyDescent="0.25">
      <c r="D34" s="56" t="s">
        <v>61</v>
      </c>
      <c r="E34" s="56"/>
      <c r="F34" s="56"/>
    </row>
  </sheetData>
  <mergeCells count="38">
    <mergeCell ref="B29:D29"/>
    <mergeCell ref="F29:H29"/>
    <mergeCell ref="D33:F33"/>
    <mergeCell ref="D34:F34"/>
    <mergeCell ref="B22:D22"/>
    <mergeCell ref="F22:H22"/>
    <mergeCell ref="B23:D23"/>
    <mergeCell ref="F23:H23"/>
    <mergeCell ref="B28:D28"/>
    <mergeCell ref="F28:H28"/>
    <mergeCell ref="B14:C14"/>
    <mergeCell ref="D14:F14"/>
    <mergeCell ref="B15:C15"/>
    <mergeCell ref="D15:F15"/>
    <mergeCell ref="E17:F17"/>
    <mergeCell ref="B17:D17"/>
    <mergeCell ref="D10:F10"/>
    <mergeCell ref="D11:F11"/>
    <mergeCell ref="B12:C12"/>
    <mergeCell ref="D12:F12"/>
    <mergeCell ref="B13:C13"/>
    <mergeCell ref="D13:F13"/>
    <mergeCell ref="B7:C7"/>
    <mergeCell ref="D7:G7"/>
    <mergeCell ref="B8:C8"/>
    <mergeCell ref="D8:G8"/>
    <mergeCell ref="B9:C9"/>
    <mergeCell ref="D9:G9"/>
    <mergeCell ref="B5:C5"/>
    <mergeCell ref="D5:G5"/>
    <mergeCell ref="D6:G6"/>
    <mergeCell ref="B6:C6"/>
    <mergeCell ref="B1:G1"/>
    <mergeCell ref="B2:G2"/>
    <mergeCell ref="B3:C3"/>
    <mergeCell ref="D3:G3"/>
    <mergeCell ref="B4:C4"/>
    <mergeCell ref="D4:G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910B-A76F-4A34-AC53-5672A23DBD05}">
  <dimension ref="A1:F47"/>
  <sheetViews>
    <sheetView view="pageLayout" topLeftCell="A4" zoomScaleNormal="100" workbookViewId="0">
      <selection activeCell="G19" sqref="G19"/>
    </sheetView>
  </sheetViews>
  <sheetFormatPr defaultColWidth="11.42578125" defaultRowHeight="15" x14ac:dyDescent="0.25"/>
  <cols>
    <col min="1" max="1" width="31.5703125" bestFit="1" customWidth="1"/>
    <col min="2" max="2" width="14.5703125" customWidth="1"/>
    <col min="3" max="3" width="16.140625" customWidth="1"/>
    <col min="4" max="4" width="22.5703125" customWidth="1"/>
    <col min="5" max="5" width="23" customWidth="1"/>
    <col min="6" max="6" width="14.28515625" customWidth="1"/>
  </cols>
  <sheetData>
    <row r="1" spans="1:6" x14ac:dyDescent="0.25">
      <c r="A1" s="62"/>
      <c r="B1" s="62"/>
      <c r="C1" s="62"/>
      <c r="D1" s="62"/>
      <c r="E1" s="62"/>
      <c r="F1" s="62"/>
    </row>
    <row r="2" spans="1:6" x14ac:dyDescent="0.25">
      <c r="A2" s="63" t="s">
        <v>15</v>
      </c>
      <c r="B2" s="63"/>
      <c r="C2" s="63"/>
      <c r="D2" s="63"/>
      <c r="E2" s="63"/>
      <c r="F2" s="63"/>
    </row>
    <row r="3" spans="1:6" x14ac:dyDescent="0.25">
      <c r="A3" s="64" t="s">
        <v>64</v>
      </c>
      <c r="B3" s="64"/>
      <c r="C3" s="64"/>
      <c r="D3" s="64"/>
      <c r="E3" s="64"/>
      <c r="F3" s="64"/>
    </row>
    <row r="4" spans="1:6" x14ac:dyDescent="0.25">
      <c r="B4" s="2"/>
      <c r="C4" s="2"/>
    </row>
    <row r="5" spans="1:6" x14ac:dyDescent="0.25">
      <c r="A5" t="s">
        <v>16</v>
      </c>
      <c r="B5" s="65" t="s">
        <v>63</v>
      </c>
      <c r="C5" s="65"/>
      <c r="D5" t="s">
        <v>17</v>
      </c>
      <c r="E5" s="61" t="s">
        <v>18</v>
      </c>
      <c r="F5" s="61"/>
    </row>
    <row r="6" spans="1:6" x14ac:dyDescent="0.25">
      <c r="A6" t="s">
        <v>1</v>
      </c>
      <c r="B6" s="60" t="s">
        <v>3</v>
      </c>
      <c r="C6" s="60"/>
      <c r="D6" t="s">
        <v>19</v>
      </c>
      <c r="E6" s="61" t="s">
        <v>59</v>
      </c>
      <c r="F6" s="61"/>
    </row>
    <row r="7" spans="1:6" x14ac:dyDescent="0.25">
      <c r="A7" t="s">
        <v>2</v>
      </c>
      <c r="B7" s="65" t="s">
        <v>30</v>
      </c>
      <c r="C7" s="65"/>
      <c r="D7" s="1" t="s">
        <v>4</v>
      </c>
      <c r="E7" s="61" t="s">
        <v>65</v>
      </c>
      <c r="F7" s="61"/>
    </row>
    <row r="8" spans="1:6" x14ac:dyDescent="0.25">
      <c r="A8" s="1" t="s">
        <v>20</v>
      </c>
      <c r="B8" s="69">
        <v>122780.67</v>
      </c>
      <c r="C8" s="69"/>
      <c r="D8" t="s">
        <v>43</v>
      </c>
      <c r="E8" s="61" t="s">
        <v>49</v>
      </c>
      <c r="F8" s="61"/>
    </row>
    <row r="9" spans="1:6" x14ac:dyDescent="0.25">
      <c r="A9" t="s">
        <v>44</v>
      </c>
      <c r="B9" s="69">
        <v>0</v>
      </c>
      <c r="C9" s="69"/>
      <c r="D9" t="s">
        <v>45</v>
      </c>
      <c r="E9" s="61" t="s">
        <v>62</v>
      </c>
      <c r="F9" s="61"/>
    </row>
    <row r="10" spans="1:6" x14ac:dyDescent="0.25">
      <c r="A10" t="s">
        <v>14</v>
      </c>
      <c r="B10" s="70">
        <f>SUM(B8:B9)</f>
        <v>122780.67</v>
      </c>
      <c r="C10" s="71"/>
    </row>
    <row r="12" spans="1:6" x14ac:dyDescent="0.25">
      <c r="A12" t="s">
        <v>21</v>
      </c>
      <c r="B12" s="72">
        <f>B10-B13</f>
        <v>3981.1500000000087</v>
      </c>
      <c r="C12" s="73"/>
      <c r="D12" s="10"/>
    </row>
    <row r="13" spans="1:6" x14ac:dyDescent="0.25">
      <c r="A13" t="s">
        <v>5</v>
      </c>
      <c r="B13" s="72">
        <f>+F28+F41+F47</f>
        <v>118799.51999999999</v>
      </c>
      <c r="C13" s="74"/>
      <c r="D13" s="10" t="s">
        <v>37</v>
      </c>
    </row>
    <row r="15" spans="1:6" x14ac:dyDescent="0.25">
      <c r="A15" s="75" t="s">
        <v>46</v>
      </c>
      <c r="B15" s="75"/>
      <c r="C15" s="75"/>
      <c r="D15" s="75"/>
      <c r="E15" s="75"/>
      <c r="F15" s="75"/>
    </row>
    <row r="16" spans="1:6" x14ac:dyDescent="0.25">
      <c r="A16" s="11" t="s">
        <v>6</v>
      </c>
      <c r="B16" s="11" t="s">
        <v>9</v>
      </c>
      <c r="C16" s="11" t="s">
        <v>7</v>
      </c>
      <c r="D16" s="75" t="s">
        <v>8</v>
      </c>
      <c r="E16" s="75"/>
      <c r="F16" s="11" t="s">
        <v>22</v>
      </c>
    </row>
    <row r="17" spans="1:6" x14ac:dyDescent="0.25">
      <c r="A17" s="66" t="s">
        <v>47</v>
      </c>
      <c r="B17" s="67"/>
      <c r="C17" s="67"/>
      <c r="D17" s="67"/>
      <c r="E17" s="68"/>
      <c r="F17" s="12">
        <v>115946.98</v>
      </c>
    </row>
    <row r="18" spans="1:6" x14ac:dyDescent="0.25">
      <c r="A18" s="7">
        <v>45083</v>
      </c>
      <c r="B18" s="4">
        <v>162</v>
      </c>
      <c r="C18" s="4">
        <v>150051</v>
      </c>
      <c r="D18" s="58" t="s">
        <v>50</v>
      </c>
      <c r="E18" s="59"/>
      <c r="F18" s="16">
        <v>34476.269999999997</v>
      </c>
    </row>
    <row r="19" spans="1:6" x14ac:dyDescent="0.25">
      <c r="A19" s="4"/>
      <c r="B19" s="4"/>
      <c r="C19" s="4"/>
      <c r="D19" s="58" t="s">
        <v>26</v>
      </c>
      <c r="E19" s="59"/>
      <c r="F19" s="16">
        <v>307.82</v>
      </c>
    </row>
    <row r="20" spans="1:6" x14ac:dyDescent="0.25">
      <c r="A20" s="7">
        <v>45107</v>
      </c>
      <c r="B20" s="4">
        <v>165</v>
      </c>
      <c r="C20" s="4">
        <v>150053</v>
      </c>
      <c r="D20" s="58" t="s">
        <v>51</v>
      </c>
      <c r="E20" s="59"/>
      <c r="F20" s="13">
        <v>32987.769999999997</v>
      </c>
    </row>
    <row r="21" spans="1:6" x14ac:dyDescent="0.25">
      <c r="A21" s="7"/>
      <c r="B21" s="4"/>
      <c r="C21" s="4"/>
      <c r="D21" s="58" t="s">
        <v>26</v>
      </c>
      <c r="E21" s="59"/>
      <c r="F21" s="13">
        <v>294.52999999999997</v>
      </c>
    </row>
    <row r="22" spans="1:6" x14ac:dyDescent="0.25">
      <c r="A22" s="7">
        <v>45131</v>
      </c>
      <c r="B22" s="4">
        <v>169</v>
      </c>
      <c r="C22" s="4">
        <v>150055</v>
      </c>
      <c r="D22" s="58" t="s">
        <v>53</v>
      </c>
      <c r="E22" s="59"/>
      <c r="F22" s="13">
        <v>33001.26</v>
      </c>
    </row>
    <row r="23" spans="1:6" ht="17.25" customHeight="1" x14ac:dyDescent="0.25">
      <c r="A23" s="7"/>
      <c r="B23" s="4"/>
      <c r="C23" s="4"/>
      <c r="D23" s="58" t="s">
        <v>26</v>
      </c>
      <c r="E23" s="59"/>
      <c r="F23" s="13">
        <v>294.64999999999998</v>
      </c>
    </row>
    <row r="24" spans="1:6" ht="29.25" customHeight="1" x14ac:dyDescent="0.25">
      <c r="A24" s="8">
        <v>45154</v>
      </c>
      <c r="B24" s="5">
        <v>171</v>
      </c>
      <c r="C24" s="5">
        <v>150058</v>
      </c>
      <c r="D24" s="77" t="s">
        <v>56</v>
      </c>
      <c r="E24" s="78"/>
      <c r="F24" s="19">
        <v>8709.57</v>
      </c>
    </row>
    <row r="25" spans="1:6" x14ac:dyDescent="0.25">
      <c r="A25" s="7"/>
      <c r="B25" s="4"/>
      <c r="C25" s="4"/>
      <c r="D25" s="58" t="s">
        <v>26</v>
      </c>
      <c r="E25" s="59"/>
      <c r="F25" s="13">
        <v>77.760000000000005</v>
      </c>
    </row>
    <row r="26" spans="1:6" ht="31.5" customHeight="1" x14ac:dyDescent="0.25">
      <c r="A26" s="8">
        <v>45154</v>
      </c>
      <c r="B26" s="5">
        <v>172</v>
      </c>
      <c r="C26" s="5">
        <v>150059</v>
      </c>
      <c r="D26" s="77" t="s">
        <v>54</v>
      </c>
      <c r="E26" s="78"/>
      <c r="F26" s="19">
        <v>5746.05</v>
      </c>
    </row>
    <row r="27" spans="1:6" x14ac:dyDescent="0.25">
      <c r="A27" s="7"/>
      <c r="B27" s="4"/>
      <c r="C27" s="4"/>
      <c r="D27" s="58" t="s">
        <v>26</v>
      </c>
      <c r="E27" s="59"/>
      <c r="F27" s="13">
        <v>51.3</v>
      </c>
    </row>
    <row r="28" spans="1:6" x14ac:dyDescent="0.25">
      <c r="A28" s="3"/>
      <c r="B28" s="4"/>
      <c r="C28" s="3"/>
      <c r="D28" s="76" t="s">
        <v>14</v>
      </c>
      <c r="E28" s="76"/>
      <c r="F28" s="17">
        <f>SUM(F18:F27)</f>
        <v>115946.98</v>
      </c>
    </row>
    <row r="29" spans="1:6" x14ac:dyDescent="0.25">
      <c r="A29" s="3"/>
      <c r="B29" s="4"/>
      <c r="C29" s="3"/>
      <c r="D29" s="76" t="s">
        <v>23</v>
      </c>
      <c r="E29" s="76"/>
      <c r="F29" s="15">
        <f>F17-F28</f>
        <v>0</v>
      </c>
    </row>
    <row r="32" spans="1:6" x14ac:dyDescent="0.25">
      <c r="A32" s="75" t="s">
        <v>45</v>
      </c>
      <c r="B32" s="75"/>
      <c r="C32" s="75"/>
      <c r="D32" s="75"/>
      <c r="E32" s="75"/>
      <c r="F32" s="75"/>
    </row>
    <row r="33" spans="1:6" x14ac:dyDescent="0.25">
      <c r="A33" s="11" t="s">
        <v>6</v>
      </c>
      <c r="B33" s="11" t="s">
        <v>9</v>
      </c>
      <c r="C33" s="11" t="s">
        <v>7</v>
      </c>
      <c r="D33" s="75" t="s">
        <v>8</v>
      </c>
      <c r="E33" s="75"/>
      <c r="F33" s="11" t="s">
        <v>22</v>
      </c>
    </row>
    <row r="34" spans="1:6" x14ac:dyDescent="0.25">
      <c r="A34" s="66" t="s">
        <v>47</v>
      </c>
      <c r="B34" s="67"/>
      <c r="C34" s="67"/>
      <c r="D34" s="67"/>
      <c r="E34" s="68"/>
      <c r="F34" s="12">
        <v>2850</v>
      </c>
    </row>
    <row r="35" spans="1:6" x14ac:dyDescent="0.25">
      <c r="A35" s="7">
        <v>45107</v>
      </c>
      <c r="B35" s="4">
        <v>79</v>
      </c>
      <c r="C35" s="4"/>
      <c r="D35" s="26" t="s">
        <v>52</v>
      </c>
      <c r="E35" s="26"/>
      <c r="F35" s="13">
        <v>1073.42</v>
      </c>
    </row>
    <row r="36" spans="1:6" x14ac:dyDescent="0.25">
      <c r="A36" s="7"/>
      <c r="B36" s="4"/>
      <c r="C36" s="4"/>
      <c r="D36" s="58" t="s">
        <v>26</v>
      </c>
      <c r="E36" s="59"/>
      <c r="F36" s="13">
        <v>9.58</v>
      </c>
    </row>
    <row r="37" spans="1:6" x14ac:dyDescent="0.25">
      <c r="A37" s="7">
        <v>45146</v>
      </c>
      <c r="B37" s="4">
        <v>152</v>
      </c>
      <c r="C37" s="4">
        <v>150056</v>
      </c>
      <c r="D37" s="58" t="s">
        <v>55</v>
      </c>
      <c r="E37" s="59"/>
      <c r="F37" s="13">
        <v>1610.12</v>
      </c>
    </row>
    <row r="38" spans="1:6" x14ac:dyDescent="0.25">
      <c r="A38" s="7"/>
      <c r="B38" s="4"/>
      <c r="C38" s="4"/>
      <c r="D38" s="58" t="s">
        <v>26</v>
      </c>
      <c r="E38" s="59"/>
      <c r="F38" s="13">
        <v>14.38</v>
      </c>
    </row>
    <row r="39" spans="1:6" x14ac:dyDescent="0.25">
      <c r="A39" s="7">
        <v>45267</v>
      </c>
      <c r="B39" s="4">
        <v>179</v>
      </c>
      <c r="C39" s="4">
        <v>8885451</v>
      </c>
      <c r="D39" s="58" t="s">
        <v>57</v>
      </c>
      <c r="E39" s="59"/>
      <c r="F39" s="13">
        <v>141.24</v>
      </c>
    </row>
    <row r="40" spans="1:6" x14ac:dyDescent="0.25">
      <c r="A40" s="7"/>
      <c r="B40" s="4"/>
      <c r="C40" s="4"/>
      <c r="D40" s="58" t="s">
        <v>26</v>
      </c>
      <c r="E40" s="59"/>
      <c r="F40" s="13">
        <v>1.26</v>
      </c>
    </row>
    <row r="41" spans="1:6" x14ac:dyDescent="0.25">
      <c r="A41" s="3"/>
      <c r="B41" s="4"/>
      <c r="C41" s="3"/>
      <c r="D41" s="76" t="s">
        <v>14</v>
      </c>
      <c r="E41" s="76"/>
      <c r="F41" s="14">
        <f>SUM(F35:F40)</f>
        <v>2850</v>
      </c>
    </row>
    <row r="42" spans="1:6" x14ac:dyDescent="0.25">
      <c r="A42" s="3"/>
      <c r="B42" s="4"/>
      <c r="C42" s="3"/>
      <c r="D42" s="76" t="s">
        <v>23</v>
      </c>
      <c r="E42" s="76"/>
      <c r="F42" s="15">
        <f>F34-F41</f>
        <v>0</v>
      </c>
    </row>
    <row r="43" spans="1:6" x14ac:dyDescent="0.25">
      <c r="B43" s="9"/>
      <c r="D43" s="6"/>
      <c r="E43" s="6"/>
      <c r="F43" s="18"/>
    </row>
    <row r="44" spans="1:6" x14ac:dyDescent="0.25">
      <c r="A44" s="75" t="s">
        <v>48</v>
      </c>
      <c r="B44" s="75"/>
      <c r="C44" s="75"/>
      <c r="D44" s="75"/>
      <c r="E44" s="75"/>
      <c r="F44" s="75"/>
    </row>
    <row r="45" spans="1:6" x14ac:dyDescent="0.25">
      <c r="A45" s="11" t="s">
        <v>6</v>
      </c>
      <c r="B45" s="11" t="s">
        <v>9</v>
      </c>
      <c r="C45" s="11" t="s">
        <v>7</v>
      </c>
      <c r="D45" s="75" t="s">
        <v>8</v>
      </c>
      <c r="E45" s="75"/>
      <c r="F45" s="11" t="s">
        <v>22</v>
      </c>
    </row>
    <row r="46" spans="1:6" x14ac:dyDescent="0.25">
      <c r="A46" s="7"/>
      <c r="B46" s="4"/>
      <c r="C46" s="4"/>
      <c r="D46" s="26" t="s">
        <v>25</v>
      </c>
      <c r="E46" s="26"/>
      <c r="F46" s="13">
        <v>2.54</v>
      </c>
    </row>
    <row r="47" spans="1:6" x14ac:dyDescent="0.25">
      <c r="A47" s="3"/>
      <c r="B47" s="4"/>
      <c r="C47" s="3"/>
      <c r="D47" s="76" t="s">
        <v>14</v>
      </c>
      <c r="E47" s="76"/>
      <c r="F47" s="14">
        <f>SUM(F46:F46)</f>
        <v>2.54</v>
      </c>
    </row>
  </sheetData>
  <mergeCells count="46">
    <mergeCell ref="D46:E46"/>
    <mergeCell ref="D47:E47"/>
    <mergeCell ref="D38:E38"/>
    <mergeCell ref="D24:E24"/>
    <mergeCell ref="D25:E25"/>
    <mergeCell ref="D26:E26"/>
    <mergeCell ref="D27:E27"/>
    <mergeCell ref="D36:E36"/>
    <mergeCell ref="D37:E37"/>
    <mergeCell ref="D41:E41"/>
    <mergeCell ref="D42:E42"/>
    <mergeCell ref="A44:F44"/>
    <mergeCell ref="D45:E45"/>
    <mergeCell ref="D35:E35"/>
    <mergeCell ref="A34:E34"/>
    <mergeCell ref="D39:E39"/>
    <mergeCell ref="D28:E28"/>
    <mergeCell ref="D29:E29"/>
    <mergeCell ref="A32:F32"/>
    <mergeCell ref="D33:E33"/>
    <mergeCell ref="D18:E18"/>
    <mergeCell ref="D19:E19"/>
    <mergeCell ref="D20:E20"/>
    <mergeCell ref="D21:E21"/>
    <mergeCell ref="D22:E22"/>
    <mergeCell ref="B12:C12"/>
    <mergeCell ref="B13:C13"/>
    <mergeCell ref="A15:F15"/>
    <mergeCell ref="D16:E16"/>
    <mergeCell ref="D23:E23"/>
    <mergeCell ref="D40:E40"/>
    <mergeCell ref="B6:C6"/>
    <mergeCell ref="E6:F6"/>
    <mergeCell ref="A1:F1"/>
    <mergeCell ref="A2:F2"/>
    <mergeCell ref="A3:F3"/>
    <mergeCell ref="B5:C5"/>
    <mergeCell ref="E5:F5"/>
    <mergeCell ref="A17:E17"/>
    <mergeCell ref="B7:C7"/>
    <mergeCell ref="E7:F7"/>
    <mergeCell ref="B8:C8"/>
    <mergeCell ref="E8:F8"/>
    <mergeCell ref="B9:C9"/>
    <mergeCell ref="E9:F9"/>
    <mergeCell ref="B10:C1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CALVARIO</vt:lpstr>
      <vt:lpstr>LIQUI. CALVARIO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2024-10-10T17:09:04Z</dcterms:modified>
</cp:coreProperties>
</file>