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f7342caf268ce73/Documentos/MEDIO AMBIENTE 2024/oficial 2024/LIQUIDACIONES/"/>
    </mc:Choice>
  </mc:AlternateContent>
  <xr:revisionPtr revIDLastSave="44" documentId="13_ncr:1_{C249C494-FAB6-495C-98A5-5C8984BB3E4C}" xr6:coauthVersionLast="47" xr6:coauthVersionMax="47" xr10:uidLastSave="{0650E2AE-E189-4AAD-A94F-73B849B173EF}"/>
  <bookViews>
    <workbookView xWindow="-120" yWindow="-120" windowWidth="24240" windowHeight="13140" activeTab="1" xr2:uid="{00000000-000D-0000-FFFF-FFFF00000000}"/>
  </bookViews>
  <sheets>
    <sheet name="UNIDAD DE LA MUJER" sheetId="21" r:id="rId1"/>
    <sheet name="LIQ. MUJER" sheetId="2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21" l="1"/>
  <c r="C18" i="21"/>
  <c r="C17" i="21"/>
  <c r="C16" i="21"/>
  <c r="C20" i="21"/>
  <c r="C8" i="21"/>
  <c r="C9" i="21" s="1"/>
  <c r="C7" i="21"/>
  <c r="C6" i="21"/>
  <c r="E45" i="22"/>
  <c r="E29" i="22"/>
  <c r="B16" i="22" s="1"/>
  <c r="E40" i="22"/>
  <c r="C10" i="21" l="1"/>
  <c r="D22" i="21" s="1"/>
  <c r="B12" i="22" l="1"/>
  <c r="B13" i="22" s="1"/>
  <c r="B15" i="22" s="1"/>
</calcChain>
</file>

<file path=xl/sharedStrings.xml><?xml version="1.0" encoding="utf-8"?>
<sst xmlns="http://schemas.openxmlformats.org/spreadsheetml/2006/main" count="99" uniqueCount="73">
  <si>
    <t>Asignacion de presupuesto:</t>
  </si>
  <si>
    <t>Ejecutor:</t>
  </si>
  <si>
    <t>Srta. Sonia Elisabeth Ramirez Iraheta</t>
  </si>
  <si>
    <t>BANCO</t>
  </si>
  <si>
    <t>FUENTE DE FINANCIAMIENTO</t>
  </si>
  <si>
    <t>BANCO DE FOMENTO AGROPECUARIO</t>
  </si>
  <si>
    <t>EJEUTOR</t>
  </si>
  <si>
    <t>FECHA DE INICIO</t>
  </si>
  <si>
    <t>FECHA DE FINALIZACION</t>
  </si>
  <si>
    <t xml:space="preserve">ALCALDIA MUNICIPAL DE ELROSARIO </t>
  </si>
  <si>
    <t>TOTAL DE LA INVERSION</t>
  </si>
  <si>
    <t>FECHA</t>
  </si>
  <si>
    <t>No.FACTURA</t>
  </si>
  <si>
    <t>No.CHEQUE</t>
  </si>
  <si>
    <t>DESCRIPCION</t>
  </si>
  <si>
    <t>GASTOS</t>
  </si>
  <si>
    <t>Total</t>
  </si>
  <si>
    <t>IMPREVISTOS</t>
  </si>
  <si>
    <t>Tesorero Municipal</t>
  </si>
  <si>
    <t>Alcalde Municipal</t>
  </si>
  <si>
    <t>DISPONIBILIDAD</t>
  </si>
  <si>
    <t>SERVICIOS</t>
  </si>
  <si>
    <t>PROYECTO: LT 51-03 APOYO Y ATENCION A LA MUJER</t>
  </si>
  <si>
    <t>B. SERVICIOS</t>
  </si>
  <si>
    <t>TOTAL</t>
  </si>
  <si>
    <t xml:space="preserve">ALCALDIA MUNICIPAL DE EL ROSARIO </t>
  </si>
  <si>
    <t xml:space="preserve">N. CUENTA CORRIENTE </t>
  </si>
  <si>
    <t xml:space="preserve">ASIGNACION PRESUPUESTARIA </t>
  </si>
  <si>
    <t>MONTO REAL INGRESADO</t>
  </si>
  <si>
    <t>Fecha de inicio:</t>
  </si>
  <si>
    <t>COMPRA DE CHEQUERA</t>
  </si>
  <si>
    <t>FONDO GENERAL</t>
  </si>
  <si>
    <t>FUENTE DE RECURSO</t>
  </si>
  <si>
    <t>216-FONDO DE APOYO MUNICIPAL D.L. 477</t>
  </si>
  <si>
    <t>PAGO DE RENTA</t>
  </si>
  <si>
    <t>CELEBRACION DEL DIA DE LA MADRE</t>
  </si>
  <si>
    <t>CHARLAS</t>
  </si>
  <si>
    <t>COMPRA DE REFRIGERIOS</t>
  </si>
  <si>
    <t xml:space="preserve">No. Cuenta corriente : </t>
  </si>
  <si>
    <t xml:space="preserve">Banco: </t>
  </si>
  <si>
    <t xml:space="preserve">Fuente de financiamiento: </t>
  </si>
  <si>
    <t>Monto real ingresado:</t>
  </si>
  <si>
    <t xml:space="preserve">Alcaldia Municipal de El Rosario </t>
  </si>
  <si>
    <t>TOTAL DE LA INVERSIÓN:</t>
  </si>
  <si>
    <t xml:space="preserve"> </t>
  </si>
  <si>
    <t>Licda. Evelyn Yamileth Hernández Gómez</t>
  </si>
  <si>
    <t>Sr. Hugo Ulises Beltrán Rivera</t>
  </si>
  <si>
    <t xml:space="preserve">Sr. Manuel Antonio de Jesús Tejada Hernández </t>
  </si>
  <si>
    <t xml:space="preserve">Sr. Godofredo Mendez Pérez </t>
  </si>
  <si>
    <t>COMPRA DE PREMIOS PARA RIFAS</t>
  </si>
  <si>
    <t xml:space="preserve">COMPRA DE RECUERDOS </t>
  </si>
  <si>
    <t>COMPARA DE PAPELERIA PARA DECORACION</t>
  </si>
  <si>
    <t>ALQUILER DE SONIDO</t>
  </si>
  <si>
    <t>CONTRATACION DE ARTISTA</t>
  </si>
  <si>
    <t>DICIEMBRE DE 2023</t>
  </si>
  <si>
    <t>FEBRERO DE 2023</t>
  </si>
  <si>
    <t xml:space="preserve">CUOTAS MENSUALES </t>
  </si>
  <si>
    <t>PAGO DEL 1%</t>
  </si>
  <si>
    <t>Jefe UCP</t>
  </si>
  <si>
    <t xml:space="preserve">DISPONIBILIDAD </t>
  </si>
  <si>
    <t>Contadora Municipal</t>
  </si>
  <si>
    <t xml:space="preserve"> ALCALDIA MUNICIPAL DE EL ROSARIO CUSCATLAN </t>
  </si>
  <si>
    <t>Síndico municipal</t>
  </si>
  <si>
    <t>Fecha de finalización:</t>
  </si>
  <si>
    <t>Cuotas mensuales</t>
  </si>
  <si>
    <t>Total recibido de las cuotas</t>
  </si>
  <si>
    <t>RESUMEN DE GASTOS</t>
  </si>
  <si>
    <t>TOTAL RECIBIDO DE CUOTAS EN EL AÑO</t>
  </si>
  <si>
    <t xml:space="preserve">TOTAL  </t>
  </si>
  <si>
    <t>100-180-800562-0</t>
  </si>
  <si>
    <t>A. CELEBRACION DEL DIA DE LA MADRE</t>
  </si>
  <si>
    <t>C. CHARLAS</t>
  </si>
  <si>
    <t>D. IMPREVISTOS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</si>
</sst>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-[$$-440A]* #,##0.00_-;\-[$$-440A]* #,##0.00_-;_-[$$-440A]* &quot;-&quot;??_-;_-@_-"/>
    <numFmt numFmtId="166" formatCode="_([$$-440A]* #,##0.00_);_([$$-440A]* \(#,##0.00\);_([$$-440A]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89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7" xfId="0" applyBorder="1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/>
    <xf numFmtId="14" fontId="0" fillId="0" borderId="2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5" fillId="0" borderId="0" xfId="0" applyFont="1" applyAlignment="1">
      <alignment horizontal="right"/>
    </xf>
    <xf numFmtId="164" fontId="5" fillId="0" borderId="0" xfId="1" applyFont="1" applyBorder="1" applyAlignment="1">
      <alignment horizontal="right"/>
    </xf>
    <xf numFmtId="0" fontId="2" fillId="0" borderId="0" xfId="0" applyFont="1"/>
    <xf numFmtId="0" fontId="0" fillId="0" borderId="2" xfId="0" applyBorder="1" applyAlignment="1">
      <alignment horizontal="left" wrapText="1"/>
    </xf>
    <xf numFmtId="164" fontId="0" fillId="0" borderId="1" xfId="1" applyFont="1" applyFill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65" fontId="0" fillId="0" borderId="0" xfId="0" applyNumberFormat="1"/>
    <xf numFmtId="0" fontId="0" fillId="0" borderId="7" xfId="0" applyBorder="1" applyAlignment="1">
      <alignment wrapText="1"/>
    </xf>
    <xf numFmtId="164" fontId="5" fillId="0" borderId="1" xfId="1" applyFont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0" fillId="0" borderId="1" xfId="0" applyBorder="1" applyAlignment="1">
      <alignment horizontal="center" vertical="top"/>
    </xf>
    <xf numFmtId="0" fontId="5" fillId="0" borderId="2" xfId="0" applyFont="1" applyBorder="1" applyAlignment="1">
      <alignment horizontal="right" wrapText="1"/>
    </xf>
    <xf numFmtId="164" fontId="5" fillId="0" borderId="1" xfId="1" applyFont="1" applyBorder="1" applyAlignment="1">
      <alignment horizontal="left"/>
    </xf>
    <xf numFmtId="164" fontId="0" fillId="0" borderId="1" xfId="1" applyFont="1" applyBorder="1" applyAlignment="1">
      <alignment horizontal="left"/>
    </xf>
    <xf numFmtId="0" fontId="0" fillId="0" borderId="0" xfId="0" applyAlignment="1">
      <alignment horizontal="center" vertical="top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66" fontId="0" fillId="0" borderId="2" xfId="1" applyNumberFormat="1" applyFont="1" applyBorder="1" applyAlignment="1">
      <alignment horizontal="center"/>
    </xf>
    <xf numFmtId="166" fontId="0" fillId="0" borderId="3" xfId="1" applyNumberFormat="1" applyFont="1" applyBorder="1" applyAlignment="1">
      <alignment horizontal="center"/>
    </xf>
    <xf numFmtId="166" fontId="0" fillId="0" borderId="4" xfId="1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0" fillId="0" borderId="2" xfId="1" applyFont="1" applyBorder="1" applyAlignment="1">
      <alignment horizontal="center"/>
    </xf>
    <xf numFmtId="164" fontId="0" fillId="0" borderId="3" xfId="1" applyFont="1" applyBorder="1" applyAlignment="1">
      <alignment horizontal="center"/>
    </xf>
    <xf numFmtId="164" fontId="0" fillId="0" borderId="4" xfId="1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0" xfId="0" applyAlignment="1">
      <alignment horizontal="left" wrapText="1"/>
    </xf>
    <xf numFmtId="165" fontId="0" fillId="0" borderId="0" xfId="1" applyNumberFormat="1" applyFont="1" applyBorder="1" applyAlignment="1">
      <alignment horizontal="center" vertical="center"/>
    </xf>
    <xf numFmtId="165" fontId="0" fillId="0" borderId="8" xfId="1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164" fontId="1" fillId="0" borderId="9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1" fillId="10" borderId="11" xfId="0" applyFont="1" applyFill="1" applyBorder="1" applyAlignment="1">
      <alignment horizontal="center" wrapText="1"/>
    </xf>
    <xf numFmtId="0" fontId="1" fillId="10" borderId="12" xfId="0" applyFont="1" applyFill="1" applyBorder="1" applyAlignment="1">
      <alignment horizontal="center" wrapText="1"/>
    </xf>
    <xf numFmtId="165" fontId="1" fillId="10" borderId="11" xfId="0" applyNumberFormat="1" applyFont="1" applyFill="1" applyBorder="1" applyAlignment="1">
      <alignment horizontal="center"/>
    </xf>
    <xf numFmtId="0" fontId="1" fillId="10" borderId="13" xfId="0" applyFont="1" applyFill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5" borderId="0" xfId="0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0" xfId="0" applyFont="1" applyFill="1" applyAlignment="1">
      <alignment horizontal="center" vertical="center" wrapText="1"/>
    </xf>
    <xf numFmtId="0" fontId="0" fillId="8" borderId="1" xfId="0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165" fontId="0" fillId="9" borderId="1" xfId="0" applyNumberFormat="1" applyFill="1" applyBorder="1"/>
    <xf numFmtId="165" fontId="0" fillId="9" borderId="1" xfId="0" applyNumberFormat="1" applyFill="1" applyBorder="1" applyAlignment="1">
      <alignment horizontal="left"/>
    </xf>
    <xf numFmtId="165" fontId="0" fillId="9" borderId="1" xfId="0" applyNumberFormat="1" applyFill="1" applyBorder="1" applyAlignment="1">
      <alignment horizontal="center" vertical="center"/>
    </xf>
    <xf numFmtId="165" fontId="0" fillId="9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44" fontId="1" fillId="2" borderId="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39"/>
  <sheetViews>
    <sheetView view="pageLayout" topLeftCell="A4" zoomScaleNormal="100" workbookViewId="0">
      <selection activeCell="J15" sqref="J15"/>
    </sheetView>
  </sheetViews>
  <sheetFormatPr defaultColWidth="9.140625" defaultRowHeight="15" x14ac:dyDescent="0.25"/>
  <cols>
    <col min="1" max="1" width="15.7109375" customWidth="1"/>
    <col min="2" max="2" width="12.7109375" customWidth="1"/>
  </cols>
  <sheetData>
    <row r="1" spans="1:6" x14ac:dyDescent="0.25">
      <c r="A1" s="35" t="s">
        <v>61</v>
      </c>
      <c r="B1" s="36"/>
      <c r="C1" s="36"/>
      <c r="D1" s="36"/>
      <c r="E1" s="36"/>
      <c r="F1" s="37"/>
    </row>
    <row r="2" spans="1:6" x14ac:dyDescent="0.25">
      <c r="A2" s="38" t="s">
        <v>22</v>
      </c>
      <c r="B2" s="39"/>
      <c r="C2" s="39"/>
      <c r="D2" s="39"/>
      <c r="E2" s="39"/>
      <c r="F2" s="40"/>
    </row>
    <row r="3" spans="1:6" x14ac:dyDescent="0.25">
      <c r="A3" s="41" t="s">
        <v>38</v>
      </c>
      <c r="B3" s="41"/>
      <c r="C3" s="42" t="s">
        <v>69</v>
      </c>
      <c r="D3" s="43"/>
      <c r="E3" s="43"/>
      <c r="F3" s="44"/>
    </row>
    <row r="4" spans="1:6" x14ac:dyDescent="0.25">
      <c r="A4" s="41" t="s">
        <v>39</v>
      </c>
      <c r="B4" s="41"/>
      <c r="C4" s="45" t="s">
        <v>5</v>
      </c>
      <c r="D4" s="45"/>
      <c r="E4" s="45"/>
      <c r="F4" s="45"/>
    </row>
    <row r="5" spans="1:6" x14ac:dyDescent="0.25">
      <c r="A5" s="46" t="s">
        <v>40</v>
      </c>
      <c r="B5" s="46"/>
      <c r="C5" s="47" t="s">
        <v>33</v>
      </c>
      <c r="D5" s="48"/>
      <c r="E5" s="48"/>
      <c r="F5" s="49"/>
    </row>
    <row r="6" spans="1:6" x14ac:dyDescent="0.25">
      <c r="A6" s="41" t="s">
        <v>0</v>
      </c>
      <c r="B6" s="41"/>
      <c r="C6" s="50" t="e">
        <f>#REF!</f>
        <v>#REF!</v>
      </c>
      <c r="D6" s="51"/>
      <c r="E6" s="51"/>
      <c r="F6" s="52"/>
    </row>
    <row r="7" spans="1:6" x14ac:dyDescent="0.25">
      <c r="A7" s="41" t="s">
        <v>41</v>
      </c>
      <c r="B7" s="41"/>
      <c r="C7" s="50" t="e">
        <f>#REF!</f>
        <v>#REF!</v>
      </c>
      <c r="D7" s="51"/>
      <c r="E7" s="51"/>
      <c r="F7" s="52"/>
    </row>
    <row r="8" spans="1:6" x14ac:dyDescent="0.25">
      <c r="A8" s="1" t="s">
        <v>64</v>
      </c>
      <c r="B8" s="2"/>
      <c r="C8" s="54" t="e">
        <f>#REF!</f>
        <v>#REF!</v>
      </c>
      <c r="D8" s="55"/>
      <c r="E8" s="55"/>
      <c r="F8" s="56"/>
    </row>
    <row r="9" spans="1:6" x14ac:dyDescent="0.25">
      <c r="A9" s="1" t="s">
        <v>65</v>
      </c>
      <c r="B9" s="2"/>
      <c r="C9" s="54" t="e">
        <f>C8*10</f>
        <v>#REF!</v>
      </c>
      <c r="D9" s="55"/>
      <c r="E9" s="55"/>
      <c r="F9" s="56"/>
    </row>
    <row r="10" spans="1:6" x14ac:dyDescent="0.25">
      <c r="A10" s="57" t="s">
        <v>16</v>
      </c>
      <c r="B10" s="58"/>
      <c r="C10" s="54" t="e">
        <f>+C7+C9</f>
        <v>#REF!</v>
      </c>
      <c r="D10" s="55"/>
      <c r="E10" s="55"/>
      <c r="F10" s="56"/>
    </row>
    <row r="11" spans="1:6" x14ac:dyDescent="0.25">
      <c r="A11" s="41" t="s">
        <v>1</v>
      </c>
      <c r="B11" s="41"/>
      <c r="C11" s="45" t="s">
        <v>42</v>
      </c>
      <c r="D11" s="45"/>
      <c r="E11" s="45"/>
      <c r="F11" s="45"/>
    </row>
    <row r="12" spans="1:6" x14ac:dyDescent="0.25">
      <c r="A12" s="41" t="s">
        <v>29</v>
      </c>
      <c r="B12" s="41"/>
      <c r="C12" s="42" t="s">
        <v>55</v>
      </c>
      <c r="D12" s="43"/>
      <c r="E12" s="43"/>
      <c r="F12" s="44"/>
    </row>
    <row r="13" spans="1:6" x14ac:dyDescent="0.25">
      <c r="A13" s="41" t="s">
        <v>63</v>
      </c>
      <c r="B13" s="41"/>
      <c r="C13" s="42" t="s">
        <v>54</v>
      </c>
      <c r="D13" s="43"/>
      <c r="E13" s="43"/>
      <c r="F13" s="44"/>
    </row>
    <row r="14" spans="1:6" x14ac:dyDescent="0.25">
      <c r="C14" s="59"/>
      <c r="D14" s="59"/>
      <c r="E14" s="59"/>
    </row>
    <row r="15" spans="1:6" x14ac:dyDescent="0.25">
      <c r="A15" s="53" t="s">
        <v>66</v>
      </c>
      <c r="B15" s="53"/>
      <c r="C15" s="53"/>
      <c r="D15" s="53"/>
      <c r="E15" s="53"/>
    </row>
    <row r="16" spans="1:6" ht="28.5" customHeight="1" x14ac:dyDescent="0.25">
      <c r="A16" s="60" t="s">
        <v>70</v>
      </c>
      <c r="B16" s="61"/>
      <c r="C16" s="62">
        <f>'LIQ. MUJER'!E29</f>
        <v>2287.1499999999996</v>
      </c>
      <c r="D16" s="62"/>
      <c r="E16" s="63"/>
    </row>
    <row r="17" spans="1:7" x14ac:dyDescent="0.25">
      <c r="A17" s="60" t="s">
        <v>23</v>
      </c>
      <c r="B17" s="61"/>
      <c r="C17" s="62">
        <f>'LIQ. MUJER'!E35</f>
        <v>0</v>
      </c>
      <c r="D17" s="62"/>
      <c r="E17" s="63"/>
    </row>
    <row r="18" spans="1:7" x14ac:dyDescent="0.25">
      <c r="A18" s="60" t="s">
        <v>71</v>
      </c>
      <c r="B18" s="61"/>
      <c r="C18" s="62">
        <f>'LIQ. MUJER'!E40</f>
        <v>12</v>
      </c>
      <c r="D18" s="62"/>
      <c r="E18" s="63"/>
    </row>
    <row r="19" spans="1:7" x14ac:dyDescent="0.25">
      <c r="A19" s="60" t="s">
        <v>72</v>
      </c>
      <c r="B19" s="61"/>
      <c r="C19" s="62">
        <f>'LIQ. MUJER'!E45</f>
        <v>3.96</v>
      </c>
      <c r="D19" s="62"/>
      <c r="E19" s="63"/>
    </row>
    <row r="20" spans="1:7" ht="15.75" thickBot="1" x14ac:dyDescent="0.3">
      <c r="A20" s="64" t="s">
        <v>43</v>
      </c>
      <c r="B20" s="65"/>
      <c r="C20" s="66">
        <f>SUM(C16:C19)</f>
        <v>2303.1099999999997</v>
      </c>
      <c r="D20" s="66"/>
      <c r="E20" s="67"/>
    </row>
    <row r="21" spans="1:7" ht="15.75" thickBot="1" x14ac:dyDescent="0.3"/>
    <row r="22" spans="1:7" ht="15.75" thickBot="1" x14ac:dyDescent="0.3">
      <c r="A22" s="68" t="s">
        <v>59</v>
      </c>
      <c r="B22" s="69"/>
      <c r="C22" s="69"/>
      <c r="D22" s="70" t="e">
        <f>C10-C20</f>
        <v>#REF!</v>
      </c>
      <c r="E22" s="71"/>
    </row>
    <row r="23" spans="1:7" x14ac:dyDescent="0.25">
      <c r="E23" t="s">
        <v>44</v>
      </c>
    </row>
    <row r="27" spans="1:7" x14ac:dyDescent="0.25">
      <c r="A27" s="73" t="s">
        <v>45</v>
      </c>
      <c r="B27" s="73"/>
      <c r="C27" s="73"/>
      <c r="E27" s="73" t="s">
        <v>46</v>
      </c>
      <c r="F27" s="73"/>
      <c r="G27" s="73"/>
    </row>
    <row r="28" spans="1:7" x14ac:dyDescent="0.25">
      <c r="A28" s="59" t="s">
        <v>58</v>
      </c>
      <c r="B28" s="59"/>
      <c r="C28" s="59"/>
      <c r="E28" s="59" t="s">
        <v>18</v>
      </c>
      <c r="F28" s="59"/>
      <c r="G28" s="59"/>
    </row>
    <row r="33" spans="1:7" x14ac:dyDescent="0.25">
      <c r="A33" s="74" t="s">
        <v>47</v>
      </c>
      <c r="B33" s="74"/>
      <c r="C33" s="74"/>
      <c r="E33" s="73" t="s">
        <v>48</v>
      </c>
      <c r="F33" s="73"/>
      <c r="G33" s="73"/>
    </row>
    <row r="34" spans="1:7" x14ac:dyDescent="0.25">
      <c r="A34" s="59" t="s">
        <v>19</v>
      </c>
      <c r="B34" s="59"/>
      <c r="C34" s="59"/>
      <c r="E34" s="59" t="s">
        <v>62</v>
      </c>
      <c r="F34" s="59"/>
      <c r="G34" s="59"/>
    </row>
    <row r="38" spans="1:7" x14ac:dyDescent="0.25">
      <c r="C38" s="72" t="s">
        <v>2</v>
      </c>
      <c r="D38" s="72"/>
      <c r="E38" s="72"/>
    </row>
    <row r="39" spans="1:7" x14ac:dyDescent="0.25">
      <c r="C39" s="59" t="s">
        <v>60</v>
      </c>
      <c r="D39" s="59"/>
      <c r="E39" s="59"/>
    </row>
  </sheetData>
  <mergeCells count="46">
    <mergeCell ref="A34:C34"/>
    <mergeCell ref="E34:G34"/>
    <mergeCell ref="C38:E38"/>
    <mergeCell ref="C39:E39"/>
    <mergeCell ref="A27:C27"/>
    <mergeCell ref="E27:G27"/>
    <mergeCell ref="A28:C28"/>
    <mergeCell ref="E28:G28"/>
    <mergeCell ref="A33:C33"/>
    <mergeCell ref="E33:G33"/>
    <mergeCell ref="A20:B20"/>
    <mergeCell ref="C20:E20"/>
    <mergeCell ref="A22:C22"/>
    <mergeCell ref="D22:E22"/>
    <mergeCell ref="A19:B19"/>
    <mergeCell ref="C19:E19"/>
    <mergeCell ref="A16:B16"/>
    <mergeCell ref="C16:E16"/>
    <mergeCell ref="A17:B17"/>
    <mergeCell ref="C17:E17"/>
    <mergeCell ref="A18:B18"/>
    <mergeCell ref="C18:E18"/>
    <mergeCell ref="A15:E15"/>
    <mergeCell ref="C8:F8"/>
    <mergeCell ref="C9:F9"/>
    <mergeCell ref="A10:B10"/>
    <mergeCell ref="C10:F10"/>
    <mergeCell ref="A11:B11"/>
    <mergeCell ref="C11:F11"/>
    <mergeCell ref="A12:B12"/>
    <mergeCell ref="C12:F12"/>
    <mergeCell ref="A13:B13"/>
    <mergeCell ref="C13:F13"/>
    <mergeCell ref="C14:E14"/>
    <mergeCell ref="A5:B5"/>
    <mergeCell ref="C5:F5"/>
    <mergeCell ref="A6:B6"/>
    <mergeCell ref="C6:F6"/>
    <mergeCell ref="A7:B7"/>
    <mergeCell ref="C7:F7"/>
    <mergeCell ref="A1:F1"/>
    <mergeCell ref="A2:F2"/>
    <mergeCell ref="A3:B3"/>
    <mergeCell ref="C3:F3"/>
    <mergeCell ref="A4:B4"/>
    <mergeCell ref="C4:F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45"/>
  <sheetViews>
    <sheetView tabSelected="1" view="pageLayout" topLeftCell="A13" zoomScaleNormal="100" workbookViewId="0">
      <selection activeCell="A42" sqref="A42:E42"/>
    </sheetView>
  </sheetViews>
  <sheetFormatPr defaultColWidth="9.140625" defaultRowHeight="15" x14ac:dyDescent="0.25"/>
  <cols>
    <col min="1" max="1" width="26.42578125" customWidth="1"/>
    <col min="2" max="2" width="12.42578125" customWidth="1"/>
    <col min="3" max="3" width="15.7109375" customWidth="1"/>
    <col min="4" max="4" width="37.5703125" customWidth="1"/>
    <col min="5" max="5" width="21.5703125" customWidth="1"/>
  </cols>
  <sheetData>
    <row r="1" spans="1:7" x14ac:dyDescent="0.25">
      <c r="A1" s="75"/>
      <c r="B1" s="75"/>
      <c r="C1" s="75"/>
      <c r="D1" s="75"/>
      <c r="E1" s="75"/>
      <c r="F1" s="75"/>
      <c r="G1" s="75"/>
    </row>
    <row r="2" spans="1:7" x14ac:dyDescent="0.25">
      <c r="A2" s="76" t="s">
        <v>25</v>
      </c>
      <c r="B2" s="76"/>
      <c r="C2" s="76"/>
      <c r="D2" s="76"/>
      <c r="E2" s="76"/>
      <c r="F2" s="76"/>
      <c r="G2" s="76"/>
    </row>
    <row r="3" spans="1:7" x14ac:dyDescent="0.25">
      <c r="A3" s="77" t="s">
        <v>22</v>
      </c>
      <c r="B3" s="77"/>
      <c r="C3" s="77"/>
      <c r="D3" s="77"/>
      <c r="E3" s="77"/>
      <c r="F3" s="77"/>
      <c r="G3" s="77"/>
    </row>
    <row r="5" spans="1:7" x14ac:dyDescent="0.25">
      <c r="A5" t="s">
        <v>26</v>
      </c>
      <c r="B5" s="78" t="s">
        <v>69</v>
      </c>
      <c r="C5" s="78"/>
      <c r="D5" t="s">
        <v>6</v>
      </c>
      <c r="E5" s="85" t="s">
        <v>9</v>
      </c>
      <c r="F5" s="85"/>
    </row>
    <row r="6" spans="1:7" x14ac:dyDescent="0.25">
      <c r="A6" t="s">
        <v>3</v>
      </c>
      <c r="B6" s="79" t="s">
        <v>5</v>
      </c>
      <c r="C6" s="79"/>
      <c r="D6" t="s">
        <v>7</v>
      </c>
      <c r="E6" s="85" t="s">
        <v>55</v>
      </c>
      <c r="F6" s="85"/>
    </row>
    <row r="7" spans="1:7" x14ac:dyDescent="0.25">
      <c r="A7" t="s">
        <v>4</v>
      </c>
      <c r="B7" s="78" t="s">
        <v>31</v>
      </c>
      <c r="C7" s="78"/>
      <c r="D7" t="s">
        <v>8</v>
      </c>
      <c r="E7" s="85" t="s">
        <v>54</v>
      </c>
      <c r="F7" s="85"/>
    </row>
    <row r="8" spans="1:7" x14ac:dyDescent="0.25">
      <c r="A8" t="s">
        <v>32</v>
      </c>
      <c r="B8" s="80" t="s">
        <v>33</v>
      </c>
      <c r="C8" s="80"/>
    </row>
    <row r="9" spans="1:7" x14ac:dyDescent="0.25">
      <c r="A9" t="s">
        <v>27</v>
      </c>
      <c r="B9" s="81">
        <v>10949.44</v>
      </c>
      <c r="C9" s="81"/>
    </row>
    <row r="10" spans="1:7" x14ac:dyDescent="0.25">
      <c r="A10" s="3" t="s">
        <v>28</v>
      </c>
      <c r="B10" s="82">
        <v>3434.06</v>
      </c>
      <c r="C10" s="82"/>
      <c r="D10" s="18"/>
    </row>
    <row r="11" spans="1:7" x14ac:dyDescent="0.25">
      <c r="A11" s="3" t="s">
        <v>56</v>
      </c>
      <c r="B11" s="82">
        <v>626.87</v>
      </c>
      <c r="C11" s="82"/>
    </row>
    <row r="12" spans="1:7" ht="30" x14ac:dyDescent="0.25">
      <c r="A12" s="23" t="s">
        <v>67</v>
      </c>
      <c r="B12" s="83">
        <f>B11*10</f>
        <v>6268.7</v>
      </c>
      <c r="C12" s="83"/>
    </row>
    <row r="13" spans="1:7" x14ac:dyDescent="0.25">
      <c r="A13" s="3" t="s">
        <v>68</v>
      </c>
      <c r="B13" s="84">
        <f>+B10+B12</f>
        <v>9702.76</v>
      </c>
      <c r="C13" s="84"/>
    </row>
    <row r="15" spans="1:7" x14ac:dyDescent="0.25">
      <c r="A15" s="4" t="s">
        <v>20</v>
      </c>
      <c r="B15" s="86">
        <f>B13-B16</f>
        <v>7399.6500000000005</v>
      </c>
      <c r="C15" s="87"/>
      <c r="D15" s="22"/>
    </row>
    <row r="16" spans="1:7" x14ac:dyDescent="0.25">
      <c r="A16" s="4" t="s">
        <v>10</v>
      </c>
      <c r="B16" s="88">
        <f>+E29+E35+E40+E45</f>
        <v>2303.1099999999997</v>
      </c>
      <c r="C16" s="87"/>
    </row>
    <row r="18" spans="1:5" x14ac:dyDescent="0.25">
      <c r="A18" s="53" t="s">
        <v>35</v>
      </c>
      <c r="B18" s="53"/>
      <c r="C18" s="53"/>
      <c r="D18" s="53"/>
      <c r="E18" s="53"/>
    </row>
    <row r="19" spans="1:5" x14ac:dyDescent="0.25">
      <c r="A19" s="13" t="s">
        <v>11</v>
      </c>
      <c r="B19" s="14" t="s">
        <v>12</v>
      </c>
      <c r="C19" s="13" t="s">
        <v>13</v>
      </c>
      <c r="D19" s="26" t="s">
        <v>14</v>
      </c>
      <c r="E19" s="25" t="s">
        <v>15</v>
      </c>
    </row>
    <row r="20" spans="1:5" x14ac:dyDescent="0.25">
      <c r="A20" s="12">
        <v>45057</v>
      </c>
      <c r="B20" s="10">
        <v>493067</v>
      </c>
      <c r="C20" s="30">
        <v>149332</v>
      </c>
      <c r="D20" s="19" t="s">
        <v>49</v>
      </c>
      <c r="E20" s="20">
        <v>203.7</v>
      </c>
    </row>
    <row r="21" spans="1:5" x14ac:dyDescent="0.25">
      <c r="A21" s="21">
        <v>45057</v>
      </c>
      <c r="B21" s="9">
        <v>8722</v>
      </c>
      <c r="C21" s="30">
        <v>149333</v>
      </c>
      <c r="D21" s="27" t="s">
        <v>50</v>
      </c>
      <c r="E21" s="20">
        <v>974.1</v>
      </c>
    </row>
    <row r="22" spans="1:5" x14ac:dyDescent="0.25">
      <c r="A22" s="21">
        <v>45057</v>
      </c>
      <c r="B22" s="9">
        <v>1337</v>
      </c>
      <c r="C22" s="30">
        <v>149334</v>
      </c>
      <c r="D22" s="27" t="s">
        <v>51</v>
      </c>
      <c r="E22" s="20">
        <v>26.5</v>
      </c>
    </row>
    <row r="23" spans="1:5" x14ac:dyDescent="0.25">
      <c r="A23" s="21">
        <v>45062</v>
      </c>
      <c r="B23" s="9">
        <v>980</v>
      </c>
      <c r="C23" s="30">
        <v>149336</v>
      </c>
      <c r="D23" s="27" t="s">
        <v>52</v>
      </c>
      <c r="E23" s="20">
        <v>170.6</v>
      </c>
    </row>
    <row r="24" spans="1:5" x14ac:dyDescent="0.25">
      <c r="A24" s="21">
        <v>45062</v>
      </c>
      <c r="B24" s="9"/>
      <c r="C24" s="30">
        <v>149337</v>
      </c>
      <c r="D24" s="27" t="s">
        <v>37</v>
      </c>
      <c r="E24" s="20">
        <v>275</v>
      </c>
    </row>
    <row r="25" spans="1:5" x14ac:dyDescent="0.25">
      <c r="A25" s="21">
        <v>45062</v>
      </c>
      <c r="B25" s="9"/>
      <c r="C25" s="30">
        <v>149338</v>
      </c>
      <c r="D25" s="27" t="s">
        <v>37</v>
      </c>
      <c r="E25" s="20">
        <v>275</v>
      </c>
    </row>
    <row r="26" spans="1:5" x14ac:dyDescent="0.25">
      <c r="A26" s="21">
        <v>45062</v>
      </c>
      <c r="B26" s="9"/>
      <c r="C26" s="30">
        <v>149339</v>
      </c>
      <c r="D26" s="27" t="s">
        <v>53</v>
      </c>
      <c r="E26" s="20">
        <v>300</v>
      </c>
    </row>
    <row r="27" spans="1:5" x14ac:dyDescent="0.25">
      <c r="A27" s="21">
        <v>45085</v>
      </c>
      <c r="B27" s="9"/>
      <c r="C27" s="30">
        <v>149340</v>
      </c>
      <c r="D27" s="27" t="s">
        <v>57</v>
      </c>
      <c r="E27" s="20">
        <v>12.19</v>
      </c>
    </row>
    <row r="28" spans="1:5" x14ac:dyDescent="0.25">
      <c r="A28" s="21">
        <v>45091</v>
      </c>
      <c r="B28" s="9"/>
      <c r="C28" s="30">
        <v>8853901</v>
      </c>
      <c r="D28" s="27" t="s">
        <v>34</v>
      </c>
      <c r="E28" s="20">
        <v>50.06</v>
      </c>
    </row>
    <row r="29" spans="1:5" x14ac:dyDescent="0.25">
      <c r="A29" s="8"/>
      <c r="B29" s="6"/>
      <c r="C29" s="30"/>
      <c r="D29" s="29" t="s">
        <v>24</v>
      </c>
      <c r="E29" s="24">
        <f>SUM(E20:E28)</f>
        <v>2287.1499999999996</v>
      </c>
    </row>
    <row r="30" spans="1:5" x14ac:dyDescent="0.25">
      <c r="A30" s="15"/>
      <c r="C30" s="34"/>
    </row>
    <row r="31" spans="1:5" x14ac:dyDescent="0.25">
      <c r="A31" s="15"/>
      <c r="C31" s="34"/>
      <c r="D31" s="16"/>
      <c r="E31" s="17"/>
    </row>
    <row r="32" spans="1:5" x14ac:dyDescent="0.25">
      <c r="A32" s="15"/>
      <c r="C32" s="34"/>
      <c r="D32" s="16"/>
      <c r="E32" s="17"/>
    </row>
    <row r="33" spans="1:5" x14ac:dyDescent="0.25">
      <c r="A33" s="53" t="s">
        <v>21</v>
      </c>
      <c r="B33" s="53"/>
      <c r="C33" s="53"/>
      <c r="D33" s="53"/>
      <c r="E33" s="53"/>
    </row>
    <row r="34" spans="1:5" x14ac:dyDescent="0.25">
      <c r="A34" s="13" t="s">
        <v>11</v>
      </c>
      <c r="B34" s="14" t="s">
        <v>12</v>
      </c>
      <c r="C34" s="13" t="s">
        <v>13</v>
      </c>
      <c r="D34" s="26" t="s">
        <v>14</v>
      </c>
      <c r="E34" s="25" t="s">
        <v>15</v>
      </c>
    </row>
    <row r="35" spans="1:5" x14ac:dyDescent="0.25">
      <c r="A35" s="12"/>
      <c r="B35" s="10"/>
      <c r="C35" s="7"/>
      <c r="D35" s="31" t="s">
        <v>24</v>
      </c>
      <c r="E35" s="24"/>
    </row>
    <row r="37" spans="1:5" x14ac:dyDescent="0.25">
      <c r="A37" s="53" t="s">
        <v>36</v>
      </c>
      <c r="B37" s="53"/>
      <c r="C37" s="53"/>
      <c r="D37" s="53"/>
      <c r="E37" s="53"/>
    </row>
    <row r="38" spans="1:5" x14ac:dyDescent="0.25">
      <c r="A38" s="13" t="s">
        <v>11</v>
      </c>
      <c r="B38" s="14" t="s">
        <v>12</v>
      </c>
      <c r="C38" s="13" t="s">
        <v>13</v>
      </c>
      <c r="D38" s="26" t="s">
        <v>14</v>
      </c>
      <c r="E38" s="25" t="s">
        <v>15</v>
      </c>
    </row>
    <row r="39" spans="1:5" x14ac:dyDescent="0.25">
      <c r="A39" s="12">
        <v>45001</v>
      </c>
      <c r="B39" s="10"/>
      <c r="C39" s="7">
        <v>149331</v>
      </c>
      <c r="D39" s="19" t="s">
        <v>37</v>
      </c>
      <c r="E39" s="20">
        <v>12</v>
      </c>
    </row>
    <row r="40" spans="1:5" x14ac:dyDescent="0.25">
      <c r="A40" s="11"/>
      <c r="B40" s="1"/>
      <c r="C40" s="5"/>
      <c r="D40" s="28" t="s">
        <v>24</v>
      </c>
      <c r="E40" s="24">
        <f>+E39</f>
        <v>12</v>
      </c>
    </row>
    <row r="42" spans="1:5" x14ac:dyDescent="0.25">
      <c r="A42" s="53" t="s">
        <v>17</v>
      </c>
      <c r="B42" s="53"/>
      <c r="C42" s="53"/>
      <c r="D42" s="53"/>
      <c r="E42" s="53"/>
    </row>
    <row r="43" spans="1:5" x14ac:dyDescent="0.25">
      <c r="A43" s="13" t="s">
        <v>11</v>
      </c>
      <c r="B43" s="14" t="s">
        <v>12</v>
      </c>
      <c r="C43" s="13" t="s">
        <v>13</v>
      </c>
      <c r="D43" s="26" t="s">
        <v>14</v>
      </c>
      <c r="E43" s="25" t="s">
        <v>15</v>
      </c>
    </row>
    <row r="44" spans="1:5" x14ac:dyDescent="0.25">
      <c r="A44" s="11"/>
      <c r="B44" s="1"/>
      <c r="C44" s="5"/>
      <c r="D44" s="19" t="s">
        <v>30</v>
      </c>
      <c r="E44" s="33">
        <v>3.96</v>
      </c>
    </row>
    <row r="45" spans="1:5" x14ac:dyDescent="0.25">
      <c r="A45" s="1"/>
      <c r="B45" s="1"/>
      <c r="C45" s="5"/>
      <c r="D45" s="28" t="s">
        <v>24</v>
      </c>
      <c r="E45" s="32">
        <f>+E44</f>
        <v>3.96</v>
      </c>
    </row>
  </sheetData>
  <mergeCells count="21">
    <mergeCell ref="E5:F5"/>
    <mergeCell ref="E6:F6"/>
    <mergeCell ref="E7:F7"/>
    <mergeCell ref="B15:C15"/>
    <mergeCell ref="B16:C16"/>
    <mergeCell ref="A18:E18"/>
    <mergeCell ref="A33:E33"/>
    <mergeCell ref="A37:E37"/>
    <mergeCell ref="A42:E42"/>
    <mergeCell ref="A1:G1"/>
    <mergeCell ref="A2:G2"/>
    <mergeCell ref="A3:G3"/>
    <mergeCell ref="B5:C5"/>
    <mergeCell ref="B6:C6"/>
    <mergeCell ref="B7:C7"/>
    <mergeCell ref="B8:C8"/>
    <mergeCell ref="B9:C9"/>
    <mergeCell ref="B10:C10"/>
    <mergeCell ref="B11:C11"/>
    <mergeCell ref="B12:C12"/>
    <mergeCell ref="B13:C13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UNIDAD DE LA MUJER</vt:lpstr>
      <vt:lpstr>LIQ. MUJER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Alcaldia El Rosario</dc:creator>
  <cp:lastModifiedBy>membrenoarevalo@gmail.com</cp:lastModifiedBy>
  <cp:lastPrinted>2024-07-09T14:29:39Z</cp:lastPrinted>
  <dcterms:created xsi:type="dcterms:W3CDTF">2023-03-28T19:16:49Z</dcterms:created>
  <dcterms:modified xsi:type="dcterms:W3CDTF">2024-10-10T16:55:53Z</dcterms:modified>
</cp:coreProperties>
</file>