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59E17B3B-446A-43A3-8E64-A585F16FCFC8}"/>
  <bookViews>
    <workbookView xWindow="-120" yWindow="-120" windowWidth="24240" windowHeight="13140" activeTab="1" xr2:uid="{00000000-000D-0000-FFFF-FFFF00000000}"/>
  </bookViews>
  <sheets>
    <sheet name="ALUMBRADO" sheetId="17" r:id="rId1"/>
    <sheet name="LIQ. ALUMBRADO" sheetId="18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7" l="1"/>
  <c r="C17" i="17"/>
  <c r="C16" i="17"/>
  <c r="C15" i="17"/>
  <c r="C9" i="17"/>
  <c r="C18" i="17" l="1"/>
  <c r="G38" i="18" l="1"/>
  <c r="G32" i="18"/>
  <c r="G33" i="18" s="1"/>
  <c r="G22" i="18"/>
  <c r="G19" i="18"/>
  <c r="G39" i="18" l="1"/>
  <c r="D14" i="18" s="1"/>
  <c r="D15" i="18"/>
  <c r="G23" i="18"/>
  <c r="D12" i="18" l="1"/>
</calcChain>
</file>

<file path=xl/sharedStrings.xml><?xml version="1.0" encoding="utf-8"?>
<sst xmlns="http://schemas.openxmlformats.org/spreadsheetml/2006/main" count="87" uniqueCount="62">
  <si>
    <t>Asignacion de presupuesto:</t>
  </si>
  <si>
    <t>Ejecutor:</t>
  </si>
  <si>
    <t>FODES 120 LIBRE DISPONIBILIDAD</t>
  </si>
  <si>
    <t>Srta. Sonia Elisabeth Ramirez Iraheta</t>
  </si>
  <si>
    <t>N. CUENTA CORRIENTE</t>
  </si>
  <si>
    <t>BANCO</t>
  </si>
  <si>
    <t>FUENTE DE FINANCIAMIENTO</t>
  </si>
  <si>
    <t>ASIGNACION PRESUPUESTARIA</t>
  </si>
  <si>
    <t>REFUERZO</t>
  </si>
  <si>
    <t xml:space="preserve">TOTAL </t>
  </si>
  <si>
    <t>BANCO DE FOMENTO AGROPECUARIO</t>
  </si>
  <si>
    <t>EJEUTOR</t>
  </si>
  <si>
    <t>FECHA DE INICIO</t>
  </si>
  <si>
    <t>FECHA DE FINALIZACION</t>
  </si>
  <si>
    <t>DISPONIBILIDAD PRESUPUESTARIA</t>
  </si>
  <si>
    <t>TOTAL DE LA INVERSION</t>
  </si>
  <si>
    <t>FECHA</t>
  </si>
  <si>
    <t>No.FACTURA</t>
  </si>
  <si>
    <t>No.CHEQUE</t>
  </si>
  <si>
    <t>DESCRIPCION</t>
  </si>
  <si>
    <t>SALDO INICIAL</t>
  </si>
  <si>
    <t>GASTOS</t>
  </si>
  <si>
    <t>Refuerzo</t>
  </si>
  <si>
    <t>Total</t>
  </si>
  <si>
    <t>Fecha de finalizacion:</t>
  </si>
  <si>
    <t>IMPREVISTOS</t>
  </si>
  <si>
    <t>Tesorero Municipal</t>
  </si>
  <si>
    <t>Alcalde Municipal</t>
  </si>
  <si>
    <t>C. IMPREVISTOS</t>
  </si>
  <si>
    <t>TOTAL</t>
  </si>
  <si>
    <t xml:space="preserve">ALCALDIA MUNICIPAL DE EL ROSARIO </t>
  </si>
  <si>
    <t>MONTO REAL INGRESADO</t>
  </si>
  <si>
    <t>SALDO</t>
  </si>
  <si>
    <t>Fecha de inicio:</t>
  </si>
  <si>
    <t>ACCESORIOS PARA LÁMPARAS</t>
  </si>
  <si>
    <t xml:space="preserve">SERVICIOS </t>
  </si>
  <si>
    <t>PAGO DE RENTA</t>
  </si>
  <si>
    <t>PAGO POR REPARACION DE LÁMPARAS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</si>
  <si>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</si>
  <si>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</si>
  <si>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</si>
  <si>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</si>
  <si>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</si>
  <si>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</si>
  <si>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</si>
  <si>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</si>
  <si>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</si>
  <si>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</si>
  <si>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</si>
  <si>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contadora municipal</t>
  </si>
  <si>
    <t>ENERO DE 2023</t>
  </si>
  <si>
    <t>DICIEMBRE DE 2023</t>
  </si>
  <si>
    <t>100-180-800560-3</t>
  </si>
  <si>
    <t>PAGO DEL 1%</t>
  </si>
  <si>
    <t>COMPRA DE ACCESORIOS PARA LÁMPARAS</t>
  </si>
  <si>
    <t>Jefe UCP</t>
  </si>
  <si>
    <t xml:space="preserve">DISPONIBILIDAD </t>
  </si>
  <si>
    <t xml:space="preserve"> ALCALDIA MUNICIPAL DE EL ROSARIO CUSCATLAN </t>
  </si>
  <si>
    <t>PROYECTO: MANTENIMIENTO Y REPARACION DEL SISTEMA DE ALUMBRADO PUBLICO 2023</t>
  </si>
  <si>
    <t>A. ACCESORIOS PARA LÁMPARAS</t>
  </si>
  <si>
    <t xml:space="preserve">B. SERVICIOS </t>
  </si>
  <si>
    <t>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</si>
</sst>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2" xfId="0" applyBorder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0" borderId="2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165" fontId="5" fillId="0" borderId="1" xfId="1" applyFont="1" applyBorder="1" applyAlignment="1">
      <alignment horizontal="center"/>
    </xf>
    <xf numFmtId="44" fontId="5" fillId="0" borderId="1" xfId="0" applyNumberFormat="1" applyFont="1" applyBorder="1"/>
    <xf numFmtId="0" fontId="0" fillId="3" borderId="1" xfId="0" applyFill="1" applyBorder="1"/>
    <xf numFmtId="165" fontId="0" fillId="0" borderId="1" xfId="1" applyFont="1" applyFill="1" applyBorder="1" applyAlignment="1">
      <alignment horizontal="center"/>
    </xf>
    <xf numFmtId="165" fontId="5" fillId="0" borderId="1" xfId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165" fontId="1" fillId="2" borderId="1" xfId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168" fontId="0" fillId="0" borderId="1" xfId="1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5" fontId="1" fillId="0" borderId="12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0" fontId="1" fillId="8" borderId="14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167" fontId="1" fillId="8" borderId="14" xfId="0" applyNumberFormat="1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7" fontId="0" fillId="0" borderId="7" xfId="1" applyNumberFormat="1" applyFont="1" applyBorder="1" applyAlignment="1">
      <alignment horizontal="center"/>
    </xf>
    <xf numFmtId="167" fontId="0" fillId="0" borderId="8" xfId="1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65" fontId="0" fillId="0" borderId="2" xfId="1" applyFont="1" applyBorder="1" applyAlignment="1">
      <alignment horizontal="center"/>
    </xf>
    <xf numFmtId="165" fontId="0" fillId="0" borderId="3" xfId="1" applyFont="1" applyBorder="1" applyAlignment="1">
      <alignment horizontal="center"/>
    </xf>
    <xf numFmtId="165" fontId="0" fillId="0" borderId="4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165" fontId="0" fillId="0" borderId="10" xfId="2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165" fontId="0" fillId="2" borderId="1" xfId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5" fontId="2" fillId="3" borderId="1" xfId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7"/>
  <sheetViews>
    <sheetView view="pageLayout" zoomScaleNormal="100" workbookViewId="0">
      <selection activeCell="H11" sqref="H11"/>
    </sheetView>
  </sheetViews>
  <sheetFormatPr defaultColWidth="9.140625" defaultRowHeight="15" x14ac:dyDescent="0.25"/>
  <cols>
    <col min="1" max="1" width="13.7109375" customWidth="1"/>
    <col min="2" max="2" width="14.42578125" customWidth="1"/>
  </cols>
  <sheetData>
    <row r="1" spans="1:6" x14ac:dyDescent="0.25">
      <c r="A1" s="20" t="s">
        <v>57</v>
      </c>
      <c r="B1" s="21"/>
      <c r="C1" s="21"/>
      <c r="D1" s="21"/>
      <c r="E1" s="21"/>
      <c r="F1" s="22"/>
    </row>
    <row r="2" spans="1:6" ht="36" customHeight="1" x14ac:dyDescent="0.25">
      <c r="A2" s="23" t="s">
        <v>58</v>
      </c>
      <c r="B2" s="24"/>
      <c r="C2" s="24"/>
      <c r="D2" s="24"/>
      <c r="E2" s="24"/>
      <c r="F2" s="25"/>
    </row>
    <row r="3" spans="1:6" x14ac:dyDescent="0.25">
      <c r="A3" s="26" t="s">
        <v>38</v>
      </c>
      <c r="B3" s="26"/>
      <c r="C3" s="27" t="s">
        <v>52</v>
      </c>
      <c r="D3" s="28"/>
      <c r="E3" s="28"/>
      <c r="F3" s="29"/>
    </row>
    <row r="4" spans="1:6" x14ac:dyDescent="0.25">
      <c r="A4" s="26" t="s">
        <v>39</v>
      </c>
      <c r="B4" s="26"/>
      <c r="C4" s="30" t="s">
        <v>10</v>
      </c>
      <c r="D4" s="30"/>
      <c r="E4" s="30"/>
      <c r="F4" s="30"/>
    </row>
    <row r="5" spans="1:6" x14ac:dyDescent="0.25">
      <c r="A5" s="31" t="s">
        <v>40</v>
      </c>
      <c r="B5" s="31"/>
      <c r="C5" s="32" t="s">
        <v>2</v>
      </c>
      <c r="D5" s="32"/>
      <c r="E5" s="32"/>
      <c r="F5" s="32"/>
    </row>
    <row r="6" spans="1:6" x14ac:dyDescent="0.25">
      <c r="A6" s="26" t="s">
        <v>0</v>
      </c>
      <c r="B6" s="26"/>
      <c r="C6" s="33">
        <v>5000</v>
      </c>
      <c r="D6" s="33"/>
      <c r="E6" s="33"/>
      <c r="F6" s="33"/>
    </row>
    <row r="7" spans="1:6" x14ac:dyDescent="0.25">
      <c r="A7" s="26" t="s">
        <v>41</v>
      </c>
      <c r="B7" s="26"/>
      <c r="C7" s="33">
        <v>5000</v>
      </c>
      <c r="D7" s="33"/>
      <c r="E7" s="33"/>
      <c r="F7" s="33"/>
    </row>
    <row r="8" spans="1:6" x14ac:dyDescent="0.25">
      <c r="A8" s="52" t="s">
        <v>22</v>
      </c>
      <c r="B8" s="53"/>
      <c r="C8" s="54">
        <v>6750</v>
      </c>
      <c r="D8" s="55"/>
      <c r="E8" s="55"/>
      <c r="F8" s="56"/>
    </row>
    <row r="9" spans="1:6" x14ac:dyDescent="0.25">
      <c r="A9" s="52" t="s">
        <v>23</v>
      </c>
      <c r="B9" s="53"/>
      <c r="C9" s="54">
        <f>SUM(C7:C8)</f>
        <v>11750</v>
      </c>
      <c r="D9" s="55"/>
      <c r="E9" s="55"/>
      <c r="F9" s="56"/>
    </row>
    <row r="10" spans="1:6" x14ac:dyDescent="0.25">
      <c r="A10" s="26" t="s">
        <v>1</v>
      </c>
      <c r="B10" s="26"/>
      <c r="C10" s="30" t="s">
        <v>42</v>
      </c>
      <c r="D10" s="30"/>
      <c r="E10" s="30"/>
      <c r="F10" s="30"/>
    </row>
    <row r="11" spans="1:6" x14ac:dyDescent="0.25">
      <c r="A11" s="26" t="s">
        <v>33</v>
      </c>
      <c r="B11" s="26"/>
      <c r="C11" s="27" t="s">
        <v>50</v>
      </c>
      <c r="D11" s="28"/>
      <c r="E11" s="28"/>
      <c r="F11" s="29"/>
    </row>
    <row r="12" spans="1:6" x14ac:dyDescent="0.25">
      <c r="A12" s="26" t="s">
        <v>24</v>
      </c>
      <c r="B12" s="26"/>
      <c r="C12" s="27" t="s">
        <v>51</v>
      </c>
      <c r="D12" s="28"/>
      <c r="E12" s="28"/>
      <c r="F12" s="29"/>
    </row>
    <row r="13" spans="1:6" x14ac:dyDescent="0.25">
      <c r="C13" s="42"/>
      <c r="D13" s="42"/>
      <c r="E13" s="42"/>
    </row>
    <row r="14" spans="1:6" ht="15.75" thickBot="1" x14ac:dyDescent="0.3">
      <c r="C14" s="42"/>
      <c r="D14" s="42"/>
      <c r="E14" s="42"/>
    </row>
    <row r="15" spans="1:6" x14ac:dyDescent="0.25">
      <c r="A15" s="43" t="s">
        <v>59</v>
      </c>
      <c r="B15" s="44"/>
      <c r="C15" s="45">
        <f>'LIQ. ALUMBRADO'!G22</f>
        <v>4360</v>
      </c>
      <c r="D15" s="45"/>
      <c r="E15" s="46"/>
    </row>
    <row r="16" spans="1:6" x14ac:dyDescent="0.25">
      <c r="A16" s="47" t="s">
        <v>60</v>
      </c>
      <c r="B16" s="48"/>
      <c r="C16" s="49">
        <f>'LIQ. ALUMBRADO'!G32</f>
        <v>657.57999999999993</v>
      </c>
      <c r="D16" s="49"/>
      <c r="E16" s="50"/>
    </row>
    <row r="17" spans="1:7" x14ac:dyDescent="0.25">
      <c r="A17" s="47" t="s">
        <v>28</v>
      </c>
      <c r="B17" s="48"/>
      <c r="C17" s="59">
        <f>'LIQ. ALUMBRADO'!G38</f>
        <v>0</v>
      </c>
      <c r="D17" s="59"/>
      <c r="E17" s="60"/>
    </row>
    <row r="18" spans="1:7" ht="15.75" thickBot="1" x14ac:dyDescent="0.3">
      <c r="A18" s="34" t="s">
        <v>43</v>
      </c>
      <c r="B18" s="35"/>
      <c r="C18" s="36">
        <f>SUM(C15:E17)</f>
        <v>5017.58</v>
      </c>
      <c r="D18" s="36"/>
      <c r="E18" s="37"/>
    </row>
    <row r="19" spans="1:7" ht="15.75" thickBot="1" x14ac:dyDescent="0.3"/>
    <row r="20" spans="1:7" ht="15.75" thickBot="1" x14ac:dyDescent="0.3">
      <c r="A20" s="38" t="s">
        <v>56</v>
      </c>
      <c r="B20" s="39"/>
      <c r="C20" s="39"/>
      <c r="D20" s="40">
        <f>C9-C18</f>
        <v>6732.42</v>
      </c>
      <c r="E20" s="41"/>
    </row>
    <row r="21" spans="1:7" x14ac:dyDescent="0.25">
      <c r="E21" t="s">
        <v>44</v>
      </c>
    </row>
    <row r="25" spans="1:7" x14ac:dyDescent="0.25">
      <c r="A25" s="57" t="s">
        <v>45</v>
      </c>
      <c r="B25" s="57"/>
      <c r="C25" s="57"/>
      <c r="E25" s="57" t="s">
        <v>46</v>
      </c>
      <c r="F25" s="57"/>
      <c r="G25" s="57"/>
    </row>
    <row r="26" spans="1:7" x14ac:dyDescent="0.25">
      <c r="A26" s="42" t="s">
        <v>55</v>
      </c>
      <c r="B26" s="42"/>
      <c r="C26" s="42"/>
      <c r="E26" s="42" t="s">
        <v>26</v>
      </c>
      <c r="F26" s="42"/>
      <c r="G26" s="42"/>
    </row>
    <row r="31" spans="1:7" x14ac:dyDescent="0.25">
      <c r="A31" s="58" t="s">
        <v>47</v>
      </c>
      <c r="B31" s="58"/>
      <c r="C31" s="58"/>
      <c r="E31" s="57" t="s">
        <v>48</v>
      </c>
      <c r="F31" s="57"/>
      <c r="G31" s="57"/>
    </row>
    <row r="32" spans="1:7" x14ac:dyDescent="0.25">
      <c r="A32" s="42" t="s">
        <v>27</v>
      </c>
      <c r="B32" s="42"/>
      <c r="C32" s="42"/>
      <c r="E32" s="42" t="s">
        <v>61</v>
      </c>
      <c r="F32" s="42"/>
      <c r="G32" s="42"/>
    </row>
    <row r="36" spans="3:5" x14ac:dyDescent="0.25">
      <c r="C36" s="51" t="s">
        <v>3</v>
      </c>
      <c r="D36" s="51"/>
      <c r="E36" s="51"/>
    </row>
    <row r="37" spans="3:5" x14ac:dyDescent="0.25">
      <c r="C37" s="42" t="s">
        <v>49</v>
      </c>
      <c r="D37" s="42"/>
      <c r="E37" s="42"/>
    </row>
  </sheetData>
  <mergeCells count="44">
    <mergeCell ref="A32:C32"/>
    <mergeCell ref="E32:G32"/>
    <mergeCell ref="C36:E36"/>
    <mergeCell ref="C37:E37"/>
    <mergeCell ref="A8:B8"/>
    <mergeCell ref="C8:F8"/>
    <mergeCell ref="A9:B9"/>
    <mergeCell ref="C9:F9"/>
    <mergeCell ref="A25:C25"/>
    <mergeCell ref="E25:G25"/>
    <mergeCell ref="A26:C26"/>
    <mergeCell ref="E26:G26"/>
    <mergeCell ref="A31:C31"/>
    <mergeCell ref="E31:G31"/>
    <mergeCell ref="A17:B17"/>
    <mergeCell ref="C17:E17"/>
    <mergeCell ref="A18:B18"/>
    <mergeCell ref="C18:E18"/>
    <mergeCell ref="A20:C20"/>
    <mergeCell ref="D20:E20"/>
    <mergeCell ref="C13:E13"/>
    <mergeCell ref="C14:E14"/>
    <mergeCell ref="A15:B15"/>
    <mergeCell ref="C15:E15"/>
    <mergeCell ref="A16:B16"/>
    <mergeCell ref="C16:E16"/>
    <mergeCell ref="A10:B10"/>
    <mergeCell ref="C10:F10"/>
    <mergeCell ref="A11:B11"/>
    <mergeCell ref="C11:F11"/>
    <mergeCell ref="A12:B12"/>
    <mergeCell ref="C12:F12"/>
    <mergeCell ref="A5:B5"/>
    <mergeCell ref="C5:F5"/>
    <mergeCell ref="A6:B6"/>
    <mergeCell ref="C6:F6"/>
    <mergeCell ref="A7:B7"/>
    <mergeCell ref="C7:F7"/>
    <mergeCell ref="A1:F1"/>
    <mergeCell ref="A2:F2"/>
    <mergeCell ref="A3:B3"/>
    <mergeCell ref="C3:F3"/>
    <mergeCell ref="A4:B4"/>
    <mergeCell ref="C4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9"/>
  <sheetViews>
    <sheetView tabSelected="1" view="pageLayout" zoomScaleNormal="100" workbookViewId="0">
      <selection activeCell="H14" sqref="H14"/>
    </sheetView>
  </sheetViews>
  <sheetFormatPr defaultColWidth="9.140625" defaultRowHeight="15" x14ac:dyDescent="0.25"/>
  <cols>
    <col min="1" max="1" width="15.28515625" customWidth="1"/>
    <col min="2" max="2" width="14" customWidth="1"/>
    <col min="3" max="3" width="12.140625" customWidth="1"/>
    <col min="4" max="4" width="12.28515625" customWidth="1"/>
    <col min="5" max="5" width="22.85546875" customWidth="1"/>
    <col min="7" max="7" width="11.85546875" customWidth="1"/>
  </cols>
  <sheetData>
    <row r="1" spans="1:1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x14ac:dyDescent="0.25">
      <c r="A2" s="76" t="s">
        <v>30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5" customHeight="1" x14ac:dyDescent="0.25">
      <c r="A3" s="77" t="s">
        <v>58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6" spans="1:11" ht="15" customHeight="1" x14ac:dyDescent="0.25">
      <c r="A6" t="s">
        <v>4</v>
      </c>
      <c r="D6" s="86" t="s">
        <v>52</v>
      </c>
      <c r="E6" s="87"/>
      <c r="F6" t="s">
        <v>11</v>
      </c>
      <c r="H6" s="79" t="s">
        <v>30</v>
      </c>
      <c r="I6" s="80"/>
      <c r="J6" s="81"/>
      <c r="K6" s="5"/>
    </row>
    <row r="7" spans="1:11" x14ac:dyDescent="0.25">
      <c r="A7" t="s">
        <v>5</v>
      </c>
      <c r="D7" s="15" t="s">
        <v>10</v>
      </c>
      <c r="E7" s="15"/>
      <c r="F7" t="s">
        <v>12</v>
      </c>
      <c r="H7" s="82" t="s">
        <v>50</v>
      </c>
      <c r="I7" s="83"/>
      <c r="J7" s="84"/>
      <c r="K7" s="5"/>
    </row>
    <row r="8" spans="1:11" x14ac:dyDescent="0.25">
      <c r="A8" t="s">
        <v>6</v>
      </c>
      <c r="D8" s="15" t="s">
        <v>2</v>
      </c>
      <c r="E8" s="15"/>
      <c r="F8" t="s">
        <v>13</v>
      </c>
      <c r="H8" s="82" t="s">
        <v>51</v>
      </c>
      <c r="I8" s="83"/>
      <c r="J8" s="84"/>
      <c r="K8" s="5"/>
    </row>
    <row r="9" spans="1:11" x14ac:dyDescent="0.25">
      <c r="A9" t="s">
        <v>7</v>
      </c>
      <c r="D9" s="78">
        <v>5000</v>
      </c>
      <c r="E9" s="78"/>
    </row>
    <row r="10" spans="1:11" x14ac:dyDescent="0.25">
      <c r="A10" t="s">
        <v>31</v>
      </c>
      <c r="D10" s="78">
        <v>5000</v>
      </c>
      <c r="E10" s="78"/>
    </row>
    <row r="11" spans="1:11" x14ac:dyDescent="0.25">
      <c r="A11" t="s">
        <v>8</v>
      </c>
      <c r="D11" s="85">
        <v>6750</v>
      </c>
      <c r="E11" s="85"/>
    </row>
    <row r="12" spans="1:11" x14ac:dyDescent="0.25">
      <c r="A12" s="2" t="s">
        <v>9</v>
      </c>
      <c r="D12" s="85">
        <f>+D10+D11</f>
        <v>11750</v>
      </c>
      <c r="E12" s="85"/>
    </row>
    <row r="14" spans="1:11" x14ac:dyDescent="0.25">
      <c r="A14" t="s">
        <v>14</v>
      </c>
      <c r="D14" s="78">
        <f>+G23+G33+G39</f>
        <v>6732.42</v>
      </c>
      <c r="E14" s="78"/>
    </row>
    <row r="15" spans="1:11" x14ac:dyDescent="0.25">
      <c r="A15" t="s">
        <v>15</v>
      </c>
      <c r="D15" s="78">
        <f>+G22+G32+G38</f>
        <v>5017.58</v>
      </c>
      <c r="E15" s="78"/>
    </row>
    <row r="17" spans="1:7" x14ac:dyDescent="0.25">
      <c r="A17" s="70" t="s">
        <v>34</v>
      </c>
      <c r="B17" s="71"/>
      <c r="C17" s="71"/>
      <c r="D17" s="71"/>
      <c r="E17" s="71"/>
      <c r="F17" s="71"/>
      <c r="G17" s="72"/>
    </row>
    <row r="18" spans="1:7" x14ac:dyDescent="0.25">
      <c r="A18" s="9" t="s">
        <v>16</v>
      </c>
      <c r="B18" s="10" t="s">
        <v>17</v>
      </c>
      <c r="C18" s="9" t="s">
        <v>18</v>
      </c>
      <c r="D18" s="61" t="s">
        <v>19</v>
      </c>
      <c r="E18" s="62"/>
      <c r="F18" s="63"/>
      <c r="G18" s="18" t="s">
        <v>21</v>
      </c>
    </row>
    <row r="19" spans="1:7" x14ac:dyDescent="0.25">
      <c r="A19" s="11"/>
      <c r="B19" s="11"/>
      <c r="C19" s="12"/>
      <c r="D19" s="61" t="s">
        <v>20</v>
      </c>
      <c r="E19" s="62"/>
      <c r="F19" s="63"/>
      <c r="G19" s="19">
        <f>2725+6750</f>
        <v>9475</v>
      </c>
    </row>
    <row r="20" spans="1:7" x14ac:dyDescent="0.25">
      <c r="A20" s="8">
        <v>45258</v>
      </c>
      <c r="B20" s="6">
        <v>26</v>
      </c>
      <c r="C20" s="4">
        <v>149315</v>
      </c>
      <c r="D20" s="52" t="s">
        <v>54</v>
      </c>
      <c r="E20" s="74"/>
      <c r="F20" s="53"/>
      <c r="G20" s="7">
        <v>4321.42</v>
      </c>
    </row>
    <row r="21" spans="1:7" x14ac:dyDescent="0.25">
      <c r="A21" s="8">
        <v>45267</v>
      </c>
      <c r="B21" s="6"/>
      <c r="C21" s="4">
        <v>149316</v>
      </c>
      <c r="D21" s="52" t="s">
        <v>53</v>
      </c>
      <c r="E21" s="74"/>
      <c r="F21" s="53"/>
      <c r="G21" s="7">
        <v>38.58</v>
      </c>
    </row>
    <row r="22" spans="1:7" x14ac:dyDescent="0.25">
      <c r="A22" s="1"/>
      <c r="B22" s="6"/>
      <c r="C22" s="4"/>
      <c r="D22" s="64" t="s">
        <v>29</v>
      </c>
      <c r="E22" s="65"/>
      <c r="F22" s="66"/>
      <c r="G22" s="17">
        <f>SUM(G20:G21)</f>
        <v>4360</v>
      </c>
    </row>
    <row r="23" spans="1:7" x14ac:dyDescent="0.25">
      <c r="A23" s="1"/>
      <c r="B23" s="6"/>
      <c r="C23" s="4"/>
      <c r="D23" s="64" t="s">
        <v>32</v>
      </c>
      <c r="E23" s="65"/>
      <c r="F23" s="66"/>
      <c r="G23" s="17">
        <f>G19-G22</f>
        <v>5115</v>
      </c>
    </row>
    <row r="25" spans="1:7" x14ac:dyDescent="0.25">
      <c r="A25" s="70" t="s">
        <v>35</v>
      </c>
      <c r="B25" s="71"/>
      <c r="C25" s="71"/>
      <c r="D25" s="71"/>
      <c r="E25" s="71"/>
      <c r="F25" s="71"/>
      <c r="G25" s="72"/>
    </row>
    <row r="26" spans="1:7" x14ac:dyDescent="0.25">
      <c r="A26" s="9" t="s">
        <v>16</v>
      </c>
      <c r="B26" s="10" t="s">
        <v>17</v>
      </c>
      <c r="C26" s="9" t="s">
        <v>18</v>
      </c>
      <c r="D26" s="73" t="s">
        <v>19</v>
      </c>
      <c r="E26" s="73"/>
      <c r="F26" s="73"/>
      <c r="G26" s="18" t="s">
        <v>21</v>
      </c>
    </row>
    <row r="27" spans="1:7" x14ac:dyDescent="0.25">
      <c r="A27" s="11"/>
      <c r="B27" s="11"/>
      <c r="C27" s="12"/>
      <c r="D27" s="61" t="s">
        <v>20</v>
      </c>
      <c r="E27" s="62"/>
      <c r="F27" s="63"/>
      <c r="G27" s="19">
        <v>2200</v>
      </c>
    </row>
    <row r="28" spans="1:7" x14ac:dyDescent="0.25">
      <c r="A28" s="8">
        <v>45001</v>
      </c>
      <c r="B28" s="1"/>
      <c r="C28" s="3">
        <v>149311</v>
      </c>
      <c r="D28" s="52" t="s">
        <v>37</v>
      </c>
      <c r="E28" s="74"/>
      <c r="F28" s="53"/>
      <c r="G28" s="16">
        <v>217.93</v>
      </c>
    </row>
    <row r="29" spans="1:7" x14ac:dyDescent="0.25">
      <c r="A29" s="8">
        <v>45033</v>
      </c>
      <c r="B29" s="1"/>
      <c r="C29" s="3">
        <v>149312</v>
      </c>
      <c r="D29" s="52" t="s">
        <v>36</v>
      </c>
      <c r="E29" s="74"/>
      <c r="F29" s="53"/>
      <c r="G29" s="16">
        <v>24.22</v>
      </c>
    </row>
    <row r="30" spans="1:7" x14ac:dyDescent="0.25">
      <c r="A30" s="8">
        <v>45117</v>
      </c>
      <c r="B30" s="1"/>
      <c r="C30" s="3">
        <v>149313</v>
      </c>
      <c r="D30" s="52" t="s">
        <v>37</v>
      </c>
      <c r="E30" s="74"/>
      <c r="F30" s="53"/>
      <c r="G30" s="16">
        <v>373.89</v>
      </c>
    </row>
    <row r="31" spans="1:7" x14ac:dyDescent="0.25">
      <c r="A31" s="8">
        <v>45147</v>
      </c>
      <c r="B31" s="1"/>
      <c r="C31" s="3">
        <v>149314</v>
      </c>
      <c r="D31" s="52" t="s">
        <v>36</v>
      </c>
      <c r="E31" s="74"/>
      <c r="F31" s="53"/>
      <c r="G31" s="16">
        <v>41.54</v>
      </c>
    </row>
    <row r="32" spans="1:7" x14ac:dyDescent="0.25">
      <c r="A32" s="1"/>
      <c r="B32" s="1"/>
      <c r="C32" s="3"/>
      <c r="D32" s="67" t="s">
        <v>29</v>
      </c>
      <c r="E32" s="68"/>
      <c r="F32" s="69"/>
      <c r="G32" s="13">
        <f>SUM(G28:G31)</f>
        <v>657.57999999999993</v>
      </c>
    </row>
    <row r="33" spans="1:7" x14ac:dyDescent="0.25">
      <c r="A33" s="1"/>
      <c r="B33" s="1"/>
      <c r="C33" s="3"/>
      <c r="D33" s="67" t="s">
        <v>32</v>
      </c>
      <c r="E33" s="68"/>
      <c r="F33" s="69"/>
      <c r="G33" s="14">
        <f>G27-G32</f>
        <v>1542.42</v>
      </c>
    </row>
    <row r="34" spans="1:7" x14ac:dyDescent="0.25">
      <c r="A34" s="70" t="s">
        <v>25</v>
      </c>
      <c r="B34" s="71"/>
      <c r="C34" s="71"/>
      <c r="D34" s="71"/>
      <c r="E34" s="71"/>
      <c r="F34" s="71"/>
      <c r="G34" s="72"/>
    </row>
    <row r="35" spans="1:7" x14ac:dyDescent="0.25">
      <c r="A35" s="9" t="s">
        <v>16</v>
      </c>
      <c r="B35" s="10" t="s">
        <v>17</v>
      </c>
      <c r="C35" s="9" t="s">
        <v>18</v>
      </c>
      <c r="D35" s="73" t="s">
        <v>19</v>
      </c>
      <c r="E35" s="73"/>
      <c r="F35" s="73"/>
      <c r="G35" s="18" t="s">
        <v>21</v>
      </c>
    </row>
    <row r="36" spans="1:7" x14ac:dyDescent="0.25">
      <c r="A36" s="11"/>
      <c r="B36" s="11"/>
      <c r="C36" s="12"/>
      <c r="D36" s="61" t="s">
        <v>20</v>
      </c>
      <c r="E36" s="62"/>
      <c r="F36" s="63"/>
      <c r="G36" s="19">
        <v>75</v>
      </c>
    </row>
    <row r="37" spans="1:7" x14ac:dyDescent="0.25">
      <c r="A37" s="1"/>
      <c r="B37" s="1"/>
      <c r="C37" s="3"/>
      <c r="D37" s="52"/>
      <c r="E37" s="74"/>
      <c r="F37" s="53"/>
      <c r="G37" s="7"/>
    </row>
    <row r="38" spans="1:7" x14ac:dyDescent="0.25">
      <c r="A38" s="1"/>
      <c r="B38" s="1"/>
      <c r="C38" s="3"/>
      <c r="D38" s="64" t="s">
        <v>29</v>
      </c>
      <c r="E38" s="65"/>
      <c r="F38" s="66"/>
      <c r="G38" s="17">
        <f>SUM(G37:G37)</f>
        <v>0</v>
      </c>
    </row>
    <row r="39" spans="1:7" x14ac:dyDescent="0.25">
      <c r="A39" s="1"/>
      <c r="B39" s="1"/>
      <c r="C39" s="3"/>
      <c r="D39" s="64" t="s">
        <v>32</v>
      </c>
      <c r="E39" s="65"/>
      <c r="F39" s="66"/>
      <c r="G39" s="17">
        <f>G36-G38</f>
        <v>75</v>
      </c>
    </row>
  </sheetData>
  <mergeCells count="35">
    <mergeCell ref="A17:G17"/>
    <mergeCell ref="A1:K1"/>
    <mergeCell ref="A2:K2"/>
    <mergeCell ref="A3:K3"/>
    <mergeCell ref="D9:E9"/>
    <mergeCell ref="D10:E10"/>
    <mergeCell ref="H6:J6"/>
    <mergeCell ref="H7:J7"/>
    <mergeCell ref="H8:J8"/>
    <mergeCell ref="D11:E11"/>
    <mergeCell ref="D12:E12"/>
    <mergeCell ref="D6:E6"/>
    <mergeCell ref="D14:E14"/>
    <mergeCell ref="D15:E15"/>
    <mergeCell ref="D28:F28"/>
    <mergeCell ref="D29:F29"/>
    <mergeCell ref="D30:F30"/>
    <mergeCell ref="D31:F31"/>
    <mergeCell ref="D21:F21"/>
    <mergeCell ref="D19:F19"/>
    <mergeCell ref="D18:F18"/>
    <mergeCell ref="D39:F39"/>
    <mergeCell ref="D33:F33"/>
    <mergeCell ref="A34:G34"/>
    <mergeCell ref="D35:F35"/>
    <mergeCell ref="D36:F36"/>
    <mergeCell ref="D37:F37"/>
    <mergeCell ref="D20:F20"/>
    <mergeCell ref="D23:F23"/>
    <mergeCell ref="D22:F22"/>
    <mergeCell ref="D38:F38"/>
    <mergeCell ref="D32:F32"/>
    <mergeCell ref="A25:G25"/>
    <mergeCell ref="D26:F26"/>
    <mergeCell ref="D27:F2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ALUMBRADO</vt:lpstr>
      <vt:lpstr>LIQ. ALUMBRADO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2024-10-10T16:53:31Z</dcterms:modified>
</cp:coreProperties>
</file>