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705F8AEE-1B96-4AE0-BE0F-13DFEA429552}"/>
  <bookViews>
    <workbookView xWindow="-120" yWindow="-120" windowWidth="24240" windowHeight="13140" activeTab="1" xr2:uid="{00000000-000D-0000-FFFF-FFFF00000000}"/>
  </bookViews>
  <sheets>
    <sheet name="MEDIO AMBIENTE" sheetId="19" r:id="rId1"/>
    <sheet name="LIQ. MEDIO AMB." sheetId="2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9" l="1"/>
  <c r="C14" i="19"/>
  <c r="C7" i="19"/>
  <c r="C10" i="20"/>
  <c r="H32" i="20"/>
  <c r="C13" i="20" s="1"/>
  <c r="D16" i="19" l="1"/>
  <c r="H33" i="20" l="1"/>
  <c r="C12" i="20" s="1"/>
</calcChain>
</file>

<file path=xl/sharedStrings.xml><?xml version="1.0" encoding="utf-8"?>
<sst xmlns="http://schemas.openxmlformats.org/spreadsheetml/2006/main" count="72" uniqueCount="62">
  <si>
    <t>Asignacion de presupuesto:</t>
  </si>
  <si>
    <t>Ejecutor:</t>
  </si>
  <si>
    <t>FODES 120 LIBRE DISPONIBILIDAD</t>
  </si>
  <si>
    <t>Srta. Sonia Elisabeth Ramirez Iraheta</t>
  </si>
  <si>
    <t>N. CUENTA CORRIENTE</t>
  </si>
  <si>
    <t>BANCO</t>
  </si>
  <si>
    <t>FUENTE DE FINANCIAMIENTO</t>
  </si>
  <si>
    <t>ASIGNACION PRESUPUESTARIA</t>
  </si>
  <si>
    <t xml:space="preserve">TOTAL </t>
  </si>
  <si>
    <t>BANCO DE FOMENTO AGROPECUARIO</t>
  </si>
  <si>
    <t>EJEUTOR</t>
  </si>
  <si>
    <t>FECHA DE INICIO</t>
  </si>
  <si>
    <t>FECHA DE FINALIZACION</t>
  </si>
  <si>
    <t xml:space="preserve">ALCALDIA MUNICIPAL DE ELROSARIO </t>
  </si>
  <si>
    <t>DISPONIBILIDAD PRESUPUESTARIA</t>
  </si>
  <si>
    <t>TOTAL DE LA INVERSION</t>
  </si>
  <si>
    <t>FECHA</t>
  </si>
  <si>
    <t>No.FACTURA</t>
  </si>
  <si>
    <t>No.CHEQUE</t>
  </si>
  <si>
    <t>DESCRIPCION</t>
  </si>
  <si>
    <t>SALDO INICIAL</t>
  </si>
  <si>
    <t>GASTOS</t>
  </si>
  <si>
    <t>Tesorero Municipal</t>
  </si>
  <si>
    <t>Alcalde Municipal</t>
  </si>
  <si>
    <t>TOTAL</t>
  </si>
  <si>
    <t xml:space="preserve">ALCALDIA MUNICIPAL DE EL ROSARIO </t>
  </si>
  <si>
    <t>MONTO REAL INGRESADO</t>
  </si>
  <si>
    <t>SALDO</t>
  </si>
  <si>
    <t>Fecha de inicio:</t>
  </si>
  <si>
    <t>COMPRA DE CHEQUERA</t>
  </si>
  <si>
    <t>PAGO DE REFRIGERIOS PARA JORNADA DE VACUNACION DE GANADO</t>
  </si>
  <si>
    <t>COMPRA DE MEDICAMENTO PARA VACUNACION DE GANADO</t>
  </si>
  <si>
    <t>PAGO DE RENTA</t>
  </si>
  <si>
    <t>COMPRA DE ALMUERZOS POR JORNADA DE VACUNACION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</si>
  <si>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</si>
  <si>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</si>
  <si>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</si>
  <si>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</si>
  <si>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</si>
  <si>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</si>
  <si>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</si>
  <si>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</si>
  <si>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</si>
  <si>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</si>
  <si>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</si>
  <si>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contadora municipal</t>
  </si>
  <si>
    <t>DICIEMBRE DE 2023</t>
  </si>
  <si>
    <t>FEBRERO DE 2023</t>
  </si>
  <si>
    <t>PROYECTO: SANEAMIENTO DE MEDIO AMBIENTE Y ASISTENCIA TECNICA A GRICULTORES DEL MUNICIPIO 2023</t>
  </si>
  <si>
    <t>100-180-800561-1</t>
  </si>
  <si>
    <t>FEBRERO DE  2023</t>
  </si>
  <si>
    <t>PAGO DE MANO DE OBRA POR AYUDANTES EN BODEGA PARA ENTREGA DEL PAQUETE AGRICOLA</t>
  </si>
  <si>
    <t>PAGO DE MANO DE OBRA POR LIMPIEZA EN EL CEMENTERIO</t>
  </si>
  <si>
    <t>PAGO POR MANO DE OBRA DE CHAPIA EN CALLES PRINCIPALES DEL MUNICIPIO</t>
  </si>
  <si>
    <t>PAGO POR MANO DE OBRA DE CHAPIA EN CASERIO SAN MARTINCITO</t>
  </si>
  <si>
    <t>Jefe UCP</t>
  </si>
  <si>
    <t xml:space="preserve">DISPONIBILIDAD </t>
  </si>
  <si>
    <t>Síndico municipal</t>
  </si>
  <si>
    <t>GASTOS DE UNIDAD DE MEDIO AMBIENTE</t>
  </si>
  <si>
    <t xml:space="preserve">   ALCALDIA MUNICIPAL DE EL ROSARIO CUSCATLAN </t>
  </si>
  <si>
    <t>Fecha de finalización:</t>
  </si>
  <si>
    <t>A. GASTOS DE LA UNIDAD DE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</si>
</sst>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(&quot;$&quot;* #,##0.00_);_(&quot;$&quot;* \(#,##0.00\);_(&quot;$&quot;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2" xfId="0" applyBorder="1"/>
    <xf numFmtId="0" fontId="1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/>
    </xf>
    <xf numFmtId="165" fontId="0" fillId="0" borderId="1" xfId="1" applyFont="1" applyBorder="1" applyAlignment="1">
      <alignment horizontal="center"/>
    </xf>
    <xf numFmtId="14" fontId="0" fillId="0" borderId="2" xfId="0" applyNumberFormat="1" applyBorder="1"/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165" fontId="0" fillId="0" borderId="1" xfId="1" applyFont="1" applyBorder="1" applyAlignment="1">
      <alignment horizontal="center" vertical="center"/>
    </xf>
    <xf numFmtId="165" fontId="0" fillId="0" borderId="1" xfId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Font="1" applyFill="1" applyBorder="1" applyAlignment="1">
      <alignment horizontal="center"/>
    </xf>
    <xf numFmtId="165" fontId="6" fillId="0" borderId="1" xfId="1" applyFont="1" applyBorder="1" applyAlignment="1">
      <alignment horizontal="center"/>
    </xf>
    <xf numFmtId="165" fontId="0" fillId="0" borderId="1" xfId="1" applyFont="1" applyFill="1" applyBorder="1" applyAlignment="1">
      <alignment horizontal="center" vertical="center"/>
    </xf>
    <xf numFmtId="165" fontId="2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9" borderId="12" xfId="0" applyFont="1" applyFill="1" applyBorder="1" applyAlignment="1">
      <alignment horizontal="center" wrapText="1"/>
    </xf>
    <xf numFmtId="0" fontId="1" fillId="9" borderId="13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168" fontId="0" fillId="0" borderId="1" xfId="1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65" fontId="0" fillId="2" borderId="1" xfId="1" applyFont="1" applyFill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65" fontId="1" fillId="0" borderId="10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7" fontId="0" fillId="0" borderId="7" xfId="1" applyNumberFormat="1" applyFont="1" applyBorder="1" applyAlignment="1">
      <alignment horizontal="center"/>
    </xf>
    <xf numFmtId="167" fontId="0" fillId="0" borderId="8" xfId="1" applyNumberFormat="1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7" fontId="1" fillId="8" borderId="12" xfId="0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65" fontId="0" fillId="2" borderId="2" xfId="1" applyFont="1" applyFill="1" applyBorder="1" applyAlignment="1">
      <alignment horizontal="center"/>
    </xf>
    <xf numFmtId="165" fontId="0" fillId="2" borderId="4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view="pageLayout" topLeftCell="A25" zoomScaleNormal="100" workbookViewId="0">
      <selection activeCell="G7" sqref="G7"/>
    </sheetView>
  </sheetViews>
  <sheetFormatPr defaultColWidth="9.140625" defaultRowHeight="15" x14ac:dyDescent="0.25"/>
  <cols>
    <col min="1" max="1" width="15" customWidth="1"/>
    <col min="2" max="2" width="12.5703125" customWidth="1"/>
  </cols>
  <sheetData>
    <row r="1" spans="1:6" x14ac:dyDescent="0.25">
      <c r="A1" s="42" t="s">
        <v>59</v>
      </c>
      <c r="B1" s="43"/>
      <c r="C1" s="43"/>
      <c r="D1" s="43"/>
      <c r="E1" s="43"/>
      <c r="F1" s="44"/>
    </row>
    <row r="2" spans="1:6" ht="30.75" customHeight="1" x14ac:dyDescent="0.25">
      <c r="A2" s="45" t="s">
        <v>48</v>
      </c>
      <c r="B2" s="46"/>
      <c r="C2" s="46"/>
      <c r="D2" s="46"/>
      <c r="E2" s="46"/>
      <c r="F2" s="47"/>
    </row>
    <row r="3" spans="1:6" x14ac:dyDescent="0.25">
      <c r="A3" s="34" t="s">
        <v>34</v>
      </c>
      <c r="B3" s="34"/>
      <c r="C3" s="36" t="s">
        <v>49</v>
      </c>
      <c r="D3" s="37"/>
      <c r="E3" s="37"/>
      <c r="F3" s="38"/>
    </row>
    <row r="4" spans="1:6" x14ac:dyDescent="0.25">
      <c r="A4" s="34" t="s">
        <v>35</v>
      </c>
      <c r="B4" s="34"/>
      <c r="C4" s="35" t="s">
        <v>9</v>
      </c>
      <c r="D4" s="35"/>
      <c r="E4" s="35"/>
      <c r="F4" s="35"/>
    </row>
    <row r="5" spans="1:6" x14ac:dyDescent="0.25">
      <c r="A5" s="39" t="s">
        <v>36</v>
      </c>
      <c r="B5" s="39"/>
      <c r="C5" s="40" t="s">
        <v>2</v>
      </c>
      <c r="D5" s="40"/>
      <c r="E5" s="40"/>
      <c r="F5" s="40"/>
    </row>
    <row r="6" spans="1:6" x14ac:dyDescent="0.25">
      <c r="A6" s="34" t="s">
        <v>0</v>
      </c>
      <c r="B6" s="34"/>
      <c r="C6" s="41">
        <v>3000</v>
      </c>
      <c r="D6" s="41"/>
      <c r="E6" s="41"/>
      <c r="F6" s="41"/>
    </row>
    <row r="7" spans="1:6" x14ac:dyDescent="0.25">
      <c r="A7" s="34" t="s">
        <v>37</v>
      </c>
      <c r="B7" s="34"/>
      <c r="C7" s="41">
        <f>C6</f>
        <v>3000</v>
      </c>
      <c r="D7" s="41"/>
      <c r="E7" s="41"/>
      <c r="F7" s="41"/>
    </row>
    <row r="8" spans="1:6" x14ac:dyDescent="0.25">
      <c r="A8" s="34" t="s">
        <v>1</v>
      </c>
      <c r="B8" s="34"/>
      <c r="C8" s="35" t="s">
        <v>38</v>
      </c>
      <c r="D8" s="35"/>
      <c r="E8" s="35"/>
      <c r="F8" s="35"/>
    </row>
    <row r="9" spans="1:6" x14ac:dyDescent="0.25">
      <c r="A9" s="34" t="s">
        <v>28</v>
      </c>
      <c r="B9" s="34"/>
      <c r="C9" s="35" t="s">
        <v>47</v>
      </c>
      <c r="D9" s="35"/>
      <c r="E9" s="35"/>
      <c r="F9" s="35"/>
    </row>
    <row r="10" spans="1:6" x14ac:dyDescent="0.25">
      <c r="A10" s="34" t="s">
        <v>60</v>
      </c>
      <c r="B10" s="34"/>
      <c r="C10" s="35" t="s">
        <v>46</v>
      </c>
      <c r="D10" s="35"/>
      <c r="E10" s="35"/>
      <c r="F10" s="35"/>
    </row>
    <row r="11" spans="1:6" x14ac:dyDescent="0.25">
      <c r="C11" s="26"/>
      <c r="D11" s="26"/>
      <c r="E11" s="26"/>
    </row>
    <row r="12" spans="1:6" ht="15.75" thickBot="1" x14ac:dyDescent="0.3">
      <c r="C12" s="26"/>
      <c r="D12" s="26"/>
      <c r="E12" s="26"/>
    </row>
    <row r="13" spans="1:6" ht="30" customHeight="1" x14ac:dyDescent="0.25">
      <c r="A13" s="77" t="s">
        <v>61</v>
      </c>
      <c r="B13" s="78"/>
      <c r="C13" s="68">
        <f>'LIQ. MEDIO AMB.'!H32</f>
        <v>1152.6000000000001</v>
      </c>
      <c r="D13" s="68"/>
      <c r="E13" s="69"/>
    </row>
    <row r="14" spans="1:6" ht="15.75" thickBot="1" x14ac:dyDescent="0.3">
      <c r="A14" s="64" t="s">
        <v>39</v>
      </c>
      <c r="B14" s="65"/>
      <c r="C14" s="66">
        <f>SUM(C13:E13)</f>
        <v>1152.6000000000001</v>
      </c>
      <c r="D14" s="66"/>
      <c r="E14" s="67"/>
    </row>
    <row r="15" spans="1:6" ht="15.75" thickBot="1" x14ac:dyDescent="0.3"/>
    <row r="16" spans="1:6" ht="19.5" customHeight="1" thickBot="1" x14ac:dyDescent="0.3">
      <c r="A16" s="30" t="s">
        <v>56</v>
      </c>
      <c r="B16" s="31"/>
      <c r="C16" s="31"/>
      <c r="D16" s="75">
        <f>C7-C14</f>
        <v>1847.3999999999999</v>
      </c>
      <c r="E16" s="76"/>
    </row>
    <row r="17" spans="1:7" x14ac:dyDescent="0.25">
      <c r="E17" t="s">
        <v>40</v>
      </c>
    </row>
    <row r="21" spans="1:7" x14ac:dyDescent="0.25">
      <c r="A21" s="28" t="s">
        <v>41</v>
      </c>
      <c r="B21" s="28"/>
      <c r="C21" s="28"/>
      <c r="E21" s="28" t="s">
        <v>42</v>
      </c>
      <c r="F21" s="28"/>
      <c r="G21" s="28"/>
    </row>
    <row r="22" spans="1:7" x14ac:dyDescent="0.25">
      <c r="A22" s="26" t="s">
        <v>55</v>
      </c>
      <c r="B22" s="26"/>
      <c r="C22" s="26"/>
      <c r="E22" s="26" t="s">
        <v>22</v>
      </c>
      <c r="F22" s="26"/>
      <c r="G22" s="26"/>
    </row>
    <row r="27" spans="1:7" x14ac:dyDescent="0.25">
      <c r="A27" s="29" t="s">
        <v>43</v>
      </c>
      <c r="B27" s="29"/>
      <c r="C27" s="29"/>
      <c r="E27" s="28" t="s">
        <v>44</v>
      </c>
      <c r="F27" s="28"/>
      <c r="G27" s="28"/>
    </row>
    <row r="28" spans="1:7" x14ac:dyDescent="0.25">
      <c r="A28" s="26" t="s">
        <v>23</v>
      </c>
      <c r="B28" s="26"/>
      <c r="C28" s="26"/>
      <c r="E28" s="26" t="s">
        <v>57</v>
      </c>
      <c r="F28" s="26"/>
      <c r="G28" s="26"/>
    </row>
    <row r="32" spans="1:7" x14ac:dyDescent="0.25">
      <c r="C32" s="27" t="s">
        <v>3</v>
      </c>
      <c r="D32" s="27"/>
      <c r="E32" s="27"/>
    </row>
    <row r="33" spans="3:5" x14ac:dyDescent="0.25">
      <c r="C33" s="26" t="s">
        <v>45</v>
      </c>
      <c r="D33" s="26"/>
      <c r="E33" s="26"/>
    </row>
  </sheetData>
  <mergeCells count="36"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4:B14"/>
    <mergeCell ref="C14:E14"/>
    <mergeCell ref="A16:C16"/>
    <mergeCell ref="D16:E16"/>
    <mergeCell ref="C11:E11"/>
    <mergeCell ref="C12:E12"/>
    <mergeCell ref="A13:B13"/>
    <mergeCell ref="C13:E13"/>
    <mergeCell ref="A28:C28"/>
    <mergeCell ref="E28:G28"/>
    <mergeCell ref="C32:E32"/>
    <mergeCell ref="C33:E33"/>
    <mergeCell ref="A21:C21"/>
    <mergeCell ref="E21:G21"/>
    <mergeCell ref="A22:C22"/>
    <mergeCell ref="E22:G22"/>
    <mergeCell ref="A27:C27"/>
    <mergeCell ref="E27:G27"/>
  </mergeCells>
  <pageMargins left="1" right="1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3"/>
  <sheetViews>
    <sheetView tabSelected="1" view="pageLayout" zoomScaleNormal="100" workbookViewId="0">
      <selection activeCell="C5" sqref="C5:D5"/>
    </sheetView>
  </sheetViews>
  <sheetFormatPr defaultColWidth="9.140625" defaultRowHeight="15" x14ac:dyDescent="0.25"/>
  <cols>
    <col min="1" max="1" width="15.140625" customWidth="1"/>
    <col min="2" max="3" width="14.28515625" customWidth="1"/>
    <col min="4" max="4" width="18.7109375" customWidth="1"/>
    <col min="5" max="5" width="12.85546875" customWidth="1"/>
    <col min="6" max="6" width="14" customWidth="1"/>
    <col min="8" max="8" width="12.7109375" customWidth="1"/>
    <col min="9" max="9" width="13.140625" customWidth="1"/>
  </cols>
  <sheetData>
    <row r="1" spans="1:10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25">
      <c r="A3" s="62" t="s">
        <v>48</v>
      </c>
      <c r="B3" s="62"/>
      <c r="C3" s="62"/>
      <c r="D3" s="62"/>
      <c r="E3" s="62"/>
      <c r="F3" s="62"/>
      <c r="G3" s="62"/>
      <c r="H3" s="62"/>
      <c r="I3" s="62"/>
      <c r="J3" s="62"/>
    </row>
    <row r="5" spans="1:10" x14ac:dyDescent="0.25">
      <c r="A5" t="s">
        <v>4</v>
      </c>
      <c r="C5" s="73" t="s">
        <v>49</v>
      </c>
      <c r="D5" s="74"/>
      <c r="E5" t="s">
        <v>10</v>
      </c>
      <c r="G5" s="6" t="s">
        <v>13</v>
      </c>
      <c r="H5" s="6"/>
      <c r="I5" s="6"/>
    </row>
    <row r="6" spans="1:10" x14ac:dyDescent="0.25">
      <c r="A6" t="s">
        <v>5</v>
      </c>
      <c r="C6" s="73" t="s">
        <v>9</v>
      </c>
      <c r="D6" s="74"/>
      <c r="E6" t="s">
        <v>11</v>
      </c>
      <c r="G6" s="70" t="s">
        <v>50</v>
      </c>
      <c r="H6" s="71"/>
      <c r="I6" s="72"/>
    </row>
    <row r="7" spans="1:10" x14ac:dyDescent="0.25">
      <c r="A7" t="s">
        <v>6</v>
      </c>
      <c r="C7" s="73" t="s">
        <v>2</v>
      </c>
      <c r="D7" s="74"/>
      <c r="E7" t="s">
        <v>12</v>
      </c>
      <c r="G7" s="70" t="s">
        <v>46</v>
      </c>
      <c r="H7" s="71"/>
      <c r="I7" s="72"/>
    </row>
    <row r="8" spans="1:10" x14ac:dyDescent="0.25">
      <c r="A8" t="s">
        <v>7</v>
      </c>
      <c r="C8" s="79">
        <v>3000</v>
      </c>
      <c r="D8" s="80"/>
    </row>
    <row r="9" spans="1:10" x14ac:dyDescent="0.25">
      <c r="A9" t="s">
        <v>26</v>
      </c>
      <c r="C9" s="79">
        <v>3000</v>
      </c>
      <c r="D9" s="80"/>
    </row>
    <row r="10" spans="1:10" x14ac:dyDescent="0.25">
      <c r="A10" s="2" t="s">
        <v>8</v>
      </c>
      <c r="C10" s="79">
        <f>+C9</f>
        <v>3000</v>
      </c>
      <c r="D10" s="80"/>
    </row>
    <row r="12" spans="1:10" x14ac:dyDescent="0.25">
      <c r="A12" t="s">
        <v>14</v>
      </c>
      <c r="C12" s="48">
        <f>+H33</f>
        <v>1847.3999999999999</v>
      </c>
      <c r="D12" s="48"/>
    </row>
    <row r="13" spans="1:10" x14ac:dyDescent="0.25">
      <c r="A13" t="s">
        <v>15</v>
      </c>
      <c r="C13" s="48">
        <f>+H32</f>
        <v>1152.6000000000001</v>
      </c>
      <c r="D13" s="48"/>
    </row>
    <row r="15" spans="1:10" x14ac:dyDescent="0.25">
      <c r="A15" s="55" t="s">
        <v>58</v>
      </c>
      <c r="B15" s="55"/>
      <c r="C15" s="55"/>
      <c r="D15" s="55"/>
      <c r="E15" s="55"/>
      <c r="F15" s="55"/>
      <c r="G15" s="55"/>
      <c r="H15" s="55"/>
    </row>
    <row r="16" spans="1:10" x14ac:dyDescent="0.25">
      <c r="A16" s="14" t="s">
        <v>16</v>
      </c>
      <c r="B16" s="15" t="s">
        <v>17</v>
      </c>
      <c r="C16" s="14" t="s">
        <v>18</v>
      </c>
      <c r="D16" s="52" t="s">
        <v>19</v>
      </c>
      <c r="E16" s="52"/>
      <c r="F16" s="52"/>
      <c r="G16" s="52"/>
      <c r="H16" s="21" t="s">
        <v>21</v>
      </c>
    </row>
    <row r="17" spans="1:8" x14ac:dyDescent="0.25">
      <c r="A17" s="16"/>
      <c r="B17" s="16"/>
      <c r="C17" s="17"/>
      <c r="D17" s="53" t="s">
        <v>20</v>
      </c>
      <c r="E17" s="60"/>
      <c r="F17" s="60"/>
      <c r="G17" s="54"/>
      <c r="H17" s="22">
        <v>3000</v>
      </c>
    </row>
    <row r="18" spans="1:8" x14ac:dyDescent="0.25">
      <c r="A18" s="4"/>
      <c r="B18" s="4"/>
      <c r="C18" s="8"/>
      <c r="D18" s="32" t="s">
        <v>29</v>
      </c>
      <c r="E18" s="59"/>
      <c r="F18" s="59"/>
      <c r="G18" s="33"/>
      <c r="H18" s="25">
        <v>1.41</v>
      </c>
    </row>
    <row r="19" spans="1:8" x14ac:dyDescent="0.25">
      <c r="A19" s="12">
        <v>45008</v>
      </c>
      <c r="B19" s="9"/>
      <c r="C19" s="7">
        <v>149321</v>
      </c>
      <c r="D19" s="56" t="s">
        <v>30</v>
      </c>
      <c r="E19" s="57"/>
      <c r="F19" s="57"/>
      <c r="G19" s="58"/>
      <c r="H19" s="24">
        <v>16.25</v>
      </c>
    </row>
    <row r="20" spans="1:8" x14ac:dyDescent="0.25">
      <c r="A20" s="12">
        <v>45014</v>
      </c>
      <c r="B20" s="9">
        <v>28388</v>
      </c>
      <c r="C20" s="7">
        <v>149322</v>
      </c>
      <c r="D20" s="32" t="s">
        <v>31</v>
      </c>
      <c r="E20" s="59"/>
      <c r="F20" s="59"/>
      <c r="G20" s="33"/>
      <c r="H20" s="19">
        <v>38</v>
      </c>
    </row>
    <row r="21" spans="1:8" x14ac:dyDescent="0.25">
      <c r="A21" s="12">
        <v>45036</v>
      </c>
      <c r="B21" s="9"/>
      <c r="C21" s="7">
        <v>149324</v>
      </c>
      <c r="D21" s="32" t="s">
        <v>33</v>
      </c>
      <c r="E21" s="59"/>
      <c r="F21" s="59"/>
      <c r="G21" s="33"/>
      <c r="H21" s="19">
        <v>15</v>
      </c>
    </row>
    <row r="22" spans="1:8" x14ac:dyDescent="0.25">
      <c r="A22" s="12">
        <v>45103</v>
      </c>
      <c r="B22" s="9"/>
      <c r="C22" s="7"/>
      <c r="D22" s="56" t="s">
        <v>51</v>
      </c>
      <c r="E22" s="57"/>
      <c r="F22" s="57"/>
      <c r="G22" s="58"/>
      <c r="H22" s="18">
        <v>175.24</v>
      </c>
    </row>
    <row r="23" spans="1:8" x14ac:dyDescent="0.25">
      <c r="A23" s="13">
        <v>45118</v>
      </c>
      <c r="B23" s="7"/>
      <c r="C23" s="7">
        <v>149328</v>
      </c>
      <c r="D23" s="56" t="s">
        <v>32</v>
      </c>
      <c r="E23" s="57"/>
      <c r="F23" s="57"/>
      <c r="G23" s="58"/>
      <c r="H23" s="18">
        <v>19.48</v>
      </c>
    </row>
    <row r="24" spans="1:8" x14ac:dyDescent="0.25">
      <c r="A24" s="20">
        <v>45156</v>
      </c>
      <c r="B24" s="1"/>
      <c r="C24" s="5"/>
      <c r="D24" s="32" t="s">
        <v>52</v>
      </c>
      <c r="E24" s="59"/>
      <c r="F24" s="59"/>
      <c r="G24" s="33"/>
      <c r="H24" s="10">
        <v>328.32</v>
      </c>
    </row>
    <row r="25" spans="1:8" x14ac:dyDescent="0.25">
      <c r="A25" s="20"/>
      <c r="B25" s="1"/>
      <c r="C25" s="5"/>
      <c r="D25" s="32" t="s">
        <v>29</v>
      </c>
      <c r="E25" s="59"/>
      <c r="F25" s="59"/>
      <c r="G25" s="33"/>
      <c r="H25" s="10">
        <v>3.96</v>
      </c>
    </row>
    <row r="26" spans="1:8" x14ac:dyDescent="0.25">
      <c r="A26" s="20">
        <v>45177</v>
      </c>
      <c r="B26" s="1"/>
      <c r="C26" s="5">
        <v>8885501</v>
      </c>
      <c r="D26" s="32" t="s">
        <v>32</v>
      </c>
      <c r="E26" s="59"/>
      <c r="F26" s="59"/>
      <c r="G26" s="33"/>
      <c r="H26" s="10">
        <v>36.479999999999997</v>
      </c>
    </row>
    <row r="27" spans="1:8" x14ac:dyDescent="0.25">
      <c r="A27" s="20">
        <v>45245</v>
      </c>
      <c r="B27" s="1"/>
      <c r="C27" s="5">
        <v>8885502</v>
      </c>
      <c r="D27" s="32" t="s">
        <v>52</v>
      </c>
      <c r="E27" s="59"/>
      <c r="F27" s="59"/>
      <c r="G27" s="33"/>
      <c r="H27" s="10">
        <v>50.4</v>
      </c>
    </row>
    <row r="28" spans="1:8" x14ac:dyDescent="0.25">
      <c r="A28" s="20">
        <v>45267</v>
      </c>
      <c r="B28" s="1"/>
      <c r="C28" s="5">
        <v>8885507</v>
      </c>
      <c r="D28" s="32" t="s">
        <v>32</v>
      </c>
      <c r="E28" s="59"/>
      <c r="F28" s="59"/>
      <c r="G28" s="33"/>
      <c r="H28" s="10">
        <v>5.6</v>
      </c>
    </row>
    <row r="29" spans="1:8" x14ac:dyDescent="0.25">
      <c r="A29" s="12">
        <v>45261</v>
      </c>
      <c r="B29" s="1"/>
      <c r="C29" s="5"/>
      <c r="D29" s="56" t="s">
        <v>53</v>
      </c>
      <c r="E29" s="57"/>
      <c r="F29" s="57"/>
      <c r="G29" s="58"/>
      <c r="H29" s="10">
        <v>208.09</v>
      </c>
    </row>
    <row r="30" spans="1:8" x14ac:dyDescent="0.25">
      <c r="A30" s="20">
        <v>45271</v>
      </c>
      <c r="B30" s="1"/>
      <c r="C30" s="5"/>
      <c r="D30" s="56" t="s">
        <v>54</v>
      </c>
      <c r="E30" s="57"/>
      <c r="F30" s="57"/>
      <c r="G30" s="58"/>
      <c r="H30" s="10">
        <v>208.09</v>
      </c>
    </row>
    <row r="31" spans="1:8" x14ac:dyDescent="0.25">
      <c r="A31" s="20">
        <v>45299</v>
      </c>
      <c r="B31" s="1"/>
      <c r="C31" s="5">
        <v>8885512</v>
      </c>
      <c r="D31" s="32" t="s">
        <v>32</v>
      </c>
      <c r="E31" s="59"/>
      <c r="F31" s="59"/>
      <c r="G31" s="33"/>
      <c r="H31" s="10">
        <v>46.28</v>
      </c>
    </row>
    <row r="32" spans="1:8" ht="17.25" x14ac:dyDescent="0.4">
      <c r="A32" s="11"/>
      <c r="B32" s="1"/>
      <c r="C32" s="3"/>
      <c r="D32" s="49" t="s">
        <v>24</v>
      </c>
      <c r="E32" s="50"/>
      <c r="F32" s="50"/>
      <c r="G32" s="51"/>
      <c r="H32" s="23">
        <f>SUM(H18:H31)</f>
        <v>1152.6000000000001</v>
      </c>
    </row>
    <row r="33" spans="1:8" ht="17.25" x14ac:dyDescent="0.4">
      <c r="A33" s="1"/>
      <c r="B33" s="1"/>
      <c r="C33" s="3"/>
      <c r="D33" s="49" t="s">
        <v>27</v>
      </c>
      <c r="E33" s="50"/>
      <c r="F33" s="50"/>
      <c r="G33" s="51"/>
      <c r="H33" s="23">
        <f>H17-H32</f>
        <v>1847.3999999999999</v>
      </c>
    </row>
  </sheetData>
  <mergeCells count="32">
    <mergeCell ref="A1:J1"/>
    <mergeCell ref="A2:J2"/>
    <mergeCell ref="A3:J3"/>
    <mergeCell ref="G6:I6"/>
    <mergeCell ref="G7:I7"/>
    <mergeCell ref="C5:D5"/>
    <mergeCell ref="C6:D6"/>
    <mergeCell ref="C7:D7"/>
    <mergeCell ref="C8:D8"/>
    <mergeCell ref="C9:D9"/>
    <mergeCell ref="D32:G32"/>
    <mergeCell ref="D33:G33"/>
    <mergeCell ref="C12:D12"/>
    <mergeCell ref="C13:D13"/>
    <mergeCell ref="D20:G20"/>
    <mergeCell ref="D18:G18"/>
    <mergeCell ref="D31:G31"/>
    <mergeCell ref="D25:G25"/>
    <mergeCell ref="D24:G24"/>
    <mergeCell ref="D21:G21"/>
    <mergeCell ref="C10:D10"/>
    <mergeCell ref="A15:H15"/>
    <mergeCell ref="D16:G16"/>
    <mergeCell ref="D17:G17"/>
    <mergeCell ref="D19:G19"/>
    <mergeCell ref="D30:G30"/>
    <mergeCell ref="D26:G26"/>
    <mergeCell ref="D27:G27"/>
    <mergeCell ref="D28:G28"/>
    <mergeCell ref="D29:G29"/>
    <mergeCell ref="D22:G22"/>
    <mergeCell ref="D23:G2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MEDIO AMBIENTE</vt:lpstr>
      <vt:lpstr>LIQ. MEDIO AMB.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2024-10-10T16:43:34Z</dcterms:modified>
</cp:coreProperties>
</file>