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1" documentId="13_ncr:1_{C249C494-FAB6-495C-98A5-5C8984BB3E4C}" xr6:coauthVersionLast="47" xr6:coauthVersionMax="47" xr10:uidLastSave="{A51F8666-F1AF-4570-A43C-E8C004B1A29D}"/>
  <bookViews>
    <workbookView xWindow="-120" yWindow="-120" windowWidth="24240" windowHeight="13140" xr2:uid="{00000000-000D-0000-FFFF-FFFF00000000}"/>
  </bookViews>
  <sheets>
    <sheet name="ENERGIA " sheetId="4" r:id="rId1"/>
    <sheet name="LIQUI, ENERGIA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4" l="1"/>
  <c r="D20" i="4" s="1"/>
  <c r="C10" i="4"/>
  <c r="C9" i="4"/>
  <c r="I41" i="5"/>
  <c r="C12" i="5"/>
  <c r="C13" i="5" s="1"/>
  <c r="I47" i="5" l="1"/>
  <c r="C16" i="5" s="1"/>
  <c r="C15" i="5" s="1"/>
</calcChain>
</file>

<file path=xl/sharedStrings.xml><?xml version="1.0" encoding="utf-8"?>
<sst xmlns="http://schemas.openxmlformats.org/spreadsheetml/2006/main" count="92" uniqueCount="63">
  <si>
    <t>Asignacion de presupuesto:</t>
  </si>
  <si>
    <t>Ejecutor:</t>
  </si>
  <si>
    <t>Srta. Sonia Elisabeth Ramirez Iraheta</t>
  </si>
  <si>
    <t>N. CUENTA CORRIENTE</t>
  </si>
  <si>
    <t>BANCO</t>
  </si>
  <si>
    <t>FUENTE DE FINANCIAMIENTO</t>
  </si>
  <si>
    <t>ASIGNACION PRESUPUESTARIA</t>
  </si>
  <si>
    <t xml:space="preserve">TOTAL </t>
  </si>
  <si>
    <t>BANCO DE FOMENTO AGROPECUARIO</t>
  </si>
  <si>
    <t>EJEUTOR</t>
  </si>
  <si>
    <t>FECHA DE INICIO</t>
  </si>
  <si>
    <t>FECHA DE FINALIZACION</t>
  </si>
  <si>
    <t xml:space="preserve">ALCALDIA MUNICIPAL DE ELROSARIO </t>
  </si>
  <si>
    <t>TOTAL DE LA INVERSION</t>
  </si>
  <si>
    <t>FECHA</t>
  </si>
  <si>
    <t>SALDO INICIAL</t>
  </si>
  <si>
    <t>No. CHEQUE</t>
  </si>
  <si>
    <t>No. FACTURA</t>
  </si>
  <si>
    <t>Total</t>
  </si>
  <si>
    <t>Fecha de finalizacion:</t>
  </si>
  <si>
    <t>IMPREVISTOS</t>
  </si>
  <si>
    <t>Tesorero Municipal</t>
  </si>
  <si>
    <t>Alcalde Municipal</t>
  </si>
  <si>
    <t xml:space="preserve">DESCRIPCION </t>
  </si>
  <si>
    <t xml:space="preserve">               GASTOS</t>
  </si>
  <si>
    <t>TOTAL</t>
  </si>
  <si>
    <t xml:space="preserve">ALCALDIA MUNICIPAL DE EL ROSARIO </t>
  </si>
  <si>
    <t>MONTO REAL INGRESADO</t>
  </si>
  <si>
    <t>100-180-800547-6</t>
  </si>
  <si>
    <t>Fecha de inicio:</t>
  </si>
  <si>
    <t>SERVICIO DE ENERGIA ELECTRICA</t>
  </si>
  <si>
    <t>PAGO DE ENERGIA ELECTRICA</t>
  </si>
  <si>
    <t>CERTIFICACIÓN DE CHEQUE</t>
  </si>
  <si>
    <t>COMPRA DE CHEQUERA</t>
  </si>
  <si>
    <t>FONDO GENERAL</t>
  </si>
  <si>
    <t>FUENTE DE RECURSO</t>
  </si>
  <si>
    <t>216-FONDO DE APOYO MUNICIPAL D.L. 477</t>
  </si>
  <si>
    <t>PAGO DE 1%</t>
  </si>
  <si>
    <t xml:space="preserve">No. Cuenta corriente : </t>
  </si>
  <si>
    <t xml:space="preserve">Banco: </t>
  </si>
  <si>
    <t xml:space="preserve">Fuente de financiamiento: </t>
  </si>
  <si>
    <t>Monto real ingresado:</t>
  </si>
  <si>
    <t xml:space="preserve">Alcaldia Municipal de El Rosario 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</si>
  <si>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</si>
  <si>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</si>
  <si>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</si>
  <si>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</si>
  <si>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</si>
  <si>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</si>
  <si>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ENERO DE 2023</t>
  </si>
  <si>
    <t>DICIEMBRE DE 2023</t>
  </si>
  <si>
    <t>CUOTAS MENSUALES</t>
  </si>
  <si>
    <t>Jefe UCP</t>
  </si>
  <si>
    <t xml:space="preserve">DISPONIBILIDAD </t>
  </si>
  <si>
    <t xml:space="preserve"> ALCALDIA MUNICIPAL DE EL ROSARIO CUSCATLAN </t>
  </si>
  <si>
    <t>Síndico municipal</t>
  </si>
  <si>
    <t>TOTAL RECIBIDO DE LAS CUOTAS</t>
  </si>
  <si>
    <t>Cuotas mensuales</t>
  </si>
  <si>
    <t>Total recibido de las cuotas</t>
  </si>
  <si>
    <t>B. IMPREVISTOS</t>
  </si>
  <si>
    <t>A. SERVICIO DE ENERGIA ELECTRICA</t>
  </si>
  <si>
    <t>Contadora municipal</t>
  </si>
  <si>
    <t>PROYECTO: SERVICIOS DE ENERGIA ELECTRICA LT 50-01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</si>
</sst>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$-440A]* #,##0.00_-;\-[$$-440A]* #,##0.00_-;_-[$$-440A]* &quot;-&quot;??_-;_-@_-"/>
    <numFmt numFmtId="166" formatCode="_([$$-440A]* #,##0.00_);_([$$-440A]* \(#,##0.00\);_([$$-440A]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0" xfId="0" applyFont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0" borderId="1" xfId="0" applyBorder="1"/>
    <xf numFmtId="0" fontId="1" fillId="0" borderId="2" xfId="0" applyFont="1" applyBorder="1"/>
    <xf numFmtId="0" fontId="1" fillId="0" borderId="4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1" fillId="8" borderId="16" xfId="0" applyFont="1" applyFill="1" applyBorder="1" applyAlignment="1">
      <alignment horizontal="center" wrapText="1"/>
    </xf>
    <xf numFmtId="0" fontId="1" fillId="8" borderId="17" xfId="0" applyFont="1" applyFill="1" applyBorder="1" applyAlignment="1">
      <alignment horizontal="center" wrapText="1"/>
    </xf>
    <xf numFmtId="165" fontId="1" fillId="8" borderId="16" xfId="0" applyNumberFormat="1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165" fontId="0" fillId="0" borderId="0" xfId="1" applyNumberFormat="1" applyFont="1" applyBorder="1" applyAlignment="1">
      <alignment horizontal="center" vertical="center"/>
    </xf>
    <xf numFmtId="165" fontId="0" fillId="0" borderId="12" xfId="1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1" applyNumberFormat="1" applyFont="1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4" fontId="0" fillId="2" borderId="2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3" xfId="0" applyBorder="1" applyAlignment="1">
      <alignment horizontal="left"/>
    </xf>
    <xf numFmtId="164" fontId="3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2" fillId="3" borderId="2" xfId="1" applyFont="1" applyFill="1" applyBorder="1" applyAlignment="1">
      <alignment horizontal="center"/>
    </xf>
    <xf numFmtId="164" fontId="2" fillId="3" borderId="3" xfId="1" applyFont="1" applyFill="1" applyBorder="1" applyAlignment="1">
      <alignment horizontal="center"/>
    </xf>
    <xf numFmtId="164" fontId="2" fillId="3" borderId="4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164" fontId="0" fillId="2" borderId="2" xfId="1" applyFont="1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2" borderId="4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64" fontId="5" fillId="0" borderId="2" xfId="1" applyFont="1" applyBorder="1" applyAlignment="1">
      <alignment horizontal="right"/>
    </xf>
    <xf numFmtId="164" fontId="5" fillId="0" borderId="4" xfId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4" fontId="0" fillId="3" borderId="2" xfId="1" applyFont="1" applyFill="1" applyBorder="1" applyAlignment="1">
      <alignment horizontal="center"/>
    </xf>
    <xf numFmtId="164" fontId="0" fillId="3" borderId="3" xfId="1" applyFont="1" applyFill="1" applyBorder="1" applyAlignment="1">
      <alignment horizontal="center"/>
    </xf>
    <xf numFmtId="164" fontId="0" fillId="3" borderId="4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tabSelected="1" view="pageLayout" zoomScaleNormal="100" workbookViewId="0">
      <selection activeCell="D47" sqref="D47"/>
    </sheetView>
  </sheetViews>
  <sheetFormatPr defaultColWidth="9.140625" defaultRowHeight="15" x14ac:dyDescent="0.25"/>
  <cols>
    <col min="1" max="1" width="14.7109375" customWidth="1"/>
    <col min="2" max="2" width="12.28515625" customWidth="1"/>
  </cols>
  <sheetData>
    <row r="1" spans="1:6" x14ac:dyDescent="0.25">
      <c r="A1" s="54" t="s">
        <v>54</v>
      </c>
      <c r="B1" s="55"/>
      <c r="C1" s="55"/>
      <c r="D1" s="55"/>
      <c r="E1" s="55"/>
      <c r="F1" s="56"/>
    </row>
    <row r="2" spans="1:6" x14ac:dyDescent="0.25">
      <c r="A2" s="57" t="s">
        <v>62</v>
      </c>
      <c r="B2" s="58"/>
      <c r="C2" s="58"/>
      <c r="D2" s="58"/>
      <c r="E2" s="58"/>
      <c r="F2" s="59"/>
    </row>
    <row r="3" spans="1:6" x14ac:dyDescent="0.25">
      <c r="A3" s="42" t="s">
        <v>38</v>
      </c>
      <c r="B3" s="42"/>
      <c r="C3" s="1"/>
      <c r="D3" s="16"/>
      <c r="E3" s="16"/>
      <c r="F3" s="2"/>
    </row>
    <row r="4" spans="1:6" x14ac:dyDescent="0.25">
      <c r="A4" s="42" t="s">
        <v>39</v>
      </c>
      <c r="B4" s="42"/>
      <c r="C4" s="43" t="s">
        <v>8</v>
      </c>
      <c r="D4" s="43"/>
      <c r="E4" s="43"/>
      <c r="F4" s="43"/>
    </row>
    <row r="5" spans="1:6" x14ac:dyDescent="0.25">
      <c r="A5" s="47" t="s">
        <v>40</v>
      </c>
      <c r="B5" s="47"/>
      <c r="C5" s="48" t="s">
        <v>36</v>
      </c>
      <c r="D5" s="49"/>
      <c r="E5" s="49"/>
      <c r="F5" s="50"/>
    </row>
    <row r="6" spans="1:6" x14ac:dyDescent="0.25">
      <c r="A6" s="42" t="s">
        <v>0</v>
      </c>
      <c r="B6" s="42"/>
      <c r="C6" s="51">
        <v>91930.18</v>
      </c>
      <c r="D6" s="52"/>
      <c r="E6" s="52"/>
      <c r="F6" s="53"/>
    </row>
    <row r="7" spans="1:6" x14ac:dyDescent="0.25">
      <c r="A7" s="42" t="s">
        <v>41</v>
      </c>
      <c r="B7" s="42"/>
      <c r="C7" s="51">
        <v>13930.18</v>
      </c>
      <c r="D7" s="52"/>
      <c r="E7" s="52"/>
      <c r="F7" s="53"/>
    </row>
    <row r="8" spans="1:6" x14ac:dyDescent="0.25">
      <c r="A8" s="1" t="s">
        <v>57</v>
      </c>
      <c r="B8" s="2"/>
      <c r="C8" s="37">
        <v>6500</v>
      </c>
      <c r="D8" s="38"/>
      <c r="E8" s="38"/>
      <c r="F8" s="39"/>
    </row>
    <row r="9" spans="1:6" x14ac:dyDescent="0.25">
      <c r="A9" s="1" t="s">
        <v>58</v>
      </c>
      <c r="B9" s="2"/>
      <c r="C9" s="37">
        <f>C8*10</f>
        <v>65000</v>
      </c>
      <c r="D9" s="38"/>
      <c r="E9" s="38"/>
      <c r="F9" s="39"/>
    </row>
    <row r="10" spans="1:6" x14ac:dyDescent="0.25">
      <c r="A10" s="40" t="s">
        <v>18</v>
      </c>
      <c r="B10" s="41"/>
      <c r="C10" s="37">
        <f>+C7+C9</f>
        <v>78930.179999999993</v>
      </c>
      <c r="D10" s="38"/>
      <c r="E10" s="38"/>
      <c r="F10" s="39"/>
    </row>
    <row r="11" spans="1:6" x14ac:dyDescent="0.25">
      <c r="A11" s="42" t="s">
        <v>1</v>
      </c>
      <c r="B11" s="42"/>
      <c r="C11" s="43" t="s">
        <v>42</v>
      </c>
      <c r="D11" s="43"/>
      <c r="E11" s="43"/>
      <c r="F11" s="43"/>
    </row>
    <row r="12" spans="1:6" x14ac:dyDescent="0.25">
      <c r="A12" s="42" t="s">
        <v>29</v>
      </c>
      <c r="B12" s="42"/>
      <c r="C12" s="44" t="s">
        <v>49</v>
      </c>
      <c r="D12" s="45"/>
      <c r="E12" s="45"/>
      <c r="F12" s="46"/>
    </row>
    <row r="13" spans="1:6" x14ac:dyDescent="0.25">
      <c r="A13" s="42" t="s">
        <v>19</v>
      </c>
      <c r="B13" s="42"/>
      <c r="C13" s="44" t="s">
        <v>50</v>
      </c>
      <c r="D13" s="45"/>
      <c r="E13" s="45"/>
      <c r="F13" s="46"/>
    </row>
    <row r="14" spans="1:6" x14ac:dyDescent="0.25">
      <c r="C14" s="17"/>
      <c r="D14" s="17"/>
      <c r="E14" s="17"/>
    </row>
    <row r="15" spans="1:6" ht="15.75" thickBot="1" x14ac:dyDescent="0.3">
      <c r="C15" s="17"/>
      <c r="D15" s="17"/>
      <c r="E15" s="17"/>
    </row>
    <row r="16" spans="1:6" ht="28.5" customHeight="1" x14ac:dyDescent="0.25">
      <c r="A16" s="25" t="s">
        <v>60</v>
      </c>
      <c r="B16" s="26"/>
      <c r="C16" s="27">
        <v>59128.35</v>
      </c>
      <c r="D16" s="27"/>
      <c r="E16" s="28"/>
    </row>
    <row r="17" spans="1:7" x14ac:dyDescent="0.25">
      <c r="A17" s="29" t="s">
        <v>59</v>
      </c>
      <c r="B17" s="30"/>
      <c r="C17" s="31">
        <v>3.39</v>
      </c>
      <c r="D17" s="31"/>
      <c r="E17" s="32"/>
    </row>
    <row r="18" spans="1:7" ht="15.75" thickBot="1" x14ac:dyDescent="0.3">
      <c r="A18" s="33" t="s">
        <v>43</v>
      </c>
      <c r="B18" s="34"/>
      <c r="C18" s="35">
        <f>C16+C17</f>
        <v>59131.74</v>
      </c>
      <c r="D18" s="35"/>
      <c r="E18" s="36"/>
    </row>
    <row r="19" spans="1:7" ht="15.75" thickBot="1" x14ac:dyDescent="0.3"/>
    <row r="20" spans="1:7" ht="15.75" thickBot="1" x14ac:dyDescent="0.3">
      <c r="A20" s="18" t="s">
        <v>53</v>
      </c>
      <c r="B20" s="19"/>
      <c r="C20" s="19"/>
      <c r="D20" s="20">
        <f>C10-C18</f>
        <v>19798.439999999995</v>
      </c>
      <c r="E20" s="21"/>
    </row>
    <row r="21" spans="1:7" x14ac:dyDescent="0.25">
      <c r="E21" t="s">
        <v>44</v>
      </c>
    </row>
    <row r="25" spans="1:7" x14ac:dyDescent="0.25">
      <c r="A25" s="22" t="s">
        <v>45</v>
      </c>
      <c r="B25" s="22"/>
      <c r="C25" s="22"/>
      <c r="E25" s="22" t="s">
        <v>46</v>
      </c>
      <c r="F25" s="22"/>
      <c r="G25" s="22"/>
    </row>
    <row r="26" spans="1:7" x14ac:dyDescent="0.25">
      <c r="A26" s="17" t="s">
        <v>52</v>
      </c>
      <c r="B26" s="17"/>
      <c r="C26" s="17"/>
      <c r="E26" s="17" t="s">
        <v>21</v>
      </c>
      <c r="F26" s="17"/>
      <c r="G26" s="17"/>
    </row>
    <row r="31" spans="1:7" x14ac:dyDescent="0.25">
      <c r="A31" s="23" t="s">
        <v>47</v>
      </c>
      <c r="B31" s="23"/>
      <c r="C31" s="23"/>
      <c r="E31" s="22" t="s">
        <v>48</v>
      </c>
      <c r="F31" s="22"/>
      <c r="G31" s="22"/>
    </row>
    <row r="32" spans="1:7" x14ac:dyDescent="0.25">
      <c r="A32" s="17" t="s">
        <v>22</v>
      </c>
      <c r="B32" s="17"/>
      <c r="C32" s="17"/>
      <c r="E32" s="17" t="s">
        <v>55</v>
      </c>
      <c r="F32" s="17"/>
      <c r="G32" s="17"/>
    </row>
    <row r="36" spans="3:5" x14ac:dyDescent="0.25">
      <c r="C36" s="24" t="s">
        <v>2</v>
      </c>
      <c r="D36" s="24"/>
      <c r="E36" s="24"/>
    </row>
    <row r="37" spans="3:5" x14ac:dyDescent="0.25">
      <c r="C37" s="17" t="s">
        <v>61</v>
      </c>
      <c r="D37" s="17"/>
      <c r="E37" s="17"/>
    </row>
  </sheetData>
  <mergeCells count="41">
    <mergeCell ref="A1:F1"/>
    <mergeCell ref="A2:F2"/>
    <mergeCell ref="A3:B3"/>
    <mergeCell ref="A4:B4"/>
    <mergeCell ref="C4:F4"/>
    <mergeCell ref="A5:B5"/>
    <mergeCell ref="C5:F5"/>
    <mergeCell ref="A6:B6"/>
    <mergeCell ref="C6:F6"/>
    <mergeCell ref="A7:B7"/>
    <mergeCell ref="C7:F7"/>
    <mergeCell ref="C15:E15"/>
    <mergeCell ref="C8:F8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C14:E14"/>
    <mergeCell ref="A16:B16"/>
    <mergeCell ref="C16:E16"/>
    <mergeCell ref="A17:B17"/>
    <mergeCell ref="C17:E17"/>
    <mergeCell ref="A18:B18"/>
    <mergeCell ref="C18:E18"/>
    <mergeCell ref="C37:E37"/>
    <mergeCell ref="A20:C20"/>
    <mergeCell ref="D20:E20"/>
    <mergeCell ref="A25:C25"/>
    <mergeCell ref="E25:G25"/>
    <mergeCell ref="A26:C26"/>
    <mergeCell ref="E26:G26"/>
    <mergeCell ref="A31:C31"/>
    <mergeCell ref="E31:G31"/>
    <mergeCell ref="A32:C32"/>
    <mergeCell ref="E32:G32"/>
    <mergeCell ref="C36:E36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"/>
  <sheetViews>
    <sheetView view="pageLayout" topLeftCell="A35" zoomScaleNormal="100" workbookViewId="0">
      <selection sqref="A1:J47"/>
    </sheetView>
  </sheetViews>
  <sheetFormatPr defaultColWidth="11.42578125" defaultRowHeight="15" x14ac:dyDescent="0.25"/>
  <cols>
    <col min="1" max="1" width="15.28515625" customWidth="1"/>
    <col min="2" max="2" width="14.42578125" customWidth="1"/>
  </cols>
  <sheetData>
    <row r="1" spans="1:10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x14ac:dyDescent="0.25">
      <c r="A3" s="96" t="s">
        <v>62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25">
      <c r="A4" s="11"/>
      <c r="B4" s="11"/>
      <c r="C4" s="11"/>
      <c r="D4" s="11"/>
      <c r="E4" s="11"/>
      <c r="F4" s="11"/>
    </row>
    <row r="5" spans="1:10" x14ac:dyDescent="0.25">
      <c r="A5" t="s">
        <v>3</v>
      </c>
      <c r="C5" s="91" t="s">
        <v>28</v>
      </c>
      <c r="D5" s="92"/>
      <c r="E5" s="93"/>
      <c r="F5" t="s">
        <v>9</v>
      </c>
      <c r="H5" s="4" t="s">
        <v>12</v>
      </c>
      <c r="I5" s="5"/>
      <c r="J5" s="6"/>
    </row>
    <row r="6" spans="1:10" x14ac:dyDescent="0.25">
      <c r="A6" t="s">
        <v>4</v>
      </c>
      <c r="C6" s="91" t="s">
        <v>8</v>
      </c>
      <c r="D6" s="92"/>
      <c r="E6" s="93"/>
      <c r="F6" t="s">
        <v>10</v>
      </c>
      <c r="H6" s="4" t="s">
        <v>49</v>
      </c>
      <c r="I6" s="5"/>
      <c r="J6" s="6"/>
    </row>
    <row r="7" spans="1:10" x14ac:dyDescent="0.25">
      <c r="A7" t="s">
        <v>5</v>
      </c>
      <c r="C7" s="91" t="s">
        <v>34</v>
      </c>
      <c r="D7" s="92"/>
      <c r="E7" s="93"/>
      <c r="F7" t="s">
        <v>11</v>
      </c>
      <c r="H7" s="4" t="s">
        <v>50</v>
      </c>
      <c r="I7" s="5"/>
      <c r="J7" s="6"/>
    </row>
    <row r="8" spans="1:10" x14ac:dyDescent="0.25">
      <c r="A8" s="68" t="s">
        <v>35</v>
      </c>
      <c r="B8" s="69"/>
      <c r="C8" s="97" t="s">
        <v>36</v>
      </c>
      <c r="D8" s="98"/>
      <c r="E8" s="99"/>
    </row>
    <row r="9" spans="1:10" x14ac:dyDescent="0.25">
      <c r="A9" t="s">
        <v>6</v>
      </c>
      <c r="C9" s="70">
        <v>91930.18</v>
      </c>
      <c r="D9" s="71"/>
      <c r="E9" s="72"/>
    </row>
    <row r="10" spans="1:10" x14ac:dyDescent="0.25">
      <c r="A10" t="s">
        <v>27</v>
      </c>
      <c r="C10" s="70">
        <v>13930.18</v>
      </c>
      <c r="D10" s="71"/>
      <c r="E10" s="72"/>
    </row>
    <row r="11" spans="1:10" x14ac:dyDescent="0.25">
      <c r="A11" t="s">
        <v>51</v>
      </c>
      <c r="C11" s="65">
        <v>6500</v>
      </c>
      <c r="D11" s="66"/>
      <c r="E11" s="67"/>
    </row>
    <row r="12" spans="1:10" x14ac:dyDescent="0.25">
      <c r="A12" s="68" t="s">
        <v>56</v>
      </c>
      <c r="B12" s="69"/>
      <c r="C12" s="65">
        <f>C11*10</f>
        <v>65000</v>
      </c>
      <c r="D12" s="66"/>
      <c r="E12" s="67"/>
    </row>
    <row r="13" spans="1:10" x14ac:dyDescent="0.25">
      <c r="A13" s="3" t="s">
        <v>7</v>
      </c>
      <c r="C13" s="100">
        <f>+C10+C12</f>
        <v>78930.179999999993</v>
      </c>
      <c r="D13" s="101"/>
      <c r="E13" s="102"/>
    </row>
    <row r="15" spans="1:10" x14ac:dyDescent="0.25">
      <c r="A15" t="s">
        <v>53</v>
      </c>
      <c r="C15" s="60">
        <f>C13-C16</f>
        <v>19798.439999999995</v>
      </c>
      <c r="D15" s="61"/>
    </row>
    <row r="16" spans="1:10" x14ac:dyDescent="0.25">
      <c r="A16" t="s">
        <v>13</v>
      </c>
      <c r="C16" s="60">
        <f>I41+I47</f>
        <v>59131.74</v>
      </c>
      <c r="D16" s="61"/>
    </row>
    <row r="19" spans="1:10" x14ac:dyDescent="0.25">
      <c r="A19" s="85" t="s">
        <v>30</v>
      </c>
      <c r="B19" s="86"/>
      <c r="C19" s="86"/>
      <c r="D19" s="86"/>
      <c r="E19" s="86"/>
      <c r="F19" s="86"/>
      <c r="G19" s="86"/>
      <c r="H19" s="86"/>
      <c r="I19" s="86"/>
      <c r="J19" s="87"/>
    </row>
    <row r="20" spans="1:10" x14ac:dyDescent="0.25">
      <c r="A20" s="15" t="s">
        <v>14</v>
      </c>
      <c r="B20" s="14" t="s">
        <v>17</v>
      </c>
      <c r="C20" s="88" t="s">
        <v>16</v>
      </c>
      <c r="D20" s="89"/>
      <c r="E20" s="88" t="s">
        <v>23</v>
      </c>
      <c r="F20" s="90"/>
      <c r="G20" s="90"/>
      <c r="H20" s="89"/>
      <c r="I20" s="88" t="s">
        <v>24</v>
      </c>
      <c r="J20" s="89"/>
    </row>
    <row r="21" spans="1:10" x14ac:dyDescent="0.25">
      <c r="A21" s="13">
        <v>44967</v>
      </c>
      <c r="B21" s="10">
        <v>30464</v>
      </c>
      <c r="C21" s="80"/>
      <c r="D21" s="81"/>
      <c r="E21" s="40" t="s">
        <v>32</v>
      </c>
      <c r="F21" s="62"/>
      <c r="G21" s="62"/>
      <c r="H21" s="41"/>
      <c r="I21" s="73">
        <v>1.7</v>
      </c>
      <c r="J21" s="74"/>
    </row>
    <row r="22" spans="1:10" x14ac:dyDescent="0.25">
      <c r="A22" s="13">
        <v>44966</v>
      </c>
      <c r="B22" s="10">
        <v>20435001</v>
      </c>
      <c r="C22" s="44">
        <v>148341</v>
      </c>
      <c r="D22" s="46"/>
      <c r="E22" s="40" t="s">
        <v>31</v>
      </c>
      <c r="F22" s="62"/>
      <c r="G22" s="62"/>
      <c r="H22" s="41"/>
      <c r="I22" s="73">
        <v>6902.28</v>
      </c>
      <c r="J22" s="74"/>
    </row>
    <row r="23" spans="1:10" x14ac:dyDescent="0.25">
      <c r="A23" s="13">
        <v>44985</v>
      </c>
      <c r="B23" s="10">
        <v>30608</v>
      </c>
      <c r="C23" s="80"/>
      <c r="D23" s="81"/>
      <c r="E23" s="40" t="s">
        <v>32</v>
      </c>
      <c r="F23" s="62"/>
      <c r="G23" s="62"/>
      <c r="H23" s="41"/>
      <c r="I23" s="73">
        <v>1.7</v>
      </c>
      <c r="J23" s="74"/>
    </row>
    <row r="24" spans="1:10" x14ac:dyDescent="0.25">
      <c r="A24" s="13">
        <v>44985</v>
      </c>
      <c r="B24" s="10">
        <v>20435001</v>
      </c>
      <c r="C24" s="44">
        <v>148342</v>
      </c>
      <c r="D24" s="46"/>
      <c r="E24" s="40" t="s">
        <v>31</v>
      </c>
      <c r="F24" s="62"/>
      <c r="G24" s="62"/>
      <c r="H24" s="41"/>
      <c r="I24" s="73">
        <v>7084.95</v>
      </c>
      <c r="J24" s="74"/>
    </row>
    <row r="25" spans="1:10" x14ac:dyDescent="0.25">
      <c r="A25" s="13">
        <v>44998</v>
      </c>
      <c r="B25" s="10"/>
      <c r="C25" s="44">
        <v>148343</v>
      </c>
      <c r="D25" s="46"/>
      <c r="E25" s="40" t="s">
        <v>37</v>
      </c>
      <c r="F25" s="62"/>
      <c r="G25" s="62"/>
      <c r="H25" s="41"/>
      <c r="I25" s="73">
        <v>124.98</v>
      </c>
      <c r="J25" s="74"/>
    </row>
    <row r="26" spans="1:10" x14ac:dyDescent="0.25">
      <c r="A26" s="13">
        <v>45002</v>
      </c>
      <c r="B26" s="10">
        <v>20435001</v>
      </c>
      <c r="C26" s="44">
        <v>148344</v>
      </c>
      <c r="D26" s="46"/>
      <c r="E26" s="40" t="s">
        <v>31</v>
      </c>
      <c r="F26" s="62"/>
      <c r="G26" s="62"/>
      <c r="H26" s="41"/>
      <c r="I26" s="73">
        <v>6702.39</v>
      </c>
      <c r="J26" s="74"/>
    </row>
    <row r="27" spans="1:10" x14ac:dyDescent="0.25">
      <c r="A27" s="13">
        <v>45002</v>
      </c>
      <c r="B27" s="10"/>
      <c r="C27" s="44"/>
      <c r="D27" s="46"/>
      <c r="E27" s="40" t="s">
        <v>32</v>
      </c>
      <c r="F27" s="62"/>
      <c r="G27" s="62"/>
      <c r="H27" s="41"/>
      <c r="I27" s="73">
        <v>1.7</v>
      </c>
      <c r="J27" s="74"/>
    </row>
    <row r="28" spans="1:10" x14ac:dyDescent="0.25">
      <c r="A28" s="13">
        <v>45033</v>
      </c>
      <c r="B28" s="10"/>
      <c r="C28" s="44">
        <v>148345</v>
      </c>
      <c r="D28" s="46"/>
      <c r="E28" s="40" t="s">
        <v>37</v>
      </c>
      <c r="F28" s="62"/>
      <c r="G28" s="62"/>
      <c r="H28" s="41"/>
      <c r="I28" s="73">
        <v>62.93</v>
      </c>
      <c r="J28" s="74"/>
    </row>
    <row r="29" spans="1:10" x14ac:dyDescent="0.25">
      <c r="A29" s="13">
        <v>45050</v>
      </c>
      <c r="B29" s="10">
        <v>20435001</v>
      </c>
      <c r="C29" s="44">
        <v>148347</v>
      </c>
      <c r="D29" s="46"/>
      <c r="E29" s="40" t="s">
        <v>31</v>
      </c>
      <c r="F29" s="62"/>
      <c r="G29" s="62"/>
      <c r="H29" s="41"/>
      <c r="I29" s="63">
        <v>6978.21</v>
      </c>
      <c r="J29" s="64"/>
    </row>
    <row r="30" spans="1:10" x14ac:dyDescent="0.25">
      <c r="A30" s="13">
        <v>45089</v>
      </c>
      <c r="B30" s="10">
        <v>20435001</v>
      </c>
      <c r="C30" s="44">
        <v>148350</v>
      </c>
      <c r="D30" s="46"/>
      <c r="E30" s="40" t="s">
        <v>31</v>
      </c>
      <c r="F30" s="62"/>
      <c r="G30" s="62"/>
      <c r="H30" s="41"/>
      <c r="I30" s="63">
        <v>6870.46</v>
      </c>
      <c r="J30" s="64"/>
    </row>
    <row r="31" spans="1:10" x14ac:dyDescent="0.25">
      <c r="A31" s="13">
        <v>45085</v>
      </c>
      <c r="B31" s="10"/>
      <c r="C31" s="44">
        <v>148349</v>
      </c>
      <c r="D31" s="46"/>
      <c r="E31" s="40" t="s">
        <v>37</v>
      </c>
      <c r="F31" s="62"/>
      <c r="G31" s="62"/>
      <c r="H31" s="41"/>
      <c r="I31" s="63">
        <v>63.57</v>
      </c>
      <c r="J31" s="64"/>
    </row>
    <row r="32" spans="1:10" x14ac:dyDescent="0.25">
      <c r="A32" s="13">
        <v>45118</v>
      </c>
      <c r="B32" s="10"/>
      <c r="C32" s="44">
        <v>8784601</v>
      </c>
      <c r="D32" s="46"/>
      <c r="E32" s="40" t="s">
        <v>37</v>
      </c>
      <c r="F32" s="62"/>
      <c r="G32" s="62"/>
      <c r="H32" s="41"/>
      <c r="I32" s="63">
        <v>61.39</v>
      </c>
      <c r="J32" s="64"/>
    </row>
    <row r="33" spans="1:10" x14ac:dyDescent="0.25">
      <c r="A33" s="13">
        <v>45119</v>
      </c>
      <c r="B33" s="10">
        <v>20435001</v>
      </c>
      <c r="C33" s="44">
        <v>8784602</v>
      </c>
      <c r="D33" s="46"/>
      <c r="E33" s="40" t="s">
        <v>31</v>
      </c>
      <c r="F33" s="62"/>
      <c r="G33" s="62"/>
      <c r="H33" s="41"/>
      <c r="I33" s="63">
        <v>6139.88</v>
      </c>
      <c r="J33" s="64"/>
    </row>
    <row r="34" spans="1:10" x14ac:dyDescent="0.25">
      <c r="A34" s="13">
        <v>45147</v>
      </c>
      <c r="B34" s="10"/>
      <c r="C34" s="44">
        <v>8784603</v>
      </c>
      <c r="D34" s="46"/>
      <c r="E34" s="40" t="s">
        <v>37</v>
      </c>
      <c r="F34" s="62"/>
      <c r="G34" s="62"/>
      <c r="H34" s="41"/>
      <c r="I34" s="63">
        <v>55.4</v>
      </c>
      <c r="J34" s="64"/>
    </row>
    <row r="35" spans="1:10" x14ac:dyDescent="0.25">
      <c r="A35" s="13">
        <v>45181</v>
      </c>
      <c r="B35" s="10">
        <v>20435001</v>
      </c>
      <c r="C35" s="44">
        <v>8784604</v>
      </c>
      <c r="D35" s="46"/>
      <c r="E35" s="40" t="s">
        <v>31</v>
      </c>
      <c r="F35" s="62"/>
      <c r="G35" s="62"/>
      <c r="H35" s="41"/>
      <c r="I35" s="63">
        <v>6094.46</v>
      </c>
      <c r="J35" s="64"/>
    </row>
    <row r="36" spans="1:10" x14ac:dyDescent="0.25">
      <c r="A36" s="13">
        <v>45212</v>
      </c>
      <c r="B36" s="10">
        <v>20435001</v>
      </c>
      <c r="C36" s="44">
        <v>8784605</v>
      </c>
      <c r="D36" s="46"/>
      <c r="E36" s="40" t="s">
        <v>37</v>
      </c>
      <c r="F36" s="62"/>
      <c r="G36" s="62"/>
      <c r="H36" s="41"/>
      <c r="I36" s="63">
        <v>55.07</v>
      </c>
      <c r="J36" s="64"/>
    </row>
    <row r="37" spans="1:10" x14ac:dyDescent="0.25">
      <c r="A37" s="13">
        <v>45243</v>
      </c>
      <c r="B37" s="10">
        <v>20435001</v>
      </c>
      <c r="C37" s="44">
        <v>8784606</v>
      </c>
      <c r="D37" s="46"/>
      <c r="E37" s="40" t="s">
        <v>31</v>
      </c>
      <c r="F37" s="62"/>
      <c r="G37" s="62"/>
      <c r="H37" s="41"/>
      <c r="I37" s="63">
        <v>5949.22</v>
      </c>
      <c r="J37" s="64"/>
    </row>
    <row r="38" spans="1:10" x14ac:dyDescent="0.25">
      <c r="A38" s="13">
        <v>45267</v>
      </c>
      <c r="B38" s="10"/>
      <c r="C38" s="44">
        <v>8784607</v>
      </c>
      <c r="D38" s="46"/>
      <c r="E38" s="40" t="s">
        <v>37</v>
      </c>
      <c r="F38" s="62"/>
      <c r="G38" s="62"/>
      <c r="H38" s="41"/>
      <c r="I38" s="63">
        <v>53.97</v>
      </c>
      <c r="J38" s="64"/>
    </row>
    <row r="39" spans="1:10" x14ac:dyDescent="0.25">
      <c r="A39" s="13">
        <v>45272</v>
      </c>
      <c r="B39" s="10">
        <v>20435001</v>
      </c>
      <c r="C39" s="44">
        <v>8784608</v>
      </c>
      <c r="D39" s="46"/>
      <c r="E39" s="40" t="s">
        <v>31</v>
      </c>
      <c r="F39" s="62"/>
      <c r="G39" s="62"/>
      <c r="H39" s="41"/>
      <c r="I39" s="63">
        <v>5869.71</v>
      </c>
      <c r="J39" s="64"/>
    </row>
    <row r="40" spans="1:10" x14ac:dyDescent="0.25">
      <c r="A40" s="13"/>
      <c r="B40" s="10"/>
      <c r="C40" s="44"/>
      <c r="D40" s="46"/>
      <c r="E40" s="40" t="s">
        <v>37</v>
      </c>
      <c r="F40" s="62"/>
      <c r="G40" s="62"/>
      <c r="H40" s="41"/>
      <c r="I40" s="63">
        <v>54.38</v>
      </c>
      <c r="J40" s="64"/>
    </row>
    <row r="41" spans="1:10" x14ac:dyDescent="0.25">
      <c r="A41" s="10"/>
      <c r="B41" s="10"/>
      <c r="C41" s="44"/>
      <c r="D41" s="46"/>
      <c r="E41" s="75" t="s">
        <v>25</v>
      </c>
      <c r="F41" s="76"/>
      <c r="G41" s="76"/>
      <c r="H41" s="77"/>
      <c r="I41" s="78">
        <f>SUM(I21:I40)</f>
        <v>59128.35</v>
      </c>
      <c r="J41" s="79"/>
    </row>
    <row r="43" spans="1:10" x14ac:dyDescent="0.25">
      <c r="A43" s="85" t="s">
        <v>20</v>
      </c>
      <c r="B43" s="86"/>
      <c r="C43" s="86"/>
      <c r="D43" s="86"/>
      <c r="E43" s="86"/>
      <c r="F43" s="86"/>
      <c r="G43" s="86"/>
      <c r="H43" s="86"/>
      <c r="I43" s="86"/>
      <c r="J43" s="87"/>
    </row>
    <row r="44" spans="1:10" x14ac:dyDescent="0.25">
      <c r="A44" s="15" t="s">
        <v>14</v>
      </c>
      <c r="B44" s="14" t="s">
        <v>17</v>
      </c>
      <c r="C44" s="88" t="s">
        <v>16</v>
      </c>
      <c r="D44" s="89"/>
      <c r="E44" s="88" t="s">
        <v>23</v>
      </c>
      <c r="F44" s="90"/>
      <c r="G44" s="90"/>
      <c r="H44" s="89"/>
      <c r="I44" s="88" t="s">
        <v>24</v>
      </c>
      <c r="J44" s="89"/>
    </row>
    <row r="45" spans="1:10" x14ac:dyDescent="0.25">
      <c r="A45" s="12"/>
      <c r="B45" s="12"/>
      <c r="C45" s="8"/>
      <c r="D45" s="9"/>
      <c r="E45" s="80" t="s">
        <v>15</v>
      </c>
      <c r="F45" s="82"/>
      <c r="G45" s="82"/>
      <c r="H45" s="81"/>
      <c r="I45" s="83">
        <v>730.18</v>
      </c>
      <c r="J45" s="84"/>
    </row>
    <row r="46" spans="1:10" x14ac:dyDescent="0.25">
      <c r="A46" s="7"/>
      <c r="B46" s="7"/>
      <c r="C46" s="1"/>
      <c r="D46" s="2"/>
      <c r="E46" s="40" t="s">
        <v>33</v>
      </c>
      <c r="F46" s="62"/>
      <c r="G46" s="62"/>
      <c r="H46" s="41"/>
      <c r="I46" s="37">
        <v>3.39</v>
      </c>
      <c r="J46" s="39"/>
    </row>
    <row r="47" spans="1:10" x14ac:dyDescent="0.25">
      <c r="A47" s="7"/>
      <c r="B47" s="7"/>
      <c r="C47" s="1"/>
      <c r="D47" s="2"/>
      <c r="E47" s="75" t="s">
        <v>25</v>
      </c>
      <c r="F47" s="76"/>
      <c r="G47" s="76"/>
      <c r="H47" s="77"/>
      <c r="I47" s="78">
        <f>SUM(I46:J46)</f>
        <v>3.39</v>
      </c>
      <c r="J47" s="79"/>
    </row>
  </sheetData>
  <mergeCells count="93">
    <mergeCell ref="E32:H32"/>
    <mergeCell ref="I32:J32"/>
    <mergeCell ref="I33:J33"/>
    <mergeCell ref="A1:J1"/>
    <mergeCell ref="A2:J2"/>
    <mergeCell ref="A3:J3"/>
    <mergeCell ref="E21:H21"/>
    <mergeCell ref="I21:J21"/>
    <mergeCell ref="C21:D21"/>
    <mergeCell ref="A19:J19"/>
    <mergeCell ref="C20:D20"/>
    <mergeCell ref="E20:H20"/>
    <mergeCell ref="A8:B8"/>
    <mergeCell ref="C8:E8"/>
    <mergeCell ref="I20:J20"/>
    <mergeCell ref="C13:E13"/>
    <mergeCell ref="C5:E5"/>
    <mergeCell ref="C6:E6"/>
    <mergeCell ref="C7:E7"/>
    <mergeCell ref="I40:J40"/>
    <mergeCell ref="E31:H31"/>
    <mergeCell ref="I31:J31"/>
    <mergeCell ref="C31:D31"/>
    <mergeCell ref="C38:D38"/>
    <mergeCell ref="C39:D39"/>
    <mergeCell ref="C33:D33"/>
    <mergeCell ref="E33:H33"/>
    <mergeCell ref="E34:H34"/>
    <mergeCell ref="C34:D34"/>
    <mergeCell ref="E38:H38"/>
    <mergeCell ref="E39:H39"/>
    <mergeCell ref="I38:J38"/>
    <mergeCell ref="I39:J39"/>
    <mergeCell ref="I35:J35"/>
    <mergeCell ref="I36:J36"/>
    <mergeCell ref="C35:D35"/>
    <mergeCell ref="C36:D36"/>
    <mergeCell ref="E35:H35"/>
    <mergeCell ref="E36:H36"/>
    <mergeCell ref="C40:D40"/>
    <mergeCell ref="E41:H41"/>
    <mergeCell ref="I46:J46"/>
    <mergeCell ref="C44:D44"/>
    <mergeCell ref="E44:H44"/>
    <mergeCell ref="I44:J44"/>
    <mergeCell ref="I41:J41"/>
    <mergeCell ref="E47:H47"/>
    <mergeCell ref="I47:J47"/>
    <mergeCell ref="C22:D22"/>
    <mergeCell ref="C23:D23"/>
    <mergeCell ref="C24:D24"/>
    <mergeCell ref="C25:D25"/>
    <mergeCell ref="E45:H45"/>
    <mergeCell ref="C26:D26"/>
    <mergeCell ref="C27:D27"/>
    <mergeCell ref="C28:D28"/>
    <mergeCell ref="C41:D41"/>
    <mergeCell ref="E40:H40"/>
    <mergeCell ref="E46:H46"/>
    <mergeCell ref="E29:H29"/>
    <mergeCell ref="I45:J45"/>
    <mergeCell ref="A43:J43"/>
    <mergeCell ref="I22:J22"/>
    <mergeCell ref="I23:J23"/>
    <mergeCell ref="I24:J24"/>
    <mergeCell ref="I25:J25"/>
    <mergeCell ref="I34:J34"/>
    <mergeCell ref="I26:J26"/>
    <mergeCell ref="I27:J27"/>
    <mergeCell ref="I28:J28"/>
    <mergeCell ref="I29:J29"/>
    <mergeCell ref="I30:J30"/>
    <mergeCell ref="C12:E12"/>
    <mergeCell ref="A12:B12"/>
    <mergeCell ref="C9:E9"/>
    <mergeCell ref="C10:E10"/>
    <mergeCell ref="C11:E11"/>
    <mergeCell ref="C15:D15"/>
    <mergeCell ref="C16:D16"/>
    <mergeCell ref="C37:D37"/>
    <mergeCell ref="E37:H37"/>
    <mergeCell ref="I37:J37"/>
    <mergeCell ref="E22:H22"/>
    <mergeCell ref="E23:H23"/>
    <mergeCell ref="E24:H24"/>
    <mergeCell ref="E25:H25"/>
    <mergeCell ref="E26:H26"/>
    <mergeCell ref="E27:H27"/>
    <mergeCell ref="E28:H28"/>
    <mergeCell ref="E30:H30"/>
    <mergeCell ref="C29:D29"/>
    <mergeCell ref="C30:D30"/>
    <mergeCell ref="C32:D32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ENERGIA </vt:lpstr>
      <vt:lpstr>LIQUI, ENERGIA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2024-10-09T20:59:04Z</dcterms:modified>
</cp:coreProperties>
</file>