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AIP - OFICIAL\Desktop\actualización portal 2024\TRIMESTRE I\UAIP 2024\"/>
    </mc:Choice>
  </mc:AlternateContent>
  <xr:revisionPtr revIDLastSave="0" documentId="13_ncr:1_{DE8DAFC3-378B-4DD7-BB2E-2A77B30B9B7C}" xr6:coauthVersionLast="47" xr6:coauthVersionMax="47" xr10:uidLastSave="{00000000-0000-0000-0000-000000000000}"/>
  <bookViews>
    <workbookView xWindow="-120" yWindow="-120" windowWidth="29040" windowHeight="15720" firstSheet="5" activeTab="10" xr2:uid="{AAF0F6AE-5F04-409E-A740-B28E639BC2B2}"/>
  </bookViews>
  <sheets>
    <sheet name="DEPORTES " sheetId="1" r:id="rId1"/>
    <sheet name="ALUMBRADO PUBLICO" sheetId="2" r:id="rId2"/>
    <sheet name="APOYO SOLIDARIO " sheetId="3" r:id="rId3"/>
    <sheet name="VEHICULOS" sheetId="4" r:id="rId4"/>
    <sheet name="MOBILIARIO" sheetId="5" r:id="rId5"/>
    <sheet name="MEDIO AMBIENTE " sheetId="7" r:id="rId6"/>
    <sheet name="CAMINOS VECINALES" sheetId="8" r:id="rId7"/>
    <sheet name="DESECHOS SOLIDOS " sheetId="9" r:id="rId8"/>
    <sheet name="APOYO A LA MUJER " sheetId="10" r:id="rId9"/>
    <sheet name="EDUCACION" sheetId="14" r:id="rId10"/>
    <sheet name="DESARROLLO LOCAL "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14" l="1"/>
  <c r="G17" i="14" s="1"/>
  <c r="I11" i="14"/>
  <c r="H11" i="14"/>
  <c r="C11" i="14"/>
  <c r="G15" i="3"/>
  <c r="G14" i="3"/>
  <c r="G14" i="8"/>
  <c r="G14" i="11"/>
  <c r="G15" i="11" s="1"/>
  <c r="G14" i="10"/>
  <c r="G15" i="9"/>
  <c r="G16" i="9" s="1"/>
  <c r="G17" i="9" s="1"/>
  <c r="G18" i="9" s="1"/>
  <c r="G19" i="9" s="1"/>
  <c r="G20" i="9" s="1"/>
  <c r="G21" i="9" s="1"/>
  <c r="G22" i="9" s="1"/>
  <c r="G23" i="9" s="1"/>
  <c r="G24" i="9" s="1"/>
  <c r="G25" i="9" s="1"/>
  <c r="G26" i="9" s="1"/>
  <c r="G27" i="9" s="1"/>
  <c r="G28" i="9" s="1"/>
  <c r="G14" i="9"/>
  <c r="G15" i="4"/>
  <c r="G16" i="4" s="1"/>
  <c r="G16" i="3"/>
  <c r="G17" i="3" s="1"/>
  <c r="G18" i="3" s="1"/>
  <c r="G19" i="3" s="1"/>
  <c r="G20" i="3" s="1"/>
  <c r="G21" i="3" s="1"/>
  <c r="G22" i="3" s="1"/>
  <c r="G14" i="2"/>
  <c r="G15" i="2" s="1"/>
  <c r="C10" i="1"/>
  <c r="G15" i="1"/>
  <c r="G16" i="1" s="1"/>
  <c r="G17" i="1" s="1"/>
  <c r="G18" i="1" s="1"/>
  <c r="G19" i="1" s="1"/>
  <c r="G20" i="1" s="1"/>
  <c r="G21" i="1" s="1"/>
  <c r="G22" i="1" s="1"/>
  <c r="G23" i="1" s="1"/>
  <c r="G24" i="1" s="1"/>
  <c r="G25" i="1" s="1"/>
  <c r="G26" i="1" s="1"/>
  <c r="G27" i="1" s="1"/>
  <c r="G28" i="1" s="1"/>
  <c r="G29" i="1" s="1"/>
  <c r="G30" i="1" s="1"/>
  <c r="G31" i="1" s="1"/>
  <c r="G32" i="1" s="1"/>
  <c r="G11" i="14" l="1"/>
  <c r="C12" i="14"/>
  <c r="I9" i="11"/>
  <c r="H9" i="11"/>
  <c r="C9" i="11"/>
  <c r="I9" i="10"/>
  <c r="H9" i="10"/>
  <c r="C9" i="10"/>
  <c r="I9" i="9"/>
  <c r="H9" i="9"/>
  <c r="C9" i="9"/>
  <c r="I9" i="8"/>
  <c r="H9" i="8"/>
  <c r="C9" i="8"/>
  <c r="I9" i="7"/>
  <c r="H9" i="7"/>
  <c r="C9" i="7"/>
  <c r="I9" i="5"/>
  <c r="H9" i="5"/>
  <c r="C9" i="5"/>
  <c r="C10" i="5" s="1"/>
  <c r="I10" i="4"/>
  <c r="H10" i="4"/>
  <c r="C10" i="4"/>
  <c r="I9" i="3"/>
  <c r="H9" i="3"/>
  <c r="C9" i="3"/>
  <c r="C10" i="3" s="1"/>
  <c r="I10" i="2"/>
  <c r="H10" i="2"/>
  <c r="C10" i="2"/>
  <c r="C9" i="2"/>
  <c r="I10" i="1"/>
  <c r="H10" i="1"/>
  <c r="G9" i="9" l="1"/>
  <c r="G9" i="5"/>
  <c r="G9" i="3"/>
  <c r="G9" i="11"/>
  <c r="G9" i="10"/>
  <c r="G9" i="8"/>
  <c r="G9" i="7"/>
  <c r="G10" i="4"/>
  <c r="G9" i="2"/>
  <c r="C10" i="11"/>
  <c r="C10" i="10"/>
  <c r="C10" i="9"/>
  <c r="C10" i="8"/>
  <c r="C10" i="7"/>
  <c r="C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Valued Acer Customer</author>
  </authors>
  <commentList>
    <comment ref="C30" authorId="0" shapeId="0" xr:uid="{D9CA0193-60A3-414F-AC70-9DD0B2E4CFBD}">
      <text>
        <r>
          <rPr>
            <b/>
            <sz val="8"/>
            <color indexed="81"/>
            <rFont val="Tahoma"/>
            <family val="2"/>
          </rPr>
          <t>Valued Acer Customer:</t>
        </r>
        <r>
          <rPr>
            <sz val="8"/>
            <color indexed="81"/>
            <rFont val="Tahoma"/>
            <family val="2"/>
          </rPr>
          <t xml:space="preserve">
NO HAY INFORMES</t>
        </r>
      </text>
    </comment>
  </commentList>
</comments>
</file>

<file path=xl/sharedStrings.xml><?xml version="1.0" encoding="utf-8"?>
<sst xmlns="http://schemas.openxmlformats.org/spreadsheetml/2006/main" count="401" uniqueCount="140">
  <si>
    <t>ALCALDIA MUNICIPAL DE SAN RAFAEL CEDROS</t>
  </si>
  <si>
    <t>DEPARTAMENTO DE CUSCATLAN</t>
  </si>
  <si>
    <t>CUADRO CONTROL DE PROYECTO</t>
  </si>
  <si>
    <t>NOMBRE DEL PROYECTO:</t>
  </si>
  <si>
    <t>FUENTE DE FINANCIAMIENTO:</t>
  </si>
  <si>
    <t>216-FONDO DE APOYO MUNICIPAL D.L. 477</t>
  </si>
  <si>
    <t>MODALIDAD DE EJECUCION:</t>
  </si>
  <si>
    <t>ADMINISTRACION</t>
  </si>
  <si>
    <t>MONTO APROBADO SEGÚN ACUERDO MUNICIPAL:</t>
  </si>
  <si>
    <t>MONTO EJECUTADO:</t>
  </si>
  <si>
    <t>MONTO  LIQUIDO DE TESORERIA MPAL</t>
  </si>
  <si>
    <t xml:space="preserve"> </t>
  </si>
  <si>
    <t>DISPONIBILIDAD PRESUPUESTARIA</t>
  </si>
  <si>
    <t>N°</t>
  </si>
  <si>
    <t>PROVEEDOR</t>
  </si>
  <si>
    <t>CONCEPTO</t>
  </si>
  <si>
    <t>RESPALDO</t>
  </si>
  <si>
    <t>INGRESO</t>
  </si>
  <si>
    <t>MONTO</t>
  </si>
  <si>
    <t>SALDO</t>
  </si>
  <si>
    <t>DES. 1% IVA</t>
  </si>
  <si>
    <t>DES. 10% RENTA</t>
  </si>
  <si>
    <t>FECHA</t>
  </si>
  <si>
    <t>Recibo.</t>
  </si>
  <si>
    <t>MIRNA LISSETTE AMAYA CORTEZ</t>
  </si>
  <si>
    <t>Factura N°</t>
  </si>
  <si>
    <t>Recibo</t>
  </si>
  <si>
    <t>MARIA EVA PORTILLO MARTINEZ</t>
  </si>
  <si>
    <t>NOE OSWALDO MARTINEZ RIVAS</t>
  </si>
  <si>
    <t>FODES FR120 LIBRE DISPONIBILIDAD</t>
  </si>
  <si>
    <t>JORI, S.A. DE C.V</t>
  </si>
  <si>
    <t>216- FONDO DE APOYO NUNICIPAL D.L. 477</t>
  </si>
  <si>
    <t>JORI, S.A DE C.V.</t>
  </si>
  <si>
    <t>LUIS ALONSO PEREZ GARCIA</t>
  </si>
  <si>
    <t xml:space="preserve">Factura N° </t>
  </si>
  <si>
    <t>216-FONDO DE APOYO MUNICIPAL D.L.477</t>
  </si>
  <si>
    <t>MUNICIPALIDAD DE SAN RAFAEL CEDROS-FOMENTO A LOS DEPORTE Y PREVENCION DE LA VIOLENCIA, 2024/ SAN RAFEL CEDROS, DEPARTAMENTO DE CUSCATLAN/2024</t>
  </si>
  <si>
    <t>MUNICIPALIDAD DE SAN RAFAEL CEDROS-COMPRA MANTENIMIENTO Y REPARACION DE ALUMBRADO PUBLICO EN EL MUNICIPIO DE SAN RAFEL CEDROS, DEPARTAMENTO DE CUSCATLAN/2024</t>
  </si>
  <si>
    <t>Por los servicios entrenador de futbol en el programa la liga valores y oportunidades, para los niños de escuela de futbol del Municipio de San Rafael Cedros, Departamento de Cuscatlán, correspondiente al mes de enero de 2024</t>
  </si>
  <si>
    <t xml:space="preserve">ELIAS GERARDO LARA CHAVEZ </t>
  </si>
  <si>
    <t>Por los servicios  de auxiliar de entrenador de futbol en el programa la liga valores y oportunidades, para los niños de escuela de futbol del Municipio de San Rafael Cedros, Departamento de Cuscatlán, correspondiente al mes de enero de 2024</t>
  </si>
  <si>
    <t>ALLAN EMERSON ERAZO CAMPOS</t>
  </si>
  <si>
    <t>Pago por la compra de 460 juegos de uniformes que incluye calzoneta, medias con numeración y estampado con nombre de la alcaldía municipal, tela tipo kiana punto ciego Q-1 full sublimado, para los torneos que esta inscritos en los torneos que lleva la municipalidad, los cuales son: papi futbol libre, futbol sala libre, sala femenino, sala juvenil, y futbol sala papi, ratificado en Acuerdo de Adjudicación en Acta Número Seis, Acuerdo Municipal Numero Ocho, de fecha trece de febrero del presente año</t>
  </si>
  <si>
    <t>Factura N°  0003</t>
  </si>
  <si>
    <t>SURTIDORA FERRETERA, S.A. DE C.V</t>
  </si>
  <si>
    <t xml:space="preserve">: Pago por la compra de 12 cubetas de pintura base agua color blanco 3000 Megacolor, para marcaciones de las líneas del estadio municipal, ratificado en Acuerdo de Adjudicación. en Acta Número Seis, Acuerdo Municipal Número Ocho, de fecha trece de febrero del presente año. </t>
  </si>
  <si>
    <t>CARLOS DAVID MOLINA RODRIGUEZ</t>
  </si>
  <si>
    <t>: Pago por servicio de transporte para los alumnos y padres de familia de la escuela municipal de futbol a la cuidad de  Panchimalco, a un encuentro futbolístico con los integrantes de la Escuela de los Planes de Renderos, el día 18 de febrero del presente año</t>
  </si>
  <si>
    <t xml:space="preserve">Por los servicios entrenadora de la Escuela Municipal de karate do en el programa la liga valores y oportunidades, para los niños de escuela de karate do del Municipio de San Rafael Cedros, Departamento de Cuscatlán, correspondiente al mes de enero de 2024. </t>
  </si>
  <si>
    <t>Por los servicios entrenador de futbol en el programa la liga valores y oportunidades, para los niños de escuela de futbol del Municipio de San Rafael Cedros, Departamento de Cuscatlán, correspondiente al mes de febrero de 2024</t>
  </si>
  <si>
    <t>Por los servicios  de auxiliar de entrenador de futbol en el programa la liga valores y oportunidades, para los niños de escuela de futbol del Municipio de San Rafael Cedros, Departamento de Cuscatlán, correspondiente al mes de febrero de 2024</t>
  </si>
  <si>
    <t>Por los servicios entrenadora de la Escuela Municipal de karate do en el programa la liga valores y oportunidades, para los niños de escuela de karate do del Municipio de San Rafael Cedros, Departamento de Cuscatlán, correspondiente al mes de febrero de 2024.</t>
  </si>
  <si>
    <t xml:space="preserve">Pago por servicio de alquiler de la cacha El Conacaste, para prácticas deportivas, ubicada en el Cantón Soledad, del Municipio de San Rafael Cedros, Departamento de Cuscatlán, por un periodo de 4 meses, que comprende de enero a abril de 2024. </t>
  </si>
  <si>
    <t>INGRID ALICIA DURAN</t>
  </si>
  <si>
    <t xml:space="preserve">Premio al primer lugar al C.D. INTERNACIONAL, del torneo apertura de futbol sala femenino, que se llevó a cabo el día martes 19 de marzo del presente año, en la Cancha del Cantón Jiboa, de este municipio. </t>
  </si>
  <si>
    <t>YANCI YAMILETH PORTILLO CASTELLANOS</t>
  </si>
  <si>
    <t xml:space="preserve">Premio al segundo lugar al C.D. CEDROS, del torneo apertura de futbol sala femenino, que se llevó a cabo el día martes 19 de marzo del presente año, en la Cancha del Cantón Jiboa, de este municipio. </t>
  </si>
  <si>
    <t>DAVID ELISEO HERNANDEZ PEREZ</t>
  </si>
  <si>
    <t xml:space="preserve">Premio al cuarto lugar al C.D. CARWASH, del torneo apertura de futbol sala femenino, que se llevó a cabo el día martes 19 de marzo del presente año, en la Cancha del Cantón Jiboa, de este municipio. </t>
  </si>
  <si>
    <t>LUCIA VICTORIA AGUILLON MENDOZA</t>
  </si>
  <si>
    <t xml:space="preserve">Premio al primer lugar al C.D. COPINOL, del torneo apertura de futbol sala femenino, que se llevó a cabo el día martes 19 de marzo del presente año, en la Cancha del Cantón Jiboa, de este municipio. </t>
  </si>
  <si>
    <t>Pago por servicio de transporte para los alumnos y padres de familia de la escuela municipal de futbol a la cuidad de  Nejapa, a un encuentro futbolístico con los integrantes de la Escuela de los Planes de Renderos, el día 16 de marzo del presente año</t>
  </si>
  <si>
    <t>Por los servicios entrenador de futbol en el programa la liga valores y oportunidades, para los niños de escuela de futbol del Municipio de San Rafael Cedros, Departamento de Cuscatlán, correspondiente al mes de marzo de 2024</t>
  </si>
  <si>
    <t xml:space="preserve">Por los servicios  de auxiliar de entrenador de futbol en el programa la liga valores y oportunidades, para los niños de escuela de futbol del Municipio de San Rafael Cedros, Departamento de Cuscatlán, correspondiente al mes de marzo de 2024. </t>
  </si>
  <si>
    <t>GUSTAVO ERNESTO MAYORGA CORDOVA</t>
  </si>
  <si>
    <t>Pago por la compra de insumos eléctricos detallados en las órdenes de compra N° 1414, 1415, 1416, que serán utilizados para el mantenimiento del alumbrado público e instalaciones de la municipalidad, para una duración de 3 meses, ratificado en Acuerdo de adjudicación, Acta Número Siete, Acuerdo Municipal Numero Dos, de fecha veinte de febrero del presente año</t>
  </si>
  <si>
    <t>Factura N° 0093</t>
  </si>
  <si>
    <t>TERESA IDALIA LOPEZ LOPEZ</t>
  </si>
  <si>
    <t>Aporte económico para cancelar derechos de instalación de agua potable, a favor de la señora Teresa Idalia López López, quien reside en el Caserío La Bomba, del Cantón Soledad, de este municipio, como parte del apoyo a las personas de escasos recursos del municipio</t>
  </si>
  <si>
    <t xml:space="preserve">Pago por la compra de 1000 pliegos de láminas onduladas 3x1 calibre 26 0.23mm galvanizada marca ternium, para ser entregada a personas de escasos recursos del municipio. Ratificado en Acta Número Siete, Acuerdo Municipal Número Tres, de fecha veinte de febrero del presente año. </t>
  </si>
  <si>
    <t>JOSE RICARDO HERNANDEZ SARAVIA</t>
  </si>
  <si>
    <t>Pago por la compra de 150 bolsas de cemento gris portland 42.5 kg para ser entregada a personas de escasos recursos del municipio. Ratificado en Acta Número Siete, Acuerdo Municipal Número Tres, de fecha veinte de febrero del presente año.</t>
  </si>
  <si>
    <t>YESSENIA XIOMARA CASTRO DE SERRANO</t>
  </si>
  <si>
    <t>MIGUEL APARICIO RUIZ</t>
  </si>
  <si>
    <t>Factura N° 0099</t>
  </si>
  <si>
    <t xml:space="preserve">pago por la compra de ataúd tipo económico </t>
  </si>
  <si>
    <t xml:space="preserve">Aporte económico para gastos de transporte </t>
  </si>
  <si>
    <t xml:space="preserve">Aporte económico para compra de medicamentos </t>
  </si>
  <si>
    <t>CENTRO DE SERVICIOS LA DURAMIL, S.A DE C.V.</t>
  </si>
  <si>
    <t xml:space="preserve">Pago por la compra de 4 llantas 31x10.5 de 6 lonas todo terreno, marca Firestone, 4 llantas 205 R16 de 8 lonas todo terreno, marca Firestone, 4 llantas 12-16.5 de 12 lonas mexicana, marca JK, para los vehículos y maquinaria de la municipalidad. Pago conforme en Acta Numero Dos, Acuerdo Municipal Numero Uno, de fecha nueve de enero del 2024, </t>
  </si>
  <si>
    <t>ANTONIO BAIRES OLIVAR</t>
  </si>
  <si>
    <t>Pago por calibración y reparación de llanta del minicargador de la municipalidad, utilizado para diferentes actividades</t>
  </si>
  <si>
    <t>Factura N° 1457</t>
  </si>
  <si>
    <r>
      <t xml:space="preserve">Pago por la compra de materiales detallados en la orden de compra </t>
    </r>
    <r>
      <rPr>
        <b/>
        <sz val="10"/>
        <color theme="1"/>
        <rFont val="Calibri"/>
        <family val="2"/>
        <scheme val="minor"/>
      </rPr>
      <t>N° 1427, que</t>
    </r>
    <r>
      <rPr>
        <sz val="10"/>
        <color theme="1"/>
        <rFont val="Calibri"/>
        <family val="2"/>
        <scheme val="minor"/>
      </rPr>
      <t xml:space="preserve"> serán utilizados para la reparación de rejillas ubicadas en el Barrio Concepción, sector de FOSALUD, de esta ciudad, debido a la problemática de estancamiento de aguas residuales, malos olores, proliferación  de moscas, con el fin de solventar  la problemática</t>
    </r>
  </si>
  <si>
    <t>.</t>
  </si>
  <si>
    <t>MUNICIPALIDAD DE SAN RAFAEL CEDROS-RECOLECCION, SEPARACION, TRASLADO DISPOSICION DINAL DE DESECHOS SOLIDOS Y ORGANICOS DE  SAN RAFEL CEDROS, DEPARTAMENTO DE CUSCATLAN/2024</t>
  </si>
  <si>
    <t>MUNICIPALIDAD DE SAN RAFAEL CEDROS-FORTALECIMIENTO Y APOYO A LA UNIDAD DE LA MUJER DE SAN RAFAEL CEDROS CUSCATLAN/2024</t>
  </si>
  <si>
    <t>MUNICIPALIDAD DE SAN RAFAEL CEDROS-FORTALECIMIENTO Y APOYO A LA UNIDAD DE DESARROLLO/2024 SAN RAFAEL CEDROS, DEPARTAMENTO DE CUSCATLAN.</t>
  </si>
  <si>
    <t>MUNICIPALIDAD DE SAN RAFAEL CEDROS-APOYO A LA UNIDAD DE MEDIO AMBIENTE DE SAN RAFAEL CEDROS, CUSCATLAN/2024</t>
  </si>
  <si>
    <t>MUNICIPALIDAD DE SAN RAFAEL CEDROS- COMPRA MANTENIMIENTO Y REPARACION DE MOBILIARIO Y EQUIPO ADMINISTRATIVO E INFORMATICO  DEL MUNICIPIO DE SAN RAFAEL CEDROS, CUSCATLAN/2024</t>
  </si>
  <si>
    <t>MUNICIPALIDAD DE SAN RAFAEL CEDROS-COMPRA, MANTENIMIENTO Y REPARACION DE VEHICULOS Y MAQUINARIA INSTITUCIONAL, SAN RAFAEL CEDROS, CUSCATLAN/2024</t>
  </si>
  <si>
    <t>NOMBRES EN PLANILLA</t>
  </si>
  <si>
    <t>Pago de los servicios de trabajador eventual en las actividades de recolección, separación, traslado y disposición final de Desechos Sólidos y orgánicos en el Municipio de San Rafael Cedros, Departamento de Cuscatlán, periodo comprendido del miércoles 03 de enero al viernes 12  de enero del 2024</t>
  </si>
  <si>
    <t>Planilla 001/2024</t>
  </si>
  <si>
    <t>Planilla 002/2024</t>
  </si>
  <si>
    <t>PARACENTRAL, S.E.M. DE C.V.</t>
  </si>
  <si>
    <t>Pago por el servicio de tratamiento y disposición final de desechos sólidos comunes del municipio de San Rafael Cedros, correspondientes del 01 al 31 de enero de 2024, pago conforme a contrato suscrito el 28 de octubre del año 2022</t>
  </si>
  <si>
    <t>Factura N° 0415</t>
  </si>
  <si>
    <t>NOMBRES EN PLANILLA.</t>
  </si>
  <si>
    <t xml:space="preserve">Pago de los servicios de trabajador eventual en las actividades de recolección, separación, traslado y disposición final de Desechos Sólidos y orgánicos en el Municipio de San Rafael Cedros, Departamento de Cuscatlán, periodo comprendido del lunes 29 de enero al viernes 09  de febrero del 2024. </t>
  </si>
  <si>
    <t>Planilla 003/2024</t>
  </si>
  <si>
    <t>Pago de los servicios de trabajador eventual en las actividades de recolección, separación, traslado y disposición final de Desechos Sólidos y orgánicos en el Municipio de San Rafael Cedros, Departamento de Cuscatlán, periodo comprendido del lunes 12 de enero al viernes 23  de febrero del 2024</t>
  </si>
  <si>
    <t>Planilla 004/2024</t>
  </si>
  <si>
    <t>JOSE GUILLERMO LEIVA NAVARRETE</t>
  </si>
  <si>
    <t>Pago por la compra 1 cubeta Delo CK15W40, 2 galones Delo 15W40, 1 filtro PEC 302204/1, 1 filtro PEC 3002-042, servicio de engrase y lavado de motor, para el camión institucional recolector de desechos del municipio, color blanco, año 2012, placas 6483</t>
  </si>
  <si>
    <t>Factura N° 1678</t>
  </si>
  <si>
    <t>GOLFAN EVER MORENO EVANGELISTA</t>
  </si>
  <si>
    <t>Pago por la compra de 1 lata de aceite hidráulico, 1 aceite transmisor, 1 aceite corona, y servicio de mano de obra para el camión institucional recolector de desechos del municipio, color blanco, año 2012, placas 6483</t>
  </si>
  <si>
    <t>Factura N° 0069</t>
  </si>
  <si>
    <t xml:space="preserve">Pago por la compra de materiales detallados en la orden de compra N° 1417, para la reconstrucción del sistema de compactación del camión recolector de desechos sólidos, palcas 6483, internacional, año 2012. </t>
  </si>
  <si>
    <t>INDUSTRIAL PARTS, S.A DE C.V.</t>
  </si>
  <si>
    <t>Pago por la compra de 2 rines 22.5 para el camión recolector de desechos sólidos del municipio, marca Freightliner, color blanco, placas 14 225</t>
  </si>
  <si>
    <t>Factura N° 0382</t>
  </si>
  <si>
    <t>Pago por el servicio de tratamiento y disposición final de desechos sólidos comunes del municipio de San Rafael Cedros, correspondientes del 01 al 29 de febrero de 2024, pago conforme a contrato suscrito el 28 de octubre del año 2022. Pago conforme en Acta Número Dos, Acuerdo Municipal Número Seis, de fecha cinco de enero del presente año.</t>
  </si>
  <si>
    <t>Factura N° 0428</t>
  </si>
  <si>
    <t>Pago de los servicios de trabajador eventual en las actividades de recolección, separación, traslado y disposición final de Desechos Sólidos y orgánicos en el Municipio de San Rafael Cedros, Departamento de Cuscatlán, periodo comprendido del lunes 26 de febrero al viernes 08 de marzo del 2024</t>
  </si>
  <si>
    <t>Planilla 005/2024</t>
  </si>
  <si>
    <t>OMAR SAUL MERINO LOPEZ</t>
  </si>
  <si>
    <t>Pago por la compra de 1 toma fuerza, 1 bomba hidráulica, servicio de mano de obra, un quinto de aceite ISO 68, para la reparación del camión compactador, año 2012, color blanco, destinado a la recolección de desechos sólidos del municipio, placas N6483</t>
  </si>
  <si>
    <t>Factura N° 00950</t>
  </si>
  <si>
    <t>Pago de los servicios de trabajador eventual en las actividades de recolección, separación, traslado y disposición final de Desechos Sólidos y orgánicos en el Municipio de San Rafael Cedros, Departamento de Cuscatlán, periodo comprendido del lunes 11 de marzo al viernes 22 de marzo del 2024.</t>
  </si>
  <si>
    <t>Planilla 006/2024</t>
  </si>
  <si>
    <t>FRANKLIN OSMARO DELGADO NAVARRO</t>
  </si>
  <si>
    <t>Pago por servicio de mano de obra por reparaciones al camión compactador recolector de desechos sólidos, placas N6483, con el detalle siguiente: limpieza interior de carrocería de compactación, corte de láminas, lijado, pulir piezas, colocación de piezas internas, enderezado del sistema madre compactación, colocación de remiendos de láminas nuevas, aplicación de anti grava y pintura</t>
  </si>
  <si>
    <t>Pago por la compra de materiales detallados en la orden de compra N° 1446, como complemento de la compra efectuada el día 05 de marzo del presente año para la reconstrucción del sistema de compactación del camión recolector de desechos sólidos, placas 6483, internacional, año 2012. Pago conforme en Acta Número Dos, Acuerdo Municipal Número Seis, de fecha nueve de enero del 2024, y ratificado en Acta Número Once, Acuerdo Municipal Nueve, de fecha diecinueve de marzo del año 2024.</t>
  </si>
  <si>
    <t>Factura N° 0104</t>
  </si>
  <si>
    <t>SUPER TIENDA SAN CARLOS, S.A DE C.V.</t>
  </si>
  <si>
    <t>Pago por la compra de 3 fardos de agua en botella de 600 ml, y 10 fardos de agua en bolsa, para ser entregada a los asistentes a la conmemoración del día internacional de la mujer, evento que se llevó a cabo el día 14 de marzo del presente año en las instalaciones del parque municipal</t>
  </si>
  <si>
    <t>Factura N° 4173</t>
  </si>
  <si>
    <t>AZUCENA DEL ROSARIO RIVAS DE FLORES.</t>
  </si>
  <si>
    <t>Pago por la compra de 42 tortas y 42 refrescos que fueron entregados a los asistentes al evento mujeres promoviendo el empoderamiento económico mediante practicas agroecológicas y energías renovables, en el marco de la defensa de proyectos de la escuela de campo, que se llevó a cabo el día 12 de marzo del presente año</t>
  </si>
  <si>
    <t>Factura N° 000996</t>
  </si>
  <si>
    <t>Pago por la compra de 8 desayunos, 8 tortas especiales, y 8 sodas en lata que fueron entregadas al equipo de apoyo  en el festival de verano, que se llevó a cabo el día 17 de marzo del presente año</t>
  </si>
  <si>
    <t>Factura N° 001102</t>
  </si>
  <si>
    <t>MUNICIPALIDAD DE SAN RAFAEL CEDROS-MANTENIMIENTO, AMPLIACION Y REPARACION CALLES URBANAS Y CAMINOS VECINALES DE SAN RAFEL CEDROS, DEPARTAMENTO DE CUSCATLAN/2024</t>
  </si>
  <si>
    <t>MUNICIPALIDAD DE SAN RAFAEL CEDROS-APOYO SOLIDARIO A PERSONAS DE ESCASOS RECURSOS DEL  MUNICIPIO DE SAN RAFAEL CEDROS, DEPARTAMENTO DE CUSCATLAN/2024</t>
  </si>
  <si>
    <t>MUNICIPALIDAD DE SAN RAFAEL CEDROS-APOYO A LA EDUCACION/2024 SAN RAFAEL CEDROS DEPARTAMENTO DE CUSCATLAN</t>
  </si>
  <si>
    <t>PAMELA ALEJANDRA VALDEZ ARTIGA</t>
  </si>
  <si>
    <t>Pago por los servicios de Maestra para clases de Computación y Educación Artística, en la Escuela de Educación parvularia Miriam Nora Martínez de Pérez, conforme al convenio suscrito el día nueve de febrero del año 2024 entre la Municipalidad y La Escuela Parvularia, Salario correspondiente al mes de febrero del 2024</t>
  </si>
  <si>
    <t>Pago por los servicios de Maestra para clases de Computación y Educación Artística, en la Escuela de Educación parvularia Miriam Nora Martínez de Pérez, conforme al convenio suscrito el día nueve de febrero del año 2024 entre la Municipalidad y La Escuela Parvularia, Salario correspondiente al mes de marzo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</si>
</sst>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quot;$&quot;#,##0.00_);[Red]\(&quot;$&quot;#,##0.00\)"/>
    <numFmt numFmtId="166" formatCode="&quot;$&quot;#,##0.00"/>
  </numFmts>
  <fonts count="33" x14ac:knownFonts="1">
    <font>
      <sz val="11"/>
      <color theme="1"/>
      <name val="Calibri"/>
      <family val="2"/>
      <scheme val="minor"/>
    </font>
    <font>
      <sz val="11"/>
      <color theme="1"/>
      <name val="Calibri"/>
      <family val="2"/>
      <scheme val="minor"/>
    </font>
    <font>
      <b/>
      <sz val="8"/>
      <color theme="1"/>
      <name val="Calibri Light"/>
      <family val="1"/>
      <scheme val="major"/>
    </font>
    <font>
      <b/>
      <sz val="12"/>
      <name val="Times New Roman"/>
      <family val="1"/>
    </font>
    <font>
      <b/>
      <sz val="8"/>
      <name val="Calibri Light"/>
      <family val="1"/>
      <scheme val="major"/>
    </font>
    <font>
      <b/>
      <sz val="9"/>
      <color theme="1"/>
      <name val="Cambria"/>
      <family val="1"/>
    </font>
    <font>
      <sz val="9"/>
      <color theme="1"/>
      <name val="Cambria"/>
      <family val="1"/>
    </font>
    <font>
      <sz val="8"/>
      <name val="Calibri Light"/>
      <family val="1"/>
      <scheme val="major"/>
    </font>
    <font>
      <b/>
      <sz val="9"/>
      <color theme="1"/>
      <name val="Calibri Light"/>
      <family val="1"/>
      <scheme val="major"/>
    </font>
    <font>
      <b/>
      <sz val="9"/>
      <name val="Calibri Light"/>
      <family val="1"/>
      <scheme val="major"/>
    </font>
    <font>
      <b/>
      <sz val="8"/>
      <color theme="1"/>
      <name val="Cambria"/>
      <family val="1"/>
    </font>
    <font>
      <b/>
      <sz val="8"/>
      <color indexed="81"/>
      <name val="Tahoma"/>
      <family val="2"/>
    </font>
    <font>
      <sz val="8"/>
      <color indexed="81"/>
      <name val="Tahoma"/>
      <family val="2"/>
    </font>
    <font>
      <b/>
      <sz val="12"/>
      <color theme="1"/>
      <name val="Cambria"/>
      <family val="1"/>
    </font>
    <font>
      <sz val="12"/>
      <color theme="1"/>
      <name val="Cambria"/>
      <family val="1"/>
    </font>
    <font>
      <sz val="10"/>
      <color theme="1"/>
      <name val="Cambria"/>
      <family val="1"/>
    </font>
    <font>
      <b/>
      <sz val="10"/>
      <color theme="1"/>
      <name val="Cambria"/>
      <family val="1"/>
    </font>
    <font>
      <sz val="9"/>
      <color theme="1"/>
      <name val="Times New Roman"/>
      <family val="1"/>
    </font>
    <font>
      <b/>
      <sz val="10"/>
      <color theme="1"/>
      <name val="Calibri Light"/>
      <family val="1"/>
      <scheme val="major"/>
    </font>
    <font>
      <b/>
      <sz val="8"/>
      <color theme="1"/>
      <name val="Calibri"/>
      <family val="2"/>
      <scheme val="minor"/>
    </font>
    <font>
      <sz val="8"/>
      <color theme="1"/>
      <name val="Cambria"/>
      <family val="1"/>
    </font>
    <font>
      <sz val="9"/>
      <name val="Calibri Light"/>
      <family val="1"/>
      <scheme val="major"/>
    </font>
    <font>
      <sz val="8"/>
      <color theme="1"/>
      <name val="Calibri"/>
      <family val="2"/>
      <scheme val="minor"/>
    </font>
    <font>
      <sz val="12"/>
      <color theme="1"/>
      <name val="Calibri"/>
      <family val="2"/>
      <scheme val="minor"/>
    </font>
    <font>
      <b/>
      <sz val="9"/>
      <name val="Calibri Light"/>
      <family val="2"/>
      <scheme val="major"/>
    </font>
    <font>
      <sz val="8"/>
      <color theme="1"/>
      <name val="Calibri Light"/>
      <family val="1"/>
      <scheme val="major"/>
    </font>
    <font>
      <sz val="10"/>
      <color theme="1"/>
      <name val="Calibri"/>
      <family val="2"/>
      <scheme val="minor"/>
    </font>
    <font>
      <b/>
      <sz val="10"/>
      <color theme="1"/>
      <name val="Calibri"/>
      <family val="2"/>
      <scheme val="minor"/>
    </font>
    <font>
      <b/>
      <sz val="8"/>
      <color theme="1"/>
      <name val="Calibri Light"/>
      <family val="2"/>
    </font>
    <font>
      <b/>
      <sz val="10"/>
      <name val="Calibri Light"/>
      <family val="1"/>
      <scheme val="major"/>
    </font>
    <font>
      <sz val="10"/>
      <name val="Calibri Light"/>
      <family val="1"/>
      <scheme val="major"/>
    </font>
    <font>
      <b/>
      <sz val="10"/>
      <name val="Times New Roman"/>
      <family val="1"/>
    </font>
    <font>
      <sz val="8"/>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18">
    <xf numFmtId="0" fontId="0" fillId="0" borderId="0" xfId="0"/>
    <xf numFmtId="0" fontId="2" fillId="0" borderId="0" xfId="0" applyFont="1" applyAlignment="1">
      <alignment horizontal="left" vertical="center"/>
    </xf>
    <xf numFmtId="0" fontId="2" fillId="0" borderId="0" xfId="0" applyFont="1" applyAlignment="1">
      <alignment horizontal="left" vertical="center" wrapText="1"/>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164" fontId="4" fillId="0" borderId="0" xfId="0" applyNumberFormat="1" applyFont="1" applyAlignment="1">
      <alignment horizontal="left" vertical="center" wrapText="1"/>
    </xf>
    <xf numFmtId="164" fontId="4" fillId="0" borderId="0" xfId="0" applyNumberFormat="1" applyFont="1" applyAlignment="1">
      <alignment vertical="center" wrapText="1"/>
    </xf>
    <xf numFmtId="0" fontId="4" fillId="3" borderId="1" xfId="0" applyFont="1" applyFill="1" applyBorder="1" applyAlignment="1">
      <alignment horizontal="lef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44" fontId="4" fillId="3" borderId="1" xfId="1" applyFont="1" applyFill="1" applyBorder="1" applyAlignment="1">
      <alignment horizontal="left" vertical="center" wrapText="1"/>
    </xf>
    <xf numFmtId="0" fontId="4" fillId="4" borderId="5" xfId="0" applyFont="1" applyFill="1" applyBorder="1" applyAlignment="1">
      <alignment horizontal="left" vertical="center"/>
    </xf>
    <xf numFmtId="0" fontId="5" fillId="0" borderId="5" xfId="0" applyFont="1" applyBorder="1" applyAlignment="1">
      <alignment horizontal="center" vertical="center" wrapText="1"/>
    </xf>
    <xf numFmtId="0" fontId="6" fillId="0" borderId="5" xfId="0" applyFont="1" applyBorder="1" applyAlignment="1">
      <alignment vertical="top" wrapText="1"/>
    </xf>
    <xf numFmtId="0" fontId="2" fillId="0" borderId="5" xfId="0" applyFont="1" applyBorder="1" applyAlignment="1">
      <alignment horizontal="left" vertical="center" wrapText="1"/>
    </xf>
    <xf numFmtId="44" fontId="4" fillId="4" borderId="5" xfId="1" applyFont="1" applyFill="1" applyBorder="1" applyAlignment="1">
      <alignment horizontal="left" vertical="center" wrapText="1"/>
    </xf>
    <xf numFmtId="44" fontId="7" fillId="4" borderId="5" xfId="1" applyFont="1" applyFill="1" applyBorder="1" applyAlignment="1">
      <alignment horizontal="left" vertical="center" wrapText="1"/>
    </xf>
    <xf numFmtId="14" fontId="4" fillId="4" borderId="5" xfId="1" applyNumberFormat="1" applyFont="1" applyFill="1" applyBorder="1" applyAlignment="1">
      <alignment horizontal="left" vertical="center" wrapText="1"/>
    </xf>
    <xf numFmtId="0" fontId="4" fillId="4" borderId="5" xfId="0" applyFont="1" applyFill="1" applyBorder="1" applyAlignment="1">
      <alignment horizontal="left" vertical="center" wrapText="1"/>
    </xf>
    <xf numFmtId="0" fontId="5" fillId="0" borderId="5" xfId="0" applyFont="1" applyBorder="1" applyAlignment="1">
      <alignment vertical="center" wrapText="1"/>
    </xf>
    <xf numFmtId="0" fontId="8" fillId="0" borderId="5" xfId="0" applyFont="1" applyBorder="1" applyAlignment="1">
      <alignment horizontal="left" vertical="center"/>
    </xf>
    <xf numFmtId="0" fontId="9" fillId="4" borderId="5" xfId="0" applyFont="1" applyFill="1" applyBorder="1" applyAlignment="1">
      <alignment horizontal="left" vertical="center" wrapText="1"/>
    </xf>
    <xf numFmtId="44" fontId="9" fillId="4" borderId="5" xfId="1" applyFont="1" applyFill="1" applyBorder="1" applyAlignment="1">
      <alignment horizontal="left" vertical="center" wrapText="1"/>
    </xf>
    <xf numFmtId="14" fontId="9" fillId="4" borderId="5" xfId="1" applyNumberFormat="1" applyFont="1" applyFill="1" applyBorder="1" applyAlignment="1">
      <alignment horizontal="left" vertical="center" wrapText="1"/>
    </xf>
    <xf numFmtId="0" fontId="6" fillId="0" borderId="5" xfId="0" applyFont="1" applyBorder="1" applyAlignment="1">
      <alignment vertical="center" wrapText="1"/>
    </xf>
    <xf numFmtId="0" fontId="10" fillId="0" borderId="5" xfId="0" applyFont="1" applyBorder="1" applyAlignment="1">
      <alignment vertical="center" wrapText="1"/>
    </xf>
    <xf numFmtId="0" fontId="5" fillId="0" borderId="5" xfId="0" applyFont="1" applyBorder="1" applyAlignment="1">
      <alignment vertical="center"/>
    </xf>
    <xf numFmtId="165" fontId="4" fillId="0" borderId="0" xfId="0" applyNumberFormat="1" applyFont="1" applyAlignment="1">
      <alignment horizontal="left" vertical="center" wrapText="1"/>
    </xf>
    <xf numFmtId="166" fontId="4" fillId="3" borderId="1" xfId="0" applyNumberFormat="1" applyFont="1" applyFill="1" applyBorder="1" applyAlignment="1">
      <alignment horizontal="left" vertical="center" wrapText="1"/>
    </xf>
    <xf numFmtId="0" fontId="14" fillId="0" borderId="5" xfId="0" applyFont="1" applyBorder="1" applyAlignment="1">
      <alignment vertical="top" wrapText="1"/>
    </xf>
    <xf numFmtId="0" fontId="13" fillId="0" borderId="5" xfId="0" applyFont="1" applyBorder="1" applyAlignment="1">
      <alignment vertical="center" wrapText="1"/>
    </xf>
    <xf numFmtId="0" fontId="10" fillId="0" borderId="5" xfId="0" applyFont="1" applyBorder="1" applyAlignment="1">
      <alignment horizontal="center" vertical="center"/>
    </xf>
    <xf numFmtId="0" fontId="16" fillId="0" borderId="5" xfId="0" applyFont="1" applyBorder="1" applyAlignment="1">
      <alignment horizontal="center" vertical="center" wrapText="1"/>
    </xf>
    <xf numFmtId="0" fontId="10" fillId="0" borderId="5" xfId="0" applyFont="1" applyBorder="1" applyAlignment="1">
      <alignment horizontal="center" vertical="center" wrapText="1"/>
    </xf>
    <xf numFmtId="44" fontId="2" fillId="4" borderId="5" xfId="1" applyFont="1" applyFill="1" applyBorder="1" applyAlignment="1">
      <alignment horizontal="left" vertical="center" wrapText="1"/>
    </xf>
    <xf numFmtId="0" fontId="4" fillId="3" borderId="5" xfId="0" applyFont="1" applyFill="1" applyBorder="1" applyAlignment="1">
      <alignment horizontal="left" vertical="center" wrapText="1"/>
    </xf>
    <xf numFmtId="44" fontId="4" fillId="3" borderId="5" xfId="1" applyFont="1" applyFill="1" applyBorder="1" applyAlignment="1">
      <alignment horizontal="left" vertical="center" wrapText="1"/>
    </xf>
    <xf numFmtId="0" fontId="15" fillId="0" borderId="5" xfId="0" applyFont="1" applyBorder="1" applyAlignment="1">
      <alignment vertical="top" wrapText="1"/>
    </xf>
    <xf numFmtId="0" fontId="5" fillId="0" borderId="5" xfId="0" applyFont="1" applyBorder="1" applyAlignment="1">
      <alignment horizontal="left" vertical="center" wrapText="1"/>
    </xf>
    <xf numFmtId="0" fontId="17" fillId="0" borderId="5" xfId="0" applyFont="1" applyBorder="1" applyAlignment="1">
      <alignment vertical="center" wrapText="1"/>
    </xf>
    <xf numFmtId="0" fontId="17" fillId="0" borderId="5" xfId="0" applyFont="1" applyBorder="1" applyAlignment="1">
      <alignment vertical="top" wrapText="1"/>
    </xf>
    <xf numFmtId="0" fontId="18" fillId="0" borderId="5" xfId="0" applyFont="1" applyBorder="1" applyAlignment="1">
      <alignment horizontal="left" vertical="center" wrapText="1"/>
    </xf>
    <xf numFmtId="0" fontId="13" fillId="0" borderId="5" xfId="0" applyFont="1" applyBorder="1" applyAlignment="1">
      <alignment vertical="center"/>
    </xf>
    <xf numFmtId="0" fontId="15" fillId="0" borderId="5" xfId="0" applyFont="1" applyBorder="1" applyAlignment="1">
      <alignment vertical="center" wrapText="1"/>
    </xf>
    <xf numFmtId="0" fontId="8" fillId="0" borderId="5" xfId="0" applyFont="1" applyBorder="1" applyAlignment="1">
      <alignment horizontal="left" vertical="center" wrapText="1"/>
    </xf>
    <xf numFmtId="44" fontId="4" fillId="2" borderId="0" xfId="1" applyFont="1" applyFill="1" applyAlignment="1">
      <alignment horizontal="left" vertical="center" wrapText="1"/>
    </xf>
    <xf numFmtId="44" fontId="4" fillId="0" borderId="0" xfId="1" applyFont="1" applyFill="1" applyAlignment="1">
      <alignment horizontal="left" vertical="center" wrapText="1"/>
    </xf>
    <xf numFmtId="44" fontId="4" fillId="0" borderId="0" xfId="1" applyFont="1" applyFill="1" applyAlignment="1">
      <alignment horizontal="left" vertical="center"/>
    </xf>
    <xf numFmtId="44" fontId="4" fillId="0" borderId="0" xfId="1" applyFont="1" applyFill="1" applyAlignment="1">
      <alignment vertical="center" wrapText="1"/>
    </xf>
    <xf numFmtId="44" fontId="4" fillId="3" borderId="1" xfId="1" applyFont="1" applyFill="1" applyBorder="1" applyAlignment="1">
      <alignment horizontal="center" vertical="center" wrapText="1"/>
    </xf>
    <xf numFmtId="164" fontId="7" fillId="0" borderId="0" xfId="0" applyNumberFormat="1" applyFont="1" applyAlignment="1">
      <alignment vertical="center" wrapText="1"/>
    </xf>
    <xf numFmtId="14" fontId="4" fillId="2" borderId="0" xfId="0" applyNumberFormat="1" applyFont="1" applyFill="1" applyAlignment="1">
      <alignment horizontal="left" vertical="center" wrapText="1"/>
    </xf>
    <xf numFmtId="14" fontId="4" fillId="0" borderId="0" xfId="0" applyNumberFormat="1" applyFont="1" applyAlignment="1">
      <alignment horizontal="left" vertical="center" wrapText="1"/>
    </xf>
    <xf numFmtId="44" fontId="4" fillId="0" borderId="0" xfId="0" applyNumberFormat="1" applyFont="1" applyAlignment="1">
      <alignment vertical="center" wrapText="1"/>
    </xf>
    <xf numFmtId="14" fontId="4"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left" vertical="center" wrapText="1"/>
    </xf>
    <xf numFmtId="0" fontId="10" fillId="0" borderId="0" xfId="0" applyFont="1" applyAlignment="1">
      <alignment horizontal="center" vertical="center" wrapText="1"/>
    </xf>
    <xf numFmtId="0" fontId="0" fillId="0" borderId="5" xfId="0" applyBorder="1"/>
    <xf numFmtId="44" fontId="19" fillId="0" borderId="5" xfId="1" applyFont="1" applyBorder="1" applyAlignment="1">
      <alignment vertical="center"/>
    </xf>
    <xf numFmtId="14" fontId="2" fillId="0" borderId="5" xfId="0" applyNumberFormat="1" applyFont="1" applyBorder="1" applyAlignment="1">
      <alignment horizontal="left" vertical="center"/>
    </xf>
    <xf numFmtId="0" fontId="4" fillId="3" borderId="6" xfId="0" applyFont="1" applyFill="1" applyBorder="1" applyAlignment="1">
      <alignment horizontal="left" vertical="center"/>
    </xf>
    <xf numFmtId="0" fontId="4" fillId="3" borderId="6" xfId="0" applyFont="1" applyFill="1" applyBorder="1" applyAlignment="1">
      <alignment horizontal="center" vertical="center" wrapText="1"/>
    </xf>
    <xf numFmtId="0" fontId="9" fillId="4" borderId="5" xfId="0" applyFont="1" applyFill="1" applyBorder="1" applyAlignment="1">
      <alignment horizontal="left" vertical="center"/>
    </xf>
    <xf numFmtId="0" fontId="20" fillId="0" borderId="5" xfId="0" applyFont="1" applyBorder="1" applyAlignment="1">
      <alignment vertical="top" wrapText="1"/>
    </xf>
    <xf numFmtId="44" fontId="21" fillId="4" borderId="5" xfId="1" applyFont="1" applyFill="1" applyBorder="1" applyAlignment="1">
      <alignment horizontal="left" vertical="center" wrapText="1"/>
    </xf>
    <xf numFmtId="0" fontId="22" fillId="0" borderId="0" xfId="0" applyFont="1" applyAlignment="1">
      <alignment vertical="top" wrapText="1"/>
    </xf>
    <xf numFmtId="0" fontId="23" fillId="0" borderId="0" xfId="0" applyFont="1" applyAlignment="1">
      <alignment vertical="top" wrapText="1"/>
    </xf>
    <xf numFmtId="0" fontId="8" fillId="0" borderId="5" xfId="0" applyFont="1" applyBorder="1" applyAlignment="1">
      <alignment horizontal="center" vertical="center" wrapText="1"/>
    </xf>
    <xf numFmtId="44" fontId="24" fillId="4" borderId="5" xfId="1" applyFont="1" applyFill="1" applyBorder="1" applyAlignment="1">
      <alignment horizontal="left" vertical="center" wrapText="1"/>
    </xf>
    <xf numFmtId="14" fontId="4" fillId="4" borderId="5" xfId="0" applyNumberFormat="1" applyFont="1" applyFill="1" applyBorder="1" applyAlignment="1">
      <alignment horizontal="left" vertical="center" wrapText="1"/>
    </xf>
    <xf numFmtId="0" fontId="2" fillId="0" borderId="5" xfId="0" applyFont="1" applyBorder="1" applyAlignment="1">
      <alignment horizontal="center" vertical="center" wrapText="1"/>
    </xf>
    <xf numFmtId="0" fontId="25" fillId="0" borderId="5" xfId="0" applyFont="1" applyBorder="1" applyAlignment="1">
      <alignment vertical="top" wrapText="1"/>
    </xf>
    <xf numFmtId="0" fontId="2" fillId="0" borderId="5" xfId="0" applyFont="1" applyBorder="1" applyAlignment="1">
      <alignment horizontal="center" vertical="center"/>
    </xf>
    <xf numFmtId="0" fontId="20" fillId="0" borderId="5" xfId="0" applyFont="1" applyBorder="1" applyAlignment="1">
      <alignment horizontal="center" vertical="center" wrapText="1"/>
    </xf>
    <xf numFmtId="0" fontId="28" fillId="0" borderId="0" xfId="0" applyFont="1" applyAlignment="1">
      <alignment horizontal="center" vertical="center" wrapText="1"/>
    </xf>
    <xf numFmtId="0" fontId="16" fillId="0" borderId="0" xfId="0" applyFont="1" applyAlignment="1">
      <alignment horizontal="center" vertical="center" wrapText="1"/>
    </xf>
    <xf numFmtId="0" fontId="5" fillId="0" borderId="5" xfId="0" applyFont="1" applyBorder="1" applyAlignment="1">
      <alignment horizontal="center" vertical="center"/>
    </xf>
    <xf numFmtId="0" fontId="26" fillId="0" borderId="5" xfId="0" applyFont="1" applyBorder="1" applyAlignment="1">
      <alignment vertical="top" wrapText="1"/>
    </xf>
    <xf numFmtId="0" fontId="16" fillId="0" borderId="5" xfId="0" applyFont="1" applyBorder="1" applyAlignment="1">
      <alignment horizontal="center" vertical="center"/>
    </xf>
    <xf numFmtId="0" fontId="18" fillId="0" borderId="5" xfId="0" applyFont="1" applyBorder="1" applyAlignment="1">
      <alignment horizontal="left" vertical="top" wrapText="1"/>
    </xf>
    <xf numFmtId="44" fontId="29" fillId="4" borderId="5" xfId="1" applyFont="1" applyFill="1" applyBorder="1" applyAlignment="1">
      <alignment horizontal="center" vertical="center" wrapText="1"/>
    </xf>
    <xf numFmtId="44" fontId="30" fillId="4" borderId="5" xfId="1" applyFont="1" applyFill="1" applyBorder="1" applyAlignment="1">
      <alignment horizontal="center" vertical="center" wrapText="1"/>
    </xf>
    <xf numFmtId="44" fontId="29" fillId="4" borderId="5" xfId="1" applyFont="1" applyFill="1" applyBorder="1" applyAlignment="1">
      <alignment horizontal="left" vertical="top" wrapText="1"/>
    </xf>
    <xf numFmtId="14" fontId="29" fillId="4" borderId="5" xfId="1" applyNumberFormat="1" applyFont="1" applyFill="1" applyBorder="1" applyAlignment="1">
      <alignment horizontal="center" vertical="center" wrapText="1"/>
    </xf>
    <xf numFmtId="0" fontId="29" fillId="2" borderId="0" xfId="0" applyFont="1" applyFill="1" applyAlignment="1">
      <alignment horizontal="left" vertical="center" wrapText="1"/>
    </xf>
    <xf numFmtId="44" fontId="29" fillId="2" borderId="0" xfId="1" applyFont="1" applyFill="1" applyAlignment="1">
      <alignment horizontal="left" vertical="center" wrapText="1"/>
    </xf>
    <xf numFmtId="0" fontId="29" fillId="0" borderId="0" xfId="0" applyFont="1" applyAlignment="1">
      <alignment horizontal="left" vertical="center"/>
    </xf>
    <xf numFmtId="0" fontId="29" fillId="0" borderId="0" xfId="0" applyFont="1" applyAlignment="1">
      <alignment horizontal="left" vertical="center" wrapText="1"/>
    </xf>
    <xf numFmtId="44" fontId="29" fillId="0" borderId="0" xfId="1" applyFont="1" applyFill="1" applyAlignment="1">
      <alignment horizontal="left" vertical="center" wrapText="1"/>
    </xf>
    <xf numFmtId="164" fontId="29" fillId="0" borderId="0" xfId="0" applyNumberFormat="1" applyFont="1" applyAlignment="1">
      <alignment horizontal="left" vertical="center" wrapText="1"/>
    </xf>
    <xf numFmtId="44" fontId="29" fillId="0" borderId="0" xfId="0" applyNumberFormat="1" applyFont="1" applyAlignment="1">
      <alignment vertical="center" wrapText="1"/>
    </xf>
    <xf numFmtId="44" fontId="29" fillId="0" borderId="0" xfId="1" applyFont="1" applyFill="1" applyAlignment="1">
      <alignment vertical="center" wrapText="1"/>
    </xf>
    <xf numFmtId="0" fontId="29" fillId="3" borderId="1" xfId="0" applyFont="1" applyFill="1" applyBorder="1" applyAlignment="1">
      <alignment horizontal="center" vertical="center" wrapText="1"/>
    </xf>
    <xf numFmtId="44" fontId="29" fillId="3" borderId="1" xfId="1" applyFont="1" applyFill="1" applyBorder="1" applyAlignment="1">
      <alignment horizontal="center" vertical="center" wrapText="1"/>
    </xf>
    <xf numFmtId="0" fontId="29" fillId="3" borderId="1" xfId="0" applyFont="1" applyFill="1" applyBorder="1" applyAlignment="1">
      <alignment horizontal="left" vertical="center" wrapText="1"/>
    </xf>
    <xf numFmtId="44" fontId="29" fillId="3" borderId="1" xfId="1" applyFont="1" applyFill="1" applyBorder="1" applyAlignment="1">
      <alignment horizontal="left" vertical="center" wrapText="1"/>
    </xf>
    <xf numFmtId="0" fontId="29" fillId="2" borderId="0" xfId="0" applyFont="1" applyFill="1" applyAlignment="1">
      <alignment horizontal="center" vertical="center"/>
    </xf>
    <xf numFmtId="0" fontId="29" fillId="0" borderId="0" xfId="0" applyFont="1" applyAlignment="1">
      <alignment horizontal="center" vertical="center"/>
    </xf>
    <xf numFmtId="0" fontId="29" fillId="3" borderId="1" xfId="0" applyFont="1" applyFill="1" applyBorder="1" applyAlignment="1">
      <alignment horizontal="center" vertical="center"/>
    </xf>
    <xf numFmtId="0" fontId="29" fillId="4" borderId="5" xfId="0" applyFont="1" applyFill="1" applyBorder="1" applyAlignment="1">
      <alignment horizontal="center" vertical="center" wrapText="1"/>
    </xf>
    <xf numFmtId="0" fontId="29" fillId="4" borderId="5" xfId="0" applyFont="1" applyFill="1" applyBorder="1" applyAlignment="1">
      <alignment horizontal="center" vertical="center"/>
    </xf>
    <xf numFmtId="0" fontId="0" fillId="0" borderId="0" xfId="0"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3" fillId="2" borderId="0" xfId="0" applyFont="1" applyFill="1" applyAlignment="1">
      <alignment horizont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3" borderId="5" xfId="0" applyFont="1" applyFill="1" applyBorder="1" applyAlignment="1">
      <alignment horizontal="center" vertical="center"/>
    </xf>
    <xf numFmtId="0" fontId="3" fillId="2" borderId="0" xfId="0" applyFont="1" applyFill="1" applyAlignment="1">
      <alignment horizontal="center" vertical="center"/>
    </xf>
    <xf numFmtId="0" fontId="29" fillId="0" borderId="0" xfId="0" applyFont="1" applyAlignment="1">
      <alignment horizontal="left" vertical="center" wrapText="1"/>
    </xf>
    <xf numFmtId="0" fontId="29" fillId="3" borderId="2" xfId="0" applyFont="1" applyFill="1" applyBorder="1" applyAlignment="1">
      <alignment horizontal="center" vertical="center"/>
    </xf>
    <xf numFmtId="0" fontId="29" fillId="3" borderId="3" xfId="0" applyFont="1" applyFill="1" applyBorder="1" applyAlignment="1">
      <alignment horizontal="center" vertical="center"/>
    </xf>
    <xf numFmtId="0" fontId="29" fillId="3" borderId="4" xfId="0" applyFont="1" applyFill="1" applyBorder="1" applyAlignment="1">
      <alignment horizontal="center" vertical="center"/>
    </xf>
    <xf numFmtId="0" fontId="31" fillId="2" borderId="0" xfId="0" applyFont="1" applyFill="1" applyAlignment="1">
      <alignment horizontal="center"/>
    </xf>
    <xf numFmtId="0" fontId="29" fillId="0" borderId="0" xfId="0" applyFont="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495300</xdr:colOff>
      <xdr:row>1</xdr:row>
      <xdr:rowOff>19050</xdr:rowOff>
    </xdr:from>
    <xdr:to>
      <xdr:col>9</xdr:col>
      <xdr:colOff>377016</xdr:colOff>
      <xdr:row>4</xdr:row>
      <xdr:rowOff>170535</xdr:rowOff>
    </xdr:to>
    <xdr:pic>
      <xdr:nvPicPr>
        <xdr:cNvPr id="2" name="1 Imagen">
          <a:extLst>
            <a:ext uri="{FF2B5EF4-FFF2-40B4-BE49-F238E27FC236}">
              <a16:creationId xmlns:a16="http://schemas.microsoft.com/office/drawing/2014/main" id="{C9F72891-43BD-43FF-ADA0-D2595ACCBC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4900" y="209550"/>
          <a:ext cx="1405716" cy="72298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495300</xdr:colOff>
      <xdr:row>2</xdr:row>
      <xdr:rowOff>19050</xdr:rowOff>
    </xdr:from>
    <xdr:to>
      <xdr:col>9</xdr:col>
      <xdr:colOff>414057</xdr:colOff>
      <xdr:row>6</xdr:row>
      <xdr:rowOff>8610</xdr:rowOff>
    </xdr:to>
    <xdr:pic>
      <xdr:nvPicPr>
        <xdr:cNvPr id="2" name="1 Imagen">
          <a:extLst>
            <a:ext uri="{FF2B5EF4-FFF2-40B4-BE49-F238E27FC236}">
              <a16:creationId xmlns:a16="http://schemas.microsoft.com/office/drawing/2014/main" id="{22754D7A-A8CD-4CCD-9FF3-7FA69A849A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7200" y="19050"/>
          <a:ext cx="1461807" cy="72298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495300</xdr:colOff>
      <xdr:row>0</xdr:row>
      <xdr:rowOff>19050</xdr:rowOff>
    </xdr:from>
    <xdr:to>
      <xdr:col>9</xdr:col>
      <xdr:colOff>433107</xdr:colOff>
      <xdr:row>3</xdr:row>
      <xdr:rowOff>170535</xdr:rowOff>
    </xdr:to>
    <xdr:pic>
      <xdr:nvPicPr>
        <xdr:cNvPr id="2" name="1 Imagen">
          <a:extLst>
            <a:ext uri="{FF2B5EF4-FFF2-40B4-BE49-F238E27FC236}">
              <a16:creationId xmlns:a16="http://schemas.microsoft.com/office/drawing/2014/main" id="{5B79DA12-8A41-440C-BCEA-8C5CF336A5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7200" y="19050"/>
          <a:ext cx="1461807" cy="7229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152870</xdr:colOff>
      <xdr:row>0</xdr:row>
      <xdr:rowOff>1</xdr:rowOff>
    </xdr:from>
    <xdr:to>
      <xdr:col>9</xdr:col>
      <xdr:colOff>496254</xdr:colOff>
      <xdr:row>3</xdr:row>
      <xdr:rowOff>154073</xdr:rowOff>
    </xdr:to>
    <xdr:pic>
      <xdr:nvPicPr>
        <xdr:cNvPr id="2" name="1 Imagen">
          <a:extLst>
            <a:ext uri="{FF2B5EF4-FFF2-40B4-BE49-F238E27FC236}">
              <a16:creationId xmlns:a16="http://schemas.microsoft.com/office/drawing/2014/main" id="{60CAB0DD-88A5-42C5-AF0F-D3CD00D2B9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01595" y="1"/>
          <a:ext cx="1105384" cy="72557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495300</xdr:colOff>
      <xdr:row>0</xdr:row>
      <xdr:rowOff>19050</xdr:rowOff>
    </xdr:from>
    <xdr:to>
      <xdr:col>9</xdr:col>
      <xdr:colOff>80682</xdr:colOff>
      <xdr:row>3</xdr:row>
      <xdr:rowOff>170535</xdr:rowOff>
    </xdr:to>
    <xdr:pic>
      <xdr:nvPicPr>
        <xdr:cNvPr id="2" name="1 Imagen">
          <a:extLst>
            <a:ext uri="{FF2B5EF4-FFF2-40B4-BE49-F238E27FC236}">
              <a16:creationId xmlns:a16="http://schemas.microsoft.com/office/drawing/2014/main" id="{DB3E83E0-9209-41E0-BEDB-E436C2DF91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3325" y="209550"/>
          <a:ext cx="1109382" cy="7229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495300</xdr:colOff>
      <xdr:row>1</xdr:row>
      <xdr:rowOff>19050</xdr:rowOff>
    </xdr:from>
    <xdr:to>
      <xdr:col>9</xdr:col>
      <xdr:colOff>379967</xdr:colOff>
      <xdr:row>4</xdr:row>
      <xdr:rowOff>170535</xdr:rowOff>
    </xdr:to>
    <xdr:pic>
      <xdr:nvPicPr>
        <xdr:cNvPr id="2" name="1 Imagen">
          <a:extLst>
            <a:ext uri="{FF2B5EF4-FFF2-40B4-BE49-F238E27FC236}">
              <a16:creationId xmlns:a16="http://schemas.microsoft.com/office/drawing/2014/main" id="{6A3DD67E-DFF4-4173-88AA-D3F9323E45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209550"/>
          <a:ext cx="1408667" cy="72298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495300</xdr:colOff>
      <xdr:row>0</xdr:row>
      <xdr:rowOff>19050</xdr:rowOff>
    </xdr:from>
    <xdr:to>
      <xdr:col>9</xdr:col>
      <xdr:colOff>445013</xdr:colOff>
      <xdr:row>3</xdr:row>
      <xdr:rowOff>170535</xdr:rowOff>
    </xdr:to>
    <xdr:pic>
      <xdr:nvPicPr>
        <xdr:cNvPr id="3" name="1 Imagen">
          <a:extLst>
            <a:ext uri="{FF2B5EF4-FFF2-40B4-BE49-F238E27FC236}">
              <a16:creationId xmlns:a16="http://schemas.microsoft.com/office/drawing/2014/main" id="{2D0EE8A3-2802-4619-961C-81935EDDD9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86625" y="19050"/>
          <a:ext cx="1473713" cy="7229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495300</xdr:colOff>
      <xdr:row>0</xdr:row>
      <xdr:rowOff>0</xdr:rowOff>
    </xdr:from>
    <xdr:to>
      <xdr:col>8</xdr:col>
      <xdr:colOff>385482</xdr:colOff>
      <xdr:row>3</xdr:row>
      <xdr:rowOff>151485</xdr:rowOff>
    </xdr:to>
    <xdr:pic>
      <xdr:nvPicPr>
        <xdr:cNvPr id="2" name="2 Imagen">
          <a:extLst>
            <a:ext uri="{FF2B5EF4-FFF2-40B4-BE49-F238E27FC236}">
              <a16:creationId xmlns:a16="http://schemas.microsoft.com/office/drawing/2014/main" id="{49F4B80A-DB67-4DC1-B4EE-0A939213CA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05675" y="0"/>
          <a:ext cx="1414182" cy="72298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495300</xdr:colOff>
      <xdr:row>0</xdr:row>
      <xdr:rowOff>19050</xdr:rowOff>
    </xdr:from>
    <xdr:to>
      <xdr:col>9</xdr:col>
      <xdr:colOff>585507</xdr:colOff>
      <xdr:row>3</xdr:row>
      <xdr:rowOff>170535</xdr:rowOff>
    </xdr:to>
    <xdr:pic>
      <xdr:nvPicPr>
        <xdr:cNvPr id="2" name="1 Imagen">
          <a:extLst>
            <a:ext uri="{FF2B5EF4-FFF2-40B4-BE49-F238E27FC236}">
              <a16:creationId xmlns:a16="http://schemas.microsoft.com/office/drawing/2014/main" id="{46D70294-F9F3-40DB-8541-CB822E1101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8475" y="19050"/>
          <a:ext cx="1414182" cy="72298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495300</xdr:colOff>
      <xdr:row>0</xdr:row>
      <xdr:rowOff>19050</xdr:rowOff>
    </xdr:from>
    <xdr:to>
      <xdr:col>9</xdr:col>
      <xdr:colOff>492979</xdr:colOff>
      <xdr:row>3</xdr:row>
      <xdr:rowOff>170535</xdr:rowOff>
    </xdr:to>
    <xdr:pic>
      <xdr:nvPicPr>
        <xdr:cNvPr id="2" name="1 Imagen">
          <a:extLst>
            <a:ext uri="{FF2B5EF4-FFF2-40B4-BE49-F238E27FC236}">
              <a16:creationId xmlns:a16="http://schemas.microsoft.com/office/drawing/2014/main" id="{DAFC9419-7E00-472E-B958-9A1826D98B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48450" y="19050"/>
          <a:ext cx="1416904" cy="72298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495300</xdr:colOff>
      <xdr:row>0</xdr:row>
      <xdr:rowOff>19050</xdr:rowOff>
    </xdr:from>
    <xdr:to>
      <xdr:col>9</xdr:col>
      <xdr:colOff>433107</xdr:colOff>
      <xdr:row>3</xdr:row>
      <xdr:rowOff>170535</xdr:rowOff>
    </xdr:to>
    <xdr:pic>
      <xdr:nvPicPr>
        <xdr:cNvPr id="2" name="1 Imagen">
          <a:extLst>
            <a:ext uri="{FF2B5EF4-FFF2-40B4-BE49-F238E27FC236}">
              <a16:creationId xmlns:a16="http://schemas.microsoft.com/office/drawing/2014/main" id="{4B9834B8-BF5C-4B68-B64E-C1FA8AD7F2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91350" y="19050"/>
          <a:ext cx="1461807" cy="722985"/>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06FD-E0C3-480A-B7C7-6491824AA754}">
  <dimension ref="A1:J32"/>
  <sheetViews>
    <sheetView zoomScale="82" zoomScaleNormal="82" workbookViewId="0">
      <selection activeCell="H15" sqref="H15:I31"/>
    </sheetView>
  </sheetViews>
  <sheetFormatPr baseColWidth="10" defaultRowHeight="15" x14ac:dyDescent="0.25"/>
  <cols>
    <col min="1" max="1" width="4.140625" customWidth="1"/>
    <col min="2" max="2" width="19.5703125" customWidth="1"/>
    <col min="3" max="3" width="40.85546875" customWidth="1"/>
  </cols>
  <sheetData>
    <row r="1" spans="1:10" x14ac:dyDescent="0.25">
      <c r="A1" s="1"/>
      <c r="B1" s="2"/>
      <c r="C1" s="2"/>
      <c r="D1" s="2"/>
      <c r="E1" s="2"/>
      <c r="F1" s="2"/>
      <c r="G1" s="2"/>
      <c r="H1" s="2"/>
      <c r="I1" s="2"/>
      <c r="J1" s="2"/>
    </row>
    <row r="2" spans="1:10" ht="15.75" x14ac:dyDescent="0.25">
      <c r="A2" s="107" t="s">
        <v>0</v>
      </c>
      <c r="B2" s="107"/>
      <c r="C2" s="107"/>
      <c r="D2" s="107"/>
      <c r="E2" s="107"/>
      <c r="F2" s="107"/>
      <c r="G2" s="107"/>
      <c r="H2" s="107"/>
      <c r="I2" s="107"/>
      <c r="J2" s="107"/>
    </row>
    <row r="3" spans="1:10" ht="15.75" x14ac:dyDescent="0.25">
      <c r="A3" s="107" t="s">
        <v>1</v>
      </c>
      <c r="B3" s="107"/>
      <c r="C3" s="107"/>
      <c r="D3" s="107"/>
      <c r="E3" s="107"/>
      <c r="F3" s="107"/>
      <c r="G3" s="107"/>
      <c r="H3" s="107"/>
      <c r="I3" s="107"/>
      <c r="J3" s="107"/>
    </row>
    <row r="4" spans="1:10" ht="15.75" x14ac:dyDescent="0.25">
      <c r="A4" s="107" t="s">
        <v>2</v>
      </c>
      <c r="B4" s="107"/>
      <c r="C4" s="107"/>
      <c r="D4" s="107"/>
      <c r="E4" s="107"/>
      <c r="F4" s="107"/>
      <c r="G4" s="107"/>
      <c r="H4" s="107"/>
      <c r="I4" s="107"/>
      <c r="J4" s="107"/>
    </row>
    <row r="5" spans="1:10" x14ac:dyDescent="0.25">
      <c r="A5" s="3"/>
      <c r="B5" s="4"/>
      <c r="C5" s="4"/>
      <c r="D5" s="4"/>
      <c r="E5" s="4"/>
      <c r="F5" s="4"/>
      <c r="G5" s="4"/>
      <c r="H5" s="4"/>
      <c r="I5" s="4"/>
      <c r="J5" s="4"/>
    </row>
    <row r="6" spans="1:10" ht="20.25" customHeight="1" x14ac:dyDescent="0.25">
      <c r="A6" s="5" t="s">
        <v>3</v>
      </c>
      <c r="B6" s="6"/>
      <c r="C6" s="108" t="s">
        <v>36</v>
      </c>
      <c r="D6" s="108"/>
      <c r="E6" s="108"/>
      <c r="F6" s="108"/>
      <c r="G6" s="108"/>
      <c r="H6" s="108"/>
      <c r="I6" s="108"/>
      <c r="J6" s="108"/>
    </row>
    <row r="7" spans="1:10" x14ac:dyDescent="0.25">
      <c r="A7" s="5" t="s">
        <v>4</v>
      </c>
      <c r="B7" s="6"/>
      <c r="C7" s="108" t="s">
        <v>5</v>
      </c>
      <c r="D7" s="108"/>
      <c r="E7" s="6"/>
      <c r="F7" s="6"/>
      <c r="G7" s="6"/>
      <c r="H7" s="6"/>
      <c r="I7" s="6"/>
      <c r="J7" s="6"/>
    </row>
    <row r="8" spans="1:10" ht="22.5" x14ac:dyDescent="0.25">
      <c r="A8" s="5" t="s">
        <v>6</v>
      </c>
      <c r="B8" s="6"/>
      <c r="C8" s="6" t="s">
        <v>7</v>
      </c>
      <c r="D8" s="6"/>
      <c r="E8" s="6"/>
      <c r="F8" s="6"/>
      <c r="G8" s="6"/>
      <c r="H8" s="6"/>
      <c r="I8" s="6"/>
      <c r="J8" s="6"/>
    </row>
    <row r="9" spans="1:10" ht="23.25" customHeight="1" x14ac:dyDescent="0.25">
      <c r="A9" s="109" t="s">
        <v>8</v>
      </c>
      <c r="B9" s="109"/>
      <c r="C9" s="7">
        <v>35000</v>
      </c>
      <c r="D9" s="6"/>
      <c r="E9" s="6"/>
      <c r="F9" s="6"/>
      <c r="G9" s="6"/>
      <c r="H9" s="6"/>
      <c r="I9" s="6"/>
      <c r="J9" s="6"/>
    </row>
    <row r="10" spans="1:10" x14ac:dyDescent="0.25">
      <c r="A10" s="5" t="s">
        <v>9</v>
      </c>
      <c r="B10" s="6"/>
      <c r="C10" s="7">
        <f>SUM(F15:F93)</f>
        <v>8429.34</v>
      </c>
      <c r="D10" s="5" t="s">
        <v>10</v>
      </c>
      <c r="E10" s="5"/>
      <c r="F10" s="5"/>
      <c r="G10" s="8" t="s">
        <v>11</v>
      </c>
      <c r="H10" s="8">
        <f>SUM(H15:H178)</f>
        <v>0</v>
      </c>
      <c r="I10" s="8">
        <f>SUM(I15:I178)</f>
        <v>0</v>
      </c>
      <c r="J10" s="6"/>
    </row>
    <row r="11" spans="1:10" ht="20.25" customHeight="1" x14ac:dyDescent="0.25">
      <c r="A11" s="5" t="s">
        <v>12</v>
      </c>
      <c r="B11" s="6"/>
      <c r="C11" s="7"/>
      <c r="D11" s="6"/>
      <c r="E11" s="6"/>
      <c r="F11" s="6"/>
      <c r="G11" s="6"/>
      <c r="H11" s="6"/>
      <c r="I11" s="6"/>
      <c r="J11" s="6"/>
    </row>
    <row r="12" spans="1:10" x14ac:dyDescent="0.25">
      <c r="A12" s="5"/>
      <c r="B12" s="6"/>
      <c r="C12" s="6"/>
      <c r="D12" s="6"/>
      <c r="E12" s="6"/>
      <c r="F12" s="6"/>
      <c r="G12" s="6"/>
      <c r="H12" s="6"/>
      <c r="I12" s="6"/>
      <c r="J12" s="6"/>
    </row>
    <row r="13" spans="1:10" ht="22.5" x14ac:dyDescent="0.25">
      <c r="A13" s="9" t="s">
        <v>13</v>
      </c>
      <c r="B13" s="10" t="s">
        <v>14</v>
      </c>
      <c r="C13" s="10" t="s">
        <v>15</v>
      </c>
      <c r="D13" s="10" t="s">
        <v>16</v>
      </c>
      <c r="E13" s="10" t="s">
        <v>17</v>
      </c>
      <c r="F13" s="10" t="s">
        <v>18</v>
      </c>
      <c r="G13" s="10" t="s">
        <v>19</v>
      </c>
      <c r="H13" s="10" t="s">
        <v>20</v>
      </c>
      <c r="I13" s="10" t="s">
        <v>21</v>
      </c>
      <c r="J13" s="10" t="s">
        <v>22</v>
      </c>
    </row>
    <row r="14" spans="1:10" x14ac:dyDescent="0.25">
      <c r="A14" s="104"/>
      <c r="B14" s="105"/>
      <c r="C14" s="105"/>
      <c r="D14" s="106"/>
      <c r="E14" s="11"/>
      <c r="F14" s="11"/>
      <c r="G14" s="12">
        <v>20000</v>
      </c>
      <c r="H14" s="11"/>
      <c r="I14" s="11"/>
      <c r="J14" s="11"/>
    </row>
    <row r="15" spans="1:10" ht="66" customHeight="1" x14ac:dyDescent="0.25">
      <c r="A15" s="64">
        <v>1</v>
      </c>
      <c r="B15" s="35" t="s">
        <v>28</v>
      </c>
      <c r="C15" s="65" t="s">
        <v>38</v>
      </c>
      <c r="D15" s="14" t="s">
        <v>26</v>
      </c>
      <c r="E15" s="46"/>
      <c r="F15" s="24">
        <v>400</v>
      </c>
      <c r="G15" s="66">
        <f>G14-F15</f>
        <v>19600</v>
      </c>
      <c r="H15" s="24"/>
      <c r="I15" s="24"/>
      <c r="J15" s="25">
        <v>45324</v>
      </c>
    </row>
    <row r="16" spans="1:10" ht="56.25" x14ac:dyDescent="0.25">
      <c r="A16" s="64">
        <v>2</v>
      </c>
      <c r="B16" s="35" t="s">
        <v>39</v>
      </c>
      <c r="C16" s="67" t="s">
        <v>40</v>
      </c>
      <c r="D16" s="14" t="s">
        <v>26</v>
      </c>
      <c r="E16" s="46"/>
      <c r="F16" s="24">
        <v>365</v>
      </c>
      <c r="G16" s="66">
        <f t="shared" ref="G16:G30" si="0">G15-F16</f>
        <v>19235</v>
      </c>
      <c r="H16" s="24"/>
      <c r="I16" s="24"/>
      <c r="J16" s="25">
        <v>45324</v>
      </c>
    </row>
    <row r="17" spans="1:10" ht="120" x14ac:dyDescent="0.25">
      <c r="A17" s="64">
        <v>3</v>
      </c>
      <c r="B17" s="35" t="s">
        <v>41</v>
      </c>
      <c r="C17" s="15" t="s">
        <v>42</v>
      </c>
      <c r="D17" s="14" t="s">
        <v>43</v>
      </c>
      <c r="E17" s="46"/>
      <c r="F17" s="24">
        <v>4370</v>
      </c>
      <c r="G17" s="66">
        <f t="shared" si="0"/>
        <v>14865</v>
      </c>
      <c r="H17" s="24"/>
      <c r="I17" s="24"/>
      <c r="J17" s="25">
        <v>45348</v>
      </c>
    </row>
    <row r="18" spans="1:10" ht="72" x14ac:dyDescent="0.25">
      <c r="A18" s="64">
        <v>4</v>
      </c>
      <c r="B18" s="35" t="s">
        <v>44</v>
      </c>
      <c r="C18" s="15" t="s">
        <v>45</v>
      </c>
      <c r="D18" s="14" t="s">
        <v>34</v>
      </c>
      <c r="E18" s="23"/>
      <c r="F18" s="24">
        <v>479.49</v>
      </c>
      <c r="G18" s="66">
        <f t="shared" si="0"/>
        <v>14385.51</v>
      </c>
      <c r="H18" s="24"/>
      <c r="I18" s="24"/>
      <c r="J18" s="25">
        <v>45348</v>
      </c>
    </row>
    <row r="19" spans="1:10" ht="86.25" customHeight="1" x14ac:dyDescent="0.25">
      <c r="A19" s="64">
        <v>5</v>
      </c>
      <c r="B19" s="35" t="s">
        <v>46</v>
      </c>
      <c r="C19" s="15" t="s">
        <v>47</v>
      </c>
      <c r="D19" s="14" t="s">
        <v>26</v>
      </c>
      <c r="E19" s="46"/>
      <c r="F19" s="24">
        <v>154</v>
      </c>
      <c r="G19" s="66">
        <f t="shared" si="0"/>
        <v>14231.51</v>
      </c>
      <c r="H19" s="24"/>
      <c r="I19" s="24"/>
      <c r="J19" s="25">
        <v>45349</v>
      </c>
    </row>
    <row r="20" spans="1:10" ht="72" x14ac:dyDescent="0.25">
      <c r="A20" s="64">
        <v>6</v>
      </c>
      <c r="B20" s="35" t="s">
        <v>24</v>
      </c>
      <c r="C20" s="15" t="s">
        <v>48</v>
      </c>
      <c r="D20" s="14" t="s">
        <v>23</v>
      </c>
      <c r="E20" s="46"/>
      <c r="F20" s="24">
        <v>208.33</v>
      </c>
      <c r="G20" s="66">
        <f t="shared" si="0"/>
        <v>14023.18</v>
      </c>
      <c r="H20" s="24"/>
      <c r="I20" s="24"/>
      <c r="J20" s="25">
        <v>45349</v>
      </c>
    </row>
    <row r="21" spans="1:10" ht="60" x14ac:dyDescent="0.25">
      <c r="A21" s="64">
        <v>7</v>
      </c>
      <c r="B21" s="35" t="s">
        <v>28</v>
      </c>
      <c r="C21" s="15" t="s">
        <v>49</v>
      </c>
      <c r="D21" s="14" t="s">
        <v>23</v>
      </c>
      <c r="E21" s="46"/>
      <c r="F21" s="24">
        <v>400</v>
      </c>
      <c r="G21" s="66">
        <f t="shared" si="0"/>
        <v>13623.18</v>
      </c>
      <c r="H21" s="24"/>
      <c r="I21" s="24"/>
      <c r="J21" s="25">
        <v>45351</v>
      </c>
    </row>
    <row r="22" spans="1:10" ht="60" x14ac:dyDescent="0.25">
      <c r="A22" s="64">
        <v>8</v>
      </c>
      <c r="B22" s="35" t="s">
        <v>39</v>
      </c>
      <c r="C22" s="15" t="s">
        <v>50</v>
      </c>
      <c r="D22" s="14" t="s">
        <v>23</v>
      </c>
      <c r="E22" s="46"/>
      <c r="F22" s="24">
        <v>365</v>
      </c>
      <c r="G22" s="66">
        <f t="shared" si="0"/>
        <v>13258.18</v>
      </c>
      <c r="H22" s="24"/>
      <c r="I22" s="24"/>
      <c r="J22" s="25">
        <v>45351</v>
      </c>
    </row>
    <row r="23" spans="1:10" ht="126" x14ac:dyDescent="0.25">
      <c r="A23" s="64">
        <v>9</v>
      </c>
      <c r="B23" s="35" t="s">
        <v>24</v>
      </c>
      <c r="C23" s="68" t="s">
        <v>51</v>
      </c>
      <c r="D23" s="14" t="s">
        <v>23</v>
      </c>
      <c r="E23" s="46"/>
      <c r="F23" s="24">
        <v>208.33</v>
      </c>
      <c r="G23" s="66">
        <f t="shared" si="0"/>
        <v>13049.85</v>
      </c>
      <c r="H23" s="24"/>
      <c r="I23" s="24"/>
      <c r="J23" s="25">
        <v>45363</v>
      </c>
    </row>
    <row r="24" spans="1:10" ht="60" x14ac:dyDescent="0.25">
      <c r="A24" s="64">
        <v>10</v>
      </c>
      <c r="B24" s="35" t="s">
        <v>27</v>
      </c>
      <c r="C24" s="15" t="s">
        <v>52</v>
      </c>
      <c r="D24" s="69" t="s">
        <v>26</v>
      </c>
      <c r="E24" s="46"/>
      <c r="F24" s="24">
        <v>185.19</v>
      </c>
      <c r="G24" s="66">
        <f t="shared" si="0"/>
        <v>12864.66</v>
      </c>
      <c r="H24" s="24"/>
      <c r="I24" s="24"/>
      <c r="J24" s="25">
        <v>45364</v>
      </c>
    </row>
    <row r="25" spans="1:10" ht="60" x14ac:dyDescent="0.25">
      <c r="A25" s="64">
        <v>11</v>
      </c>
      <c r="B25" s="35" t="s">
        <v>53</v>
      </c>
      <c r="C25" s="15" t="s">
        <v>54</v>
      </c>
      <c r="D25" s="69" t="s">
        <v>26</v>
      </c>
      <c r="E25" s="23"/>
      <c r="F25" s="24">
        <v>150</v>
      </c>
      <c r="G25" s="66">
        <f t="shared" si="0"/>
        <v>12714.66</v>
      </c>
      <c r="H25" s="24"/>
      <c r="I25" s="24"/>
      <c r="J25" s="25">
        <v>45371</v>
      </c>
    </row>
    <row r="26" spans="1:10" ht="48" x14ac:dyDescent="0.25">
      <c r="A26" s="64">
        <v>12</v>
      </c>
      <c r="B26" s="35" t="s">
        <v>55</v>
      </c>
      <c r="C26" s="15" t="s">
        <v>56</v>
      </c>
      <c r="D26" s="69" t="s">
        <v>26</v>
      </c>
      <c r="E26" s="46"/>
      <c r="F26" s="24">
        <v>100</v>
      </c>
      <c r="G26" s="66">
        <f t="shared" si="0"/>
        <v>12614.66</v>
      </c>
      <c r="H26" s="24"/>
      <c r="I26" s="24"/>
      <c r="J26" s="25">
        <v>45371</v>
      </c>
    </row>
    <row r="27" spans="1:10" ht="48" x14ac:dyDescent="0.25">
      <c r="A27" s="64">
        <v>13</v>
      </c>
      <c r="B27" s="35" t="s">
        <v>57</v>
      </c>
      <c r="C27" s="15" t="s">
        <v>58</v>
      </c>
      <c r="D27" s="69" t="s">
        <v>26</v>
      </c>
      <c r="E27" s="23"/>
      <c r="F27" s="24">
        <v>75</v>
      </c>
      <c r="G27" s="66">
        <f t="shared" si="0"/>
        <v>12539.66</v>
      </c>
      <c r="H27" s="24"/>
      <c r="I27" s="24"/>
      <c r="J27" s="25">
        <v>45371</v>
      </c>
    </row>
    <row r="28" spans="1:10" ht="48" x14ac:dyDescent="0.25">
      <c r="A28" s="64">
        <v>14</v>
      </c>
      <c r="B28" s="35" t="s">
        <v>59</v>
      </c>
      <c r="C28" s="26" t="s">
        <v>60</v>
      </c>
      <c r="D28" s="69" t="s">
        <v>26</v>
      </c>
      <c r="E28" s="46"/>
      <c r="F28" s="24">
        <v>50</v>
      </c>
      <c r="G28" s="66">
        <f t="shared" si="0"/>
        <v>12489.66</v>
      </c>
      <c r="H28" s="24"/>
      <c r="I28" s="24"/>
      <c r="J28" s="25">
        <v>45371</v>
      </c>
    </row>
    <row r="29" spans="1:10" ht="60" x14ac:dyDescent="0.25">
      <c r="A29" s="64">
        <v>15</v>
      </c>
      <c r="B29" s="35" t="s">
        <v>46</v>
      </c>
      <c r="C29" s="15" t="s">
        <v>61</v>
      </c>
      <c r="D29" s="69" t="s">
        <v>26</v>
      </c>
      <c r="E29" s="46"/>
      <c r="F29" s="24">
        <v>154</v>
      </c>
      <c r="G29" s="66">
        <f t="shared" si="0"/>
        <v>12335.66</v>
      </c>
      <c r="H29" s="24"/>
      <c r="I29" s="24"/>
      <c r="J29" s="25">
        <v>45373</v>
      </c>
    </row>
    <row r="30" spans="1:10" ht="60" x14ac:dyDescent="0.25">
      <c r="A30" s="64">
        <v>16</v>
      </c>
      <c r="B30" s="35" t="s">
        <v>28</v>
      </c>
      <c r="C30" s="15" t="s">
        <v>62</v>
      </c>
      <c r="D30" s="69" t="s">
        <v>26</v>
      </c>
      <c r="E30" s="23"/>
      <c r="F30" s="24">
        <v>400</v>
      </c>
      <c r="G30" s="66">
        <f t="shared" si="0"/>
        <v>11935.66</v>
      </c>
      <c r="H30" s="24"/>
      <c r="I30" s="24"/>
      <c r="J30" s="25">
        <v>45373</v>
      </c>
    </row>
    <row r="31" spans="1:10" ht="60" x14ac:dyDescent="0.25">
      <c r="A31" s="64">
        <v>17</v>
      </c>
      <c r="B31" s="58" t="s">
        <v>39</v>
      </c>
      <c r="C31" s="15" t="s">
        <v>63</v>
      </c>
      <c r="D31" s="69" t="s">
        <v>26</v>
      </c>
      <c r="E31" s="46"/>
      <c r="F31" s="24">
        <v>365</v>
      </c>
      <c r="G31" s="66">
        <f>G30-F31</f>
        <v>11570.66</v>
      </c>
      <c r="H31" s="24"/>
      <c r="I31" s="24"/>
      <c r="J31" s="25">
        <v>45373</v>
      </c>
    </row>
    <row r="32" spans="1:10" x14ac:dyDescent="0.25">
      <c r="A32" s="13"/>
      <c r="B32" s="21"/>
      <c r="C32" s="15"/>
      <c r="D32" s="22"/>
      <c r="E32" s="16"/>
      <c r="F32" s="17"/>
      <c r="G32" s="70">
        <f>G31-F32</f>
        <v>11570.66</v>
      </c>
      <c r="H32" s="17"/>
      <c r="I32" s="17"/>
      <c r="J32" s="19"/>
    </row>
  </sheetData>
  <mergeCells count="7">
    <mergeCell ref="A14:D14"/>
    <mergeCell ref="A2:J2"/>
    <mergeCell ref="A3:J3"/>
    <mergeCell ref="A4:J4"/>
    <mergeCell ref="C6:J6"/>
    <mergeCell ref="C7:D7"/>
    <mergeCell ref="A9:B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A844E-D778-4E63-A9AA-1C89790B9CF0}">
  <dimension ref="A3:J17"/>
  <sheetViews>
    <sheetView topLeftCell="A4" workbookViewId="0">
      <selection activeCell="I16" sqref="I16:I17"/>
    </sheetView>
  </sheetViews>
  <sheetFormatPr baseColWidth="10" defaultRowHeight="15" x14ac:dyDescent="0.25"/>
  <cols>
    <col min="1" max="1" width="5.5703125" style="103" customWidth="1"/>
    <col min="2" max="2" width="19.85546875" customWidth="1"/>
    <col min="3" max="3" width="32.28515625" customWidth="1"/>
    <col min="6" max="6" width="11.5703125" bestFit="1" customWidth="1"/>
    <col min="7" max="7" width="12.85546875" bestFit="1" customWidth="1"/>
    <col min="8" max="9" width="11.5703125" bestFit="1" customWidth="1"/>
    <col min="10" max="10" width="12" bestFit="1" customWidth="1"/>
  </cols>
  <sheetData>
    <row r="3" spans="1:10" x14ac:dyDescent="0.25">
      <c r="A3" s="116" t="s">
        <v>0</v>
      </c>
      <c r="B3" s="116"/>
      <c r="C3" s="116"/>
      <c r="D3" s="116"/>
      <c r="E3" s="116"/>
      <c r="F3" s="116"/>
      <c r="G3" s="116"/>
      <c r="H3" s="116"/>
      <c r="I3" s="116"/>
      <c r="J3" s="116"/>
    </row>
    <row r="4" spans="1:10" x14ac:dyDescent="0.25">
      <c r="A4" s="116" t="s">
        <v>1</v>
      </c>
      <c r="B4" s="116"/>
      <c r="C4" s="116"/>
      <c r="D4" s="116"/>
      <c r="E4" s="116"/>
      <c r="F4" s="116"/>
      <c r="G4" s="116"/>
      <c r="H4" s="116"/>
      <c r="I4" s="116"/>
      <c r="J4" s="116"/>
    </row>
    <row r="5" spans="1:10" x14ac:dyDescent="0.25">
      <c r="A5" s="116" t="s">
        <v>2</v>
      </c>
      <c r="B5" s="116"/>
      <c r="C5" s="116"/>
      <c r="D5" s="116"/>
      <c r="E5" s="116"/>
      <c r="F5" s="116"/>
      <c r="G5" s="116"/>
      <c r="H5" s="116"/>
      <c r="I5" s="116"/>
      <c r="J5" s="116"/>
    </row>
    <row r="6" spans="1:10" x14ac:dyDescent="0.25">
      <c r="A6" s="98"/>
      <c r="B6" s="86"/>
      <c r="C6" s="86"/>
      <c r="D6" s="86"/>
      <c r="E6" s="86"/>
      <c r="F6" s="86"/>
      <c r="G6" s="86"/>
      <c r="H6" s="87"/>
      <c r="I6" s="87"/>
      <c r="J6" s="86"/>
    </row>
    <row r="7" spans="1:10" x14ac:dyDescent="0.25">
      <c r="A7" s="99" t="s">
        <v>3</v>
      </c>
      <c r="B7" s="89"/>
      <c r="C7" s="117" t="s">
        <v>136</v>
      </c>
      <c r="D7" s="117"/>
      <c r="E7" s="117"/>
      <c r="F7" s="117"/>
      <c r="G7" s="117"/>
      <c r="H7" s="117"/>
      <c r="I7" s="117"/>
      <c r="J7" s="117"/>
    </row>
    <row r="8" spans="1:10" x14ac:dyDescent="0.25">
      <c r="A8" s="99" t="s">
        <v>4</v>
      </c>
      <c r="B8" s="89"/>
      <c r="C8" s="117" t="s">
        <v>35</v>
      </c>
      <c r="D8" s="117"/>
      <c r="E8" s="117"/>
      <c r="F8" s="89"/>
      <c r="G8" s="89"/>
      <c r="H8" s="90"/>
      <c r="I8" s="90"/>
      <c r="J8" s="89"/>
    </row>
    <row r="9" spans="1:10" x14ac:dyDescent="0.25">
      <c r="A9" s="99" t="s">
        <v>6</v>
      </c>
      <c r="B9" s="89"/>
      <c r="C9" s="117" t="s">
        <v>7</v>
      </c>
      <c r="D9" s="117"/>
      <c r="E9" s="117"/>
      <c r="F9" s="89"/>
      <c r="G9" s="89"/>
      <c r="H9" s="90"/>
      <c r="I9" s="90"/>
      <c r="J9" s="89"/>
    </row>
    <row r="10" spans="1:10" x14ac:dyDescent="0.25">
      <c r="A10" s="112" t="s">
        <v>8</v>
      </c>
      <c r="B10" s="112"/>
      <c r="C10" s="91">
        <v>4000</v>
      </c>
      <c r="D10" s="89"/>
      <c r="E10" s="89"/>
      <c r="F10" s="89"/>
      <c r="G10" s="89"/>
      <c r="H10" s="90"/>
      <c r="I10" s="90"/>
      <c r="J10" s="89"/>
    </row>
    <row r="11" spans="1:10" x14ac:dyDescent="0.25">
      <c r="A11" s="99" t="s">
        <v>9</v>
      </c>
      <c r="B11" s="89"/>
      <c r="C11" s="91">
        <f>SUM(F16:F48)</f>
        <v>365.8</v>
      </c>
      <c r="D11" s="88" t="s">
        <v>10</v>
      </c>
      <c r="E11" s="88"/>
      <c r="F11" s="88"/>
      <c r="G11" s="92">
        <f>SUM(C11-H11-I11)</f>
        <v>365.8</v>
      </c>
      <c r="H11" s="93">
        <f>SUM(H16:H98)</f>
        <v>0</v>
      </c>
      <c r="I11" s="93">
        <f>SUM(I16:I98)</f>
        <v>0</v>
      </c>
      <c r="J11" s="89"/>
    </row>
    <row r="12" spans="1:10" x14ac:dyDescent="0.25">
      <c r="A12" s="99" t="s">
        <v>12</v>
      </c>
      <c r="B12" s="89"/>
      <c r="C12" s="91">
        <f>+C10-C11</f>
        <v>3634.2</v>
      </c>
      <c r="D12" s="89"/>
      <c r="E12" s="89"/>
      <c r="F12" s="89"/>
      <c r="G12" s="89"/>
      <c r="H12" s="90"/>
      <c r="I12" s="90"/>
      <c r="J12" s="89"/>
    </row>
    <row r="13" spans="1:10" x14ac:dyDescent="0.25">
      <c r="A13" s="99"/>
      <c r="B13" s="89"/>
      <c r="C13" s="89"/>
      <c r="D13" s="89"/>
      <c r="E13" s="89"/>
      <c r="F13" s="89"/>
      <c r="G13" s="89"/>
      <c r="H13" s="90"/>
      <c r="I13" s="90"/>
      <c r="J13" s="89"/>
    </row>
    <row r="14" spans="1:10" ht="25.5" x14ac:dyDescent="0.25">
      <c r="A14" s="100" t="s">
        <v>13</v>
      </c>
      <c r="B14" s="94" t="s">
        <v>14</v>
      </c>
      <c r="C14" s="94" t="s">
        <v>15</v>
      </c>
      <c r="D14" s="94" t="s">
        <v>16</v>
      </c>
      <c r="E14" s="94" t="s">
        <v>17</v>
      </c>
      <c r="F14" s="94" t="s">
        <v>18</v>
      </c>
      <c r="G14" s="94" t="s">
        <v>19</v>
      </c>
      <c r="H14" s="95" t="s">
        <v>20</v>
      </c>
      <c r="I14" s="95" t="s">
        <v>21</v>
      </c>
      <c r="J14" s="94" t="s">
        <v>22</v>
      </c>
    </row>
    <row r="15" spans="1:10" x14ac:dyDescent="0.25">
      <c r="A15" s="113"/>
      <c r="B15" s="114"/>
      <c r="C15" s="114"/>
      <c r="D15" s="115"/>
      <c r="E15" s="96"/>
      <c r="F15" s="96"/>
      <c r="G15" s="97">
        <v>4000</v>
      </c>
      <c r="H15" s="97"/>
      <c r="I15" s="97"/>
      <c r="J15" s="96"/>
    </row>
    <row r="16" spans="1:10" ht="123.75" customHeight="1" x14ac:dyDescent="0.25">
      <c r="A16" s="101">
        <v>1</v>
      </c>
      <c r="B16" s="34" t="s">
        <v>137</v>
      </c>
      <c r="C16" s="39" t="s">
        <v>138</v>
      </c>
      <c r="D16" s="80" t="s">
        <v>26</v>
      </c>
      <c r="E16" s="81"/>
      <c r="F16" s="82">
        <v>182.9</v>
      </c>
      <c r="G16" s="83">
        <f>G15-F16</f>
        <v>3817.1</v>
      </c>
      <c r="H16" s="84"/>
      <c r="I16" s="82"/>
      <c r="J16" s="85">
        <v>45348</v>
      </c>
    </row>
    <row r="17" spans="1:10" ht="114.75" x14ac:dyDescent="0.25">
      <c r="A17" s="102">
        <v>2</v>
      </c>
      <c r="B17" s="34" t="s">
        <v>137</v>
      </c>
      <c r="C17" s="39" t="s">
        <v>139</v>
      </c>
      <c r="D17" s="80" t="s">
        <v>26</v>
      </c>
      <c r="E17" s="81"/>
      <c r="F17" s="82">
        <v>182.9</v>
      </c>
      <c r="G17" s="83">
        <f t="shared" ref="G17" si="0">G16-F17</f>
        <v>3634.2</v>
      </c>
      <c r="H17" s="84"/>
      <c r="I17" s="82"/>
      <c r="J17" s="85">
        <v>45373</v>
      </c>
    </row>
  </sheetData>
  <mergeCells count="8">
    <mergeCell ref="A10:B10"/>
    <mergeCell ref="A15:D15"/>
    <mergeCell ref="A3:J3"/>
    <mergeCell ref="A4:J4"/>
    <mergeCell ref="A5:J5"/>
    <mergeCell ref="C7:J7"/>
    <mergeCell ref="C8:E8"/>
    <mergeCell ref="C9:E9"/>
  </mergeCells>
  <phoneticPr fontId="32"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7195E-CFE8-40BD-AED9-D6B0935502F8}">
  <dimension ref="A1:J15"/>
  <sheetViews>
    <sheetView tabSelected="1" workbookViewId="0">
      <selection activeCell="F11" sqref="F11"/>
    </sheetView>
  </sheetViews>
  <sheetFormatPr baseColWidth="10" defaultRowHeight="15" x14ac:dyDescent="0.25"/>
  <cols>
    <col min="1" max="1" width="5.42578125" customWidth="1"/>
    <col min="2" max="2" width="17.85546875" customWidth="1"/>
    <col min="3" max="3" width="27.28515625" customWidth="1"/>
  </cols>
  <sheetData>
    <row r="1" spans="1:10" ht="15.75" x14ac:dyDescent="0.25">
      <c r="A1" s="107" t="s">
        <v>0</v>
      </c>
      <c r="B1" s="107"/>
      <c r="C1" s="107"/>
      <c r="D1" s="107"/>
      <c r="E1" s="107"/>
      <c r="F1" s="107"/>
      <c r="G1" s="107"/>
      <c r="H1" s="107"/>
      <c r="I1" s="107"/>
      <c r="J1" s="107"/>
    </row>
    <row r="2" spans="1:10" ht="15.75" x14ac:dyDescent="0.25">
      <c r="A2" s="107" t="s">
        <v>1</v>
      </c>
      <c r="B2" s="107"/>
      <c r="C2" s="107"/>
      <c r="D2" s="107"/>
      <c r="E2" s="107"/>
      <c r="F2" s="107"/>
      <c r="G2" s="107"/>
      <c r="H2" s="107"/>
      <c r="I2" s="107"/>
      <c r="J2" s="107"/>
    </row>
    <row r="3" spans="1:10" ht="15.75" x14ac:dyDescent="0.25">
      <c r="A3" s="107" t="s">
        <v>2</v>
      </c>
      <c r="B3" s="107"/>
      <c r="C3" s="107"/>
      <c r="D3" s="107"/>
      <c r="E3" s="107"/>
      <c r="F3" s="107"/>
      <c r="G3" s="107"/>
      <c r="H3" s="107"/>
      <c r="I3" s="107"/>
      <c r="J3" s="107"/>
    </row>
    <row r="4" spans="1:10" x14ac:dyDescent="0.25">
      <c r="A4" s="3"/>
      <c r="B4" s="4"/>
      <c r="C4" s="4"/>
      <c r="D4" s="4"/>
      <c r="E4" s="4"/>
      <c r="F4" s="4"/>
      <c r="G4" s="4"/>
      <c r="H4" s="47"/>
      <c r="I4" s="47"/>
      <c r="J4" s="4"/>
    </row>
    <row r="5" spans="1:10" ht="22.5" customHeight="1" x14ac:dyDescent="0.25">
      <c r="A5" s="5" t="s">
        <v>3</v>
      </c>
      <c r="B5" s="6"/>
      <c r="C5" s="108" t="s">
        <v>87</v>
      </c>
      <c r="D5" s="108"/>
      <c r="E5" s="108"/>
      <c r="F5" s="108"/>
      <c r="G5" s="108"/>
      <c r="H5" s="108"/>
      <c r="I5" s="108"/>
      <c r="J5" s="108"/>
    </row>
    <row r="6" spans="1:10" x14ac:dyDescent="0.25">
      <c r="A6" s="5" t="s">
        <v>4</v>
      </c>
      <c r="B6" s="6"/>
      <c r="C6" s="108" t="s">
        <v>5</v>
      </c>
      <c r="D6" s="108"/>
      <c r="E6" s="108"/>
      <c r="F6" s="6"/>
      <c r="G6" s="6"/>
      <c r="H6" s="48"/>
      <c r="I6" s="48"/>
      <c r="J6" s="6"/>
    </row>
    <row r="7" spans="1:10" x14ac:dyDescent="0.25">
      <c r="A7" s="5" t="s">
        <v>6</v>
      </c>
      <c r="B7" s="6"/>
      <c r="C7" s="108" t="s">
        <v>7</v>
      </c>
      <c r="D7" s="108"/>
      <c r="E7" s="108"/>
      <c r="F7" s="6"/>
      <c r="G7" s="6"/>
      <c r="H7" s="48"/>
      <c r="I7" s="48"/>
      <c r="J7" s="6"/>
    </row>
    <row r="8" spans="1:10" x14ac:dyDescent="0.25">
      <c r="A8" s="109" t="s">
        <v>8</v>
      </c>
      <c r="B8" s="109"/>
      <c r="C8" s="7">
        <v>10000</v>
      </c>
      <c r="D8" s="6"/>
      <c r="E8" s="6"/>
      <c r="F8" s="6"/>
      <c r="G8" s="6"/>
      <c r="H8" s="48"/>
      <c r="I8" s="48"/>
      <c r="J8" s="6"/>
    </row>
    <row r="9" spans="1:10" x14ac:dyDescent="0.25">
      <c r="A9" s="5" t="s">
        <v>9</v>
      </c>
      <c r="B9" s="6"/>
      <c r="C9" s="7">
        <f>SUM(F14:F48)</f>
        <v>165.5</v>
      </c>
      <c r="D9" s="5" t="s">
        <v>10</v>
      </c>
      <c r="E9" s="5"/>
      <c r="F9" s="5"/>
      <c r="G9" s="55">
        <f>SUM(C9-H9-I9)</f>
        <v>165.5</v>
      </c>
      <c r="H9" s="50">
        <f>SUM(H14:H98)</f>
        <v>0</v>
      </c>
      <c r="I9" s="50">
        <f>SUM(I14:I98)</f>
        <v>0</v>
      </c>
      <c r="J9" s="6"/>
    </row>
    <row r="10" spans="1:10" x14ac:dyDescent="0.25">
      <c r="A10" s="5" t="s">
        <v>12</v>
      </c>
      <c r="B10" s="6"/>
      <c r="C10" s="7">
        <f>+C8-C9</f>
        <v>9834.5</v>
      </c>
      <c r="D10" s="6"/>
      <c r="E10" s="6"/>
      <c r="F10" s="6"/>
      <c r="G10" s="6"/>
      <c r="H10" s="48"/>
      <c r="I10" s="48"/>
      <c r="J10" s="6"/>
    </row>
    <row r="11" spans="1:10" x14ac:dyDescent="0.25">
      <c r="A11" s="5"/>
      <c r="B11" s="6"/>
      <c r="C11" s="6"/>
      <c r="D11" s="6"/>
      <c r="E11" s="6"/>
      <c r="F11" s="6"/>
      <c r="G11" s="6"/>
      <c r="H11" s="48"/>
      <c r="I11" s="48"/>
      <c r="J11" s="6"/>
    </row>
    <row r="12" spans="1:10" ht="22.5" x14ac:dyDescent="0.25">
      <c r="A12" s="9" t="s">
        <v>13</v>
      </c>
      <c r="B12" s="10" t="s">
        <v>14</v>
      </c>
      <c r="C12" s="10" t="s">
        <v>15</v>
      </c>
      <c r="D12" s="10" t="s">
        <v>16</v>
      </c>
      <c r="E12" s="10" t="s">
        <v>17</v>
      </c>
      <c r="F12" s="10" t="s">
        <v>18</v>
      </c>
      <c r="G12" s="10" t="s">
        <v>19</v>
      </c>
      <c r="H12" s="51" t="s">
        <v>20</v>
      </c>
      <c r="I12" s="51" t="s">
        <v>21</v>
      </c>
      <c r="J12" s="10" t="s">
        <v>22</v>
      </c>
    </row>
    <row r="13" spans="1:10" x14ac:dyDescent="0.25">
      <c r="A13" s="104"/>
      <c r="B13" s="105"/>
      <c r="C13" s="105"/>
      <c r="D13" s="106"/>
      <c r="E13" s="11"/>
      <c r="F13" s="11"/>
      <c r="G13" s="12">
        <v>10000</v>
      </c>
      <c r="H13" s="12"/>
      <c r="I13" s="12"/>
      <c r="J13" s="11"/>
    </row>
    <row r="14" spans="1:10" ht="92.25" customHeight="1" x14ac:dyDescent="0.25">
      <c r="A14" s="20"/>
      <c r="B14" s="14" t="s">
        <v>129</v>
      </c>
      <c r="C14" s="15" t="s">
        <v>130</v>
      </c>
      <c r="D14" s="14" t="s">
        <v>131</v>
      </c>
      <c r="E14" s="46"/>
      <c r="F14" s="24">
        <v>115.5</v>
      </c>
      <c r="G14" s="66">
        <f>G13-F14</f>
        <v>9884.5</v>
      </c>
      <c r="H14" s="24"/>
      <c r="I14" s="24"/>
      <c r="J14" s="25">
        <v>45372</v>
      </c>
    </row>
    <row r="15" spans="1:10" ht="120" customHeight="1" x14ac:dyDescent="0.25">
      <c r="A15" s="20"/>
      <c r="B15" s="14" t="s">
        <v>129</v>
      </c>
      <c r="C15" s="15" t="s">
        <v>132</v>
      </c>
      <c r="D15" s="14" t="s">
        <v>133</v>
      </c>
      <c r="E15" s="46"/>
      <c r="F15" s="24">
        <v>50</v>
      </c>
      <c r="G15" s="66">
        <f t="shared" ref="G15" si="0">G14-F15</f>
        <v>9834.5</v>
      </c>
      <c r="H15" s="24"/>
      <c r="I15" s="24"/>
      <c r="J15" s="25">
        <v>45372</v>
      </c>
    </row>
  </sheetData>
  <mergeCells count="8">
    <mergeCell ref="A8:B8"/>
    <mergeCell ref="A13:D13"/>
    <mergeCell ref="A1:J1"/>
    <mergeCell ref="A2:J2"/>
    <mergeCell ref="A3:J3"/>
    <mergeCell ref="C5:J5"/>
    <mergeCell ref="C6:E6"/>
    <mergeCell ref="C7:E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477EC-F8EB-48C9-9072-80B17FAAE16F}">
  <dimension ref="A1:J15"/>
  <sheetViews>
    <sheetView topLeftCell="A7" workbookViewId="0">
      <selection activeCell="H14" sqref="H14:I15"/>
    </sheetView>
  </sheetViews>
  <sheetFormatPr baseColWidth="10" defaultRowHeight="15" x14ac:dyDescent="0.25"/>
  <cols>
    <col min="1" max="1" width="4.28515625" customWidth="1"/>
    <col min="2" max="2" width="27.85546875" customWidth="1"/>
    <col min="3" max="3" width="31.5703125" customWidth="1"/>
  </cols>
  <sheetData>
    <row r="1" spans="1:10" ht="15.75" x14ac:dyDescent="0.25">
      <c r="A1" s="107" t="s">
        <v>0</v>
      </c>
      <c r="B1" s="107"/>
      <c r="C1" s="107"/>
      <c r="D1" s="107"/>
      <c r="E1" s="107"/>
      <c r="F1" s="107"/>
      <c r="G1" s="107"/>
      <c r="H1" s="107"/>
      <c r="I1" s="107"/>
      <c r="J1" s="107"/>
    </row>
    <row r="2" spans="1:10" ht="15.75" x14ac:dyDescent="0.25">
      <c r="A2" s="107" t="s">
        <v>1</v>
      </c>
      <c r="B2" s="107"/>
      <c r="C2" s="107"/>
      <c r="D2" s="107"/>
      <c r="E2" s="107"/>
      <c r="F2" s="107"/>
      <c r="G2" s="107"/>
      <c r="H2" s="107"/>
      <c r="I2" s="107"/>
      <c r="J2" s="107"/>
    </row>
    <row r="3" spans="1:10" ht="15.75" x14ac:dyDescent="0.25">
      <c r="A3" s="107" t="s">
        <v>2</v>
      </c>
      <c r="B3" s="107"/>
      <c r="C3" s="107"/>
      <c r="D3" s="107"/>
      <c r="E3" s="107"/>
      <c r="F3" s="107"/>
      <c r="G3" s="107"/>
      <c r="H3" s="107"/>
      <c r="I3" s="107"/>
      <c r="J3" s="107"/>
    </row>
    <row r="4" spans="1:10" x14ac:dyDescent="0.25">
      <c r="A4" s="3"/>
      <c r="B4" s="4"/>
      <c r="C4" s="4"/>
      <c r="D4" s="4"/>
      <c r="E4" s="4"/>
      <c r="F4" s="4"/>
      <c r="G4" s="4"/>
      <c r="H4" s="4"/>
      <c r="I4" s="4"/>
      <c r="J4" s="4"/>
    </row>
    <row r="5" spans="1:10" ht="27.75" customHeight="1" x14ac:dyDescent="0.25">
      <c r="A5" s="5" t="s">
        <v>3</v>
      </c>
      <c r="B5" s="6"/>
      <c r="C5" s="108" t="s">
        <v>37</v>
      </c>
      <c r="D5" s="108"/>
      <c r="E5" s="108"/>
      <c r="F5" s="108"/>
      <c r="G5" s="108"/>
      <c r="H5" s="108"/>
      <c r="I5" s="108"/>
      <c r="J5" s="108"/>
    </row>
    <row r="6" spans="1:10" ht="18.75" customHeight="1" x14ac:dyDescent="0.25">
      <c r="A6" s="5" t="s">
        <v>4</v>
      </c>
      <c r="B6" s="6"/>
      <c r="C6" s="6" t="s">
        <v>29</v>
      </c>
      <c r="D6" s="6"/>
      <c r="E6" s="6"/>
      <c r="F6" s="6"/>
      <c r="G6" s="6"/>
      <c r="H6" s="6"/>
      <c r="I6" s="6"/>
      <c r="J6" s="6"/>
    </row>
    <row r="7" spans="1:10" ht="22.5" x14ac:dyDescent="0.25">
      <c r="A7" s="5" t="s">
        <v>6</v>
      </c>
      <c r="B7" s="6"/>
      <c r="C7" s="6" t="s">
        <v>7</v>
      </c>
      <c r="D7" s="6"/>
      <c r="E7" s="6"/>
      <c r="F7" s="6"/>
      <c r="G7" s="6"/>
      <c r="H7" s="6"/>
      <c r="I7" s="6"/>
      <c r="J7" s="6"/>
    </row>
    <row r="8" spans="1:10" x14ac:dyDescent="0.25">
      <c r="A8" s="5" t="s">
        <v>8</v>
      </c>
      <c r="B8" s="6"/>
      <c r="C8" s="7">
        <v>18000</v>
      </c>
      <c r="D8" s="6"/>
      <c r="E8" s="6"/>
      <c r="F8" s="6"/>
      <c r="G8" s="6"/>
      <c r="H8" s="6"/>
      <c r="I8" s="6"/>
      <c r="J8" s="6"/>
    </row>
    <row r="9" spans="1:10" x14ac:dyDescent="0.25">
      <c r="A9" s="5" t="s">
        <v>9</v>
      </c>
      <c r="B9" s="6"/>
      <c r="C9" s="7">
        <f>SUM(F14:F26)</f>
        <v>4246</v>
      </c>
      <c r="D9" s="5" t="s">
        <v>10</v>
      </c>
      <c r="E9" s="5"/>
      <c r="F9" s="5"/>
      <c r="G9" s="8">
        <f>SUM(C9-H10-I10)</f>
        <v>4246</v>
      </c>
      <c r="H9" s="6"/>
      <c r="I9" s="6"/>
      <c r="J9" s="6"/>
    </row>
    <row r="10" spans="1:10" x14ac:dyDescent="0.25">
      <c r="A10" s="5" t="s">
        <v>12</v>
      </c>
      <c r="B10" s="6"/>
      <c r="C10" s="7">
        <f>C8-C9</f>
        <v>13754</v>
      </c>
      <c r="D10" s="6"/>
      <c r="E10" s="6"/>
      <c r="F10" s="6"/>
      <c r="G10" s="6"/>
      <c r="H10" s="8">
        <f>SUM(H14:H89)</f>
        <v>0</v>
      </c>
      <c r="I10" s="8">
        <f>SUM(I14:I89)</f>
        <v>0</v>
      </c>
      <c r="J10" s="6"/>
    </row>
    <row r="11" spans="1:10" x14ac:dyDescent="0.25">
      <c r="A11" s="5"/>
      <c r="B11" s="6"/>
      <c r="C11" s="6"/>
      <c r="D11" s="29"/>
      <c r="E11" s="29"/>
      <c r="F11" s="6"/>
      <c r="G11" s="6"/>
      <c r="H11" s="6"/>
      <c r="I11" s="6"/>
      <c r="J11" s="6"/>
    </row>
    <row r="12" spans="1:10" ht="22.5" x14ac:dyDescent="0.25">
      <c r="A12" s="9" t="s">
        <v>13</v>
      </c>
      <c r="B12" s="10" t="s">
        <v>14</v>
      </c>
      <c r="C12" s="10" t="s">
        <v>15</v>
      </c>
      <c r="D12" s="10" t="s">
        <v>16</v>
      </c>
      <c r="E12" s="10" t="s">
        <v>17</v>
      </c>
      <c r="F12" s="10" t="s">
        <v>18</v>
      </c>
      <c r="G12" s="10" t="s">
        <v>19</v>
      </c>
      <c r="H12" s="10" t="s">
        <v>20</v>
      </c>
      <c r="I12" s="10" t="s">
        <v>21</v>
      </c>
      <c r="J12" s="10" t="s">
        <v>22</v>
      </c>
    </row>
    <row r="13" spans="1:10" x14ac:dyDescent="0.25">
      <c r="A13" s="104"/>
      <c r="B13" s="105"/>
      <c r="C13" s="105"/>
      <c r="D13" s="106"/>
      <c r="E13" s="11"/>
      <c r="F13" s="30"/>
      <c r="G13" s="12">
        <v>18000</v>
      </c>
      <c r="H13" s="11"/>
      <c r="I13" s="11"/>
      <c r="J13" s="11"/>
    </row>
    <row r="14" spans="1:10" ht="146.25" customHeight="1" x14ac:dyDescent="0.25">
      <c r="A14" s="23">
        <v>1</v>
      </c>
      <c r="B14" s="14" t="s">
        <v>64</v>
      </c>
      <c r="C14" s="15" t="s">
        <v>65</v>
      </c>
      <c r="D14" s="14" t="s">
        <v>25</v>
      </c>
      <c r="E14" s="46"/>
      <c r="F14" s="24">
        <v>4246</v>
      </c>
      <c r="G14" s="66">
        <f>G13-F14</f>
        <v>13754</v>
      </c>
      <c r="H14" s="24"/>
      <c r="I14" s="24"/>
      <c r="J14" s="25">
        <v>45349</v>
      </c>
    </row>
    <row r="15" spans="1:10" ht="15.75" x14ac:dyDescent="0.25">
      <c r="A15" s="13">
        <v>2</v>
      </c>
      <c r="B15" s="32"/>
      <c r="C15" s="31"/>
      <c r="D15" s="32"/>
      <c r="E15" s="16"/>
      <c r="F15" s="17"/>
      <c r="G15" s="66">
        <f>G14-F15</f>
        <v>13754</v>
      </c>
      <c r="H15" s="17"/>
      <c r="I15" s="17"/>
      <c r="J15" s="19"/>
    </row>
  </sheetData>
  <mergeCells count="5">
    <mergeCell ref="A1:J1"/>
    <mergeCell ref="A2:J2"/>
    <mergeCell ref="A3:J3"/>
    <mergeCell ref="C5:J5"/>
    <mergeCell ref="A13:D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9DAAE-3EF5-4562-8AB1-1D72BC02BA64}">
  <dimension ref="A1:J22"/>
  <sheetViews>
    <sheetView topLeftCell="A3" zoomScaleNormal="100" workbookViewId="0">
      <selection activeCell="H14" sqref="H14:I21"/>
    </sheetView>
  </sheetViews>
  <sheetFormatPr baseColWidth="10" defaultRowHeight="15" x14ac:dyDescent="0.25"/>
  <cols>
    <col min="1" max="1" width="4" customWidth="1"/>
    <col min="2" max="2" width="19.7109375" customWidth="1"/>
    <col min="3" max="3" width="31.42578125" customWidth="1"/>
  </cols>
  <sheetData>
    <row r="1" spans="1:10" ht="15.75" x14ac:dyDescent="0.25">
      <c r="A1" s="107" t="s">
        <v>0</v>
      </c>
      <c r="B1" s="107"/>
      <c r="C1" s="107"/>
      <c r="D1" s="107"/>
      <c r="E1" s="107"/>
      <c r="F1" s="107"/>
      <c r="G1" s="107"/>
      <c r="H1" s="107"/>
      <c r="I1" s="107"/>
      <c r="J1" s="107"/>
    </row>
    <row r="2" spans="1:10" ht="15.75" x14ac:dyDescent="0.25">
      <c r="A2" s="107" t="s">
        <v>1</v>
      </c>
      <c r="B2" s="107"/>
      <c r="C2" s="107"/>
      <c r="D2" s="107"/>
      <c r="E2" s="107"/>
      <c r="F2" s="107"/>
      <c r="G2" s="107"/>
      <c r="H2" s="107"/>
      <c r="I2" s="107"/>
      <c r="J2" s="107"/>
    </row>
    <row r="3" spans="1:10" ht="15.75" x14ac:dyDescent="0.25">
      <c r="A3" s="107" t="s">
        <v>2</v>
      </c>
      <c r="B3" s="107"/>
      <c r="C3" s="107"/>
      <c r="D3" s="107"/>
      <c r="E3" s="107"/>
      <c r="F3" s="107"/>
      <c r="G3" s="107"/>
      <c r="H3" s="107"/>
      <c r="I3" s="107"/>
      <c r="J3" s="107"/>
    </row>
    <row r="4" spans="1:10" x14ac:dyDescent="0.25">
      <c r="A4" s="3"/>
      <c r="B4" s="4"/>
      <c r="C4" s="4"/>
      <c r="D4" s="4"/>
      <c r="E4" s="4"/>
      <c r="F4" s="4"/>
      <c r="G4" s="4"/>
      <c r="H4" s="4"/>
      <c r="I4" s="4"/>
      <c r="J4" s="4"/>
    </row>
    <row r="5" spans="1:10" ht="21" customHeight="1" x14ac:dyDescent="0.25">
      <c r="A5" s="5" t="s">
        <v>3</v>
      </c>
      <c r="B5" s="6"/>
      <c r="C5" s="108" t="s">
        <v>135</v>
      </c>
      <c r="D5" s="108"/>
      <c r="E5" s="108"/>
      <c r="F5" s="108"/>
      <c r="G5" s="108"/>
      <c r="H5" s="108"/>
      <c r="I5" s="108"/>
      <c r="J5" s="108"/>
    </row>
    <row r="6" spans="1:10" ht="28.5" customHeight="1" x14ac:dyDescent="0.25">
      <c r="A6" s="5" t="s">
        <v>4</v>
      </c>
      <c r="B6" s="6"/>
      <c r="C6" s="6" t="s">
        <v>31</v>
      </c>
      <c r="D6" s="6"/>
      <c r="E6" s="6"/>
      <c r="F6" s="6"/>
      <c r="G6" s="6"/>
      <c r="H6" s="6"/>
      <c r="I6" s="6"/>
      <c r="J6" s="6"/>
    </row>
    <row r="7" spans="1:10" ht="22.5" x14ac:dyDescent="0.25">
      <c r="A7" s="5" t="s">
        <v>6</v>
      </c>
      <c r="B7" s="6"/>
      <c r="C7" s="6" t="s">
        <v>7</v>
      </c>
      <c r="D7" s="6"/>
      <c r="E7" s="6"/>
      <c r="F7" s="6"/>
      <c r="G7" s="6"/>
      <c r="H7" s="6"/>
      <c r="I7" s="6"/>
      <c r="J7" s="6"/>
    </row>
    <row r="8" spans="1:10" x14ac:dyDescent="0.25">
      <c r="A8" s="108" t="s">
        <v>8</v>
      </c>
      <c r="B8" s="108"/>
      <c r="C8" s="7">
        <v>20000</v>
      </c>
      <c r="D8" s="6"/>
      <c r="E8" s="6"/>
      <c r="F8" s="6"/>
      <c r="G8" s="6"/>
      <c r="H8" s="6"/>
      <c r="I8" s="6"/>
      <c r="J8" s="6"/>
    </row>
    <row r="9" spans="1:10" x14ac:dyDescent="0.25">
      <c r="A9" s="5" t="s">
        <v>9</v>
      </c>
      <c r="B9" s="6"/>
      <c r="C9" s="7">
        <f>SUM(F14:F39)</f>
        <v>8982.5</v>
      </c>
      <c r="D9" s="5" t="s">
        <v>10</v>
      </c>
      <c r="E9" s="5"/>
      <c r="F9" s="5"/>
      <c r="G9" s="8">
        <f>SUM(C9-H9-I9)</f>
        <v>8982.5</v>
      </c>
      <c r="H9" s="8">
        <f>SUM(H14:H89)</f>
        <v>0</v>
      </c>
      <c r="I9" s="8">
        <f>SUM(I14:I89)</f>
        <v>0</v>
      </c>
      <c r="J9" s="6"/>
    </row>
    <row r="10" spans="1:10" x14ac:dyDescent="0.25">
      <c r="A10" s="5" t="s">
        <v>12</v>
      </c>
      <c r="B10" s="6"/>
      <c r="C10" s="7">
        <f>+C8-C9</f>
        <v>11017.5</v>
      </c>
      <c r="D10" s="6"/>
      <c r="E10" s="6"/>
      <c r="F10" s="6"/>
      <c r="G10" s="6"/>
      <c r="H10" s="6"/>
      <c r="I10" s="6"/>
      <c r="J10" s="6"/>
    </row>
    <row r="11" spans="1:10" x14ac:dyDescent="0.25">
      <c r="A11" s="5"/>
      <c r="B11" s="6"/>
      <c r="C11" s="6"/>
      <c r="D11" s="6"/>
      <c r="E11" s="6"/>
      <c r="F11" s="6"/>
      <c r="G11" s="6"/>
      <c r="H11" s="6"/>
      <c r="I11" s="6"/>
      <c r="J11" s="6"/>
    </row>
    <row r="12" spans="1:10" ht="22.5" x14ac:dyDescent="0.25">
      <c r="A12" s="9" t="s">
        <v>13</v>
      </c>
      <c r="B12" s="10" t="s">
        <v>14</v>
      </c>
      <c r="C12" s="10" t="s">
        <v>15</v>
      </c>
      <c r="D12" s="10" t="s">
        <v>16</v>
      </c>
      <c r="E12" s="10" t="s">
        <v>17</v>
      </c>
      <c r="F12" s="10" t="s">
        <v>18</v>
      </c>
      <c r="G12" s="10" t="s">
        <v>19</v>
      </c>
      <c r="H12" s="10" t="s">
        <v>20</v>
      </c>
      <c r="I12" s="10" t="s">
        <v>21</v>
      </c>
      <c r="J12" s="10" t="s">
        <v>22</v>
      </c>
    </row>
    <row r="13" spans="1:10" x14ac:dyDescent="0.25">
      <c r="A13" s="104"/>
      <c r="B13" s="105"/>
      <c r="C13" s="105"/>
      <c r="D13" s="106"/>
      <c r="E13" s="11"/>
      <c r="F13" s="11"/>
      <c r="G13" s="12">
        <v>10000</v>
      </c>
      <c r="H13" s="11"/>
      <c r="I13" s="11"/>
      <c r="J13" s="11"/>
    </row>
    <row r="14" spans="1:10" ht="21" x14ac:dyDescent="0.25">
      <c r="A14" s="20">
        <v>1</v>
      </c>
      <c r="B14" s="35" t="s">
        <v>33</v>
      </c>
      <c r="C14" s="65" t="s">
        <v>75</v>
      </c>
      <c r="D14" s="35" t="s">
        <v>66</v>
      </c>
      <c r="E14" s="16"/>
      <c r="F14" s="17">
        <v>175</v>
      </c>
      <c r="G14" s="18">
        <f>G13-F14</f>
        <v>9825</v>
      </c>
      <c r="H14" s="17"/>
      <c r="I14" s="17"/>
      <c r="J14" s="71">
        <v>45336</v>
      </c>
    </row>
    <row r="15" spans="1:10" ht="73.5" x14ac:dyDescent="0.25">
      <c r="A15" s="20">
        <v>2</v>
      </c>
      <c r="B15" s="35" t="s">
        <v>67</v>
      </c>
      <c r="C15" s="65" t="s">
        <v>68</v>
      </c>
      <c r="D15" s="35" t="s">
        <v>26</v>
      </c>
      <c r="E15" s="16"/>
      <c r="F15" s="17">
        <v>300</v>
      </c>
      <c r="G15" s="18">
        <f>G14-F15</f>
        <v>9525</v>
      </c>
      <c r="H15" s="17"/>
      <c r="I15" s="17"/>
      <c r="J15" s="71">
        <v>45341</v>
      </c>
    </row>
    <row r="16" spans="1:10" ht="73.5" x14ac:dyDescent="0.25">
      <c r="A16" s="20">
        <v>3</v>
      </c>
      <c r="B16" s="33" t="s">
        <v>30</v>
      </c>
      <c r="C16" s="65" t="s">
        <v>69</v>
      </c>
      <c r="D16" s="35" t="s">
        <v>25</v>
      </c>
      <c r="E16" s="20"/>
      <c r="F16" s="17">
        <v>6660</v>
      </c>
      <c r="G16" s="18">
        <f t="shared" ref="G16:G22" si="0">G15-F16</f>
        <v>2865</v>
      </c>
      <c r="H16" s="36"/>
      <c r="I16" s="17"/>
      <c r="J16" s="71">
        <v>45348</v>
      </c>
    </row>
    <row r="17" spans="1:10" ht="63" x14ac:dyDescent="0.25">
      <c r="A17" s="20">
        <v>4</v>
      </c>
      <c r="B17" s="35" t="s">
        <v>70</v>
      </c>
      <c r="C17" s="65" t="s">
        <v>71</v>
      </c>
      <c r="D17" s="35" t="s">
        <v>25</v>
      </c>
      <c r="E17" s="16"/>
      <c r="F17" s="17">
        <v>1372.5</v>
      </c>
      <c r="G17" s="18">
        <f>G16-F17</f>
        <v>1492.5</v>
      </c>
      <c r="H17" s="17"/>
      <c r="I17" s="17"/>
      <c r="J17" s="71">
        <v>45348</v>
      </c>
    </row>
    <row r="18" spans="1:10" ht="21" x14ac:dyDescent="0.25">
      <c r="A18" s="20">
        <v>5</v>
      </c>
      <c r="B18" s="35" t="s">
        <v>72</v>
      </c>
      <c r="C18" s="65" t="s">
        <v>76</v>
      </c>
      <c r="D18" s="35" t="s">
        <v>26</v>
      </c>
      <c r="E18" s="16"/>
      <c r="F18" s="17">
        <v>50</v>
      </c>
      <c r="G18" s="18">
        <f t="shared" si="0"/>
        <v>1442.5</v>
      </c>
      <c r="H18" s="17"/>
      <c r="I18" s="17"/>
      <c r="J18" s="71">
        <v>45362</v>
      </c>
    </row>
    <row r="19" spans="1:10" ht="21" x14ac:dyDescent="0.25">
      <c r="A19" s="20">
        <v>6</v>
      </c>
      <c r="B19" s="35" t="s">
        <v>73</v>
      </c>
      <c r="C19" s="65" t="s">
        <v>77</v>
      </c>
      <c r="D19" s="35" t="s">
        <v>26</v>
      </c>
      <c r="E19" s="16"/>
      <c r="F19" s="17">
        <v>200</v>
      </c>
      <c r="G19" s="18">
        <f t="shared" si="0"/>
        <v>1242.5</v>
      </c>
      <c r="H19" s="17"/>
      <c r="I19" s="17"/>
      <c r="J19" s="71">
        <v>45363</v>
      </c>
    </row>
    <row r="20" spans="1:10" ht="21" x14ac:dyDescent="0.25">
      <c r="A20" s="20">
        <v>7</v>
      </c>
      <c r="B20" s="35" t="s">
        <v>72</v>
      </c>
      <c r="C20" s="65" t="s">
        <v>76</v>
      </c>
      <c r="D20" s="35" t="s">
        <v>26</v>
      </c>
      <c r="E20" s="16"/>
      <c r="F20" s="17">
        <v>50</v>
      </c>
      <c r="G20" s="18">
        <f t="shared" si="0"/>
        <v>1192.5</v>
      </c>
      <c r="H20" s="17"/>
      <c r="I20" s="17"/>
      <c r="J20" s="71">
        <v>45373</v>
      </c>
    </row>
    <row r="21" spans="1:10" ht="21" x14ac:dyDescent="0.25">
      <c r="A21" s="20">
        <v>8</v>
      </c>
      <c r="B21" s="35" t="s">
        <v>33</v>
      </c>
      <c r="C21" s="65" t="s">
        <v>75</v>
      </c>
      <c r="D21" s="35" t="s">
        <v>74</v>
      </c>
      <c r="E21" s="16"/>
      <c r="F21" s="17">
        <v>175</v>
      </c>
      <c r="G21" s="18">
        <f t="shared" si="0"/>
        <v>1017.5</v>
      </c>
      <c r="H21" s="17"/>
      <c r="I21" s="17"/>
      <c r="J21" s="71">
        <v>45373</v>
      </c>
    </row>
    <row r="22" spans="1:10" x14ac:dyDescent="0.25">
      <c r="A22" s="13"/>
      <c r="B22" s="27"/>
      <c r="C22" s="15"/>
      <c r="D22" s="27"/>
      <c r="E22" s="16"/>
      <c r="F22" s="17"/>
      <c r="G22" s="18">
        <f t="shared" si="0"/>
        <v>1017.5</v>
      </c>
      <c r="H22" s="17"/>
      <c r="I22" s="17"/>
      <c r="J22" s="19"/>
    </row>
  </sheetData>
  <mergeCells count="6">
    <mergeCell ref="A13:D13"/>
    <mergeCell ref="A1:J1"/>
    <mergeCell ref="A2:J2"/>
    <mergeCell ref="A3:J3"/>
    <mergeCell ref="C5:J5"/>
    <mergeCell ref="A8:B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6D1FA-3581-4F73-B490-A82A4FCA0661}">
  <dimension ref="A2:J34"/>
  <sheetViews>
    <sheetView workbookViewId="0">
      <selection activeCell="H15" sqref="H15:I16"/>
    </sheetView>
  </sheetViews>
  <sheetFormatPr baseColWidth="10" defaultRowHeight="15" x14ac:dyDescent="0.25"/>
  <cols>
    <col min="1" max="1" width="4.85546875" customWidth="1"/>
    <col min="2" max="2" width="18.42578125" customWidth="1"/>
    <col min="3" max="3" width="37.42578125" customWidth="1"/>
  </cols>
  <sheetData>
    <row r="2" spans="1:10" ht="15.75" x14ac:dyDescent="0.25">
      <c r="A2" s="111" t="s">
        <v>0</v>
      </c>
      <c r="B2" s="111"/>
      <c r="C2" s="111"/>
      <c r="D2" s="111"/>
      <c r="E2" s="111"/>
      <c r="F2" s="111"/>
      <c r="G2" s="111"/>
      <c r="H2" s="111"/>
      <c r="I2" s="111"/>
      <c r="J2" s="111"/>
    </row>
    <row r="3" spans="1:10" ht="15.75" x14ac:dyDescent="0.25">
      <c r="A3" s="111" t="s">
        <v>1</v>
      </c>
      <c r="B3" s="111"/>
      <c r="C3" s="111"/>
      <c r="D3" s="111"/>
      <c r="E3" s="111"/>
      <c r="F3" s="111"/>
      <c r="G3" s="111"/>
      <c r="H3" s="111"/>
      <c r="I3" s="111"/>
      <c r="J3" s="111"/>
    </row>
    <row r="4" spans="1:10" ht="15.75" x14ac:dyDescent="0.25">
      <c r="A4" s="111" t="s">
        <v>2</v>
      </c>
      <c r="B4" s="111"/>
      <c r="C4" s="111"/>
      <c r="D4" s="111"/>
      <c r="E4" s="111"/>
      <c r="F4" s="111"/>
      <c r="G4" s="111"/>
      <c r="H4" s="111"/>
      <c r="I4" s="111"/>
      <c r="J4" s="111"/>
    </row>
    <row r="5" spans="1:10" x14ac:dyDescent="0.25">
      <c r="A5" s="3"/>
      <c r="B5" s="4"/>
      <c r="C5" s="4"/>
      <c r="D5" s="4"/>
      <c r="E5" s="4"/>
      <c r="F5" s="4"/>
      <c r="G5" s="4"/>
      <c r="H5" s="4"/>
      <c r="I5" s="4"/>
      <c r="J5" s="4"/>
    </row>
    <row r="6" spans="1:10" ht="21.75" customHeight="1" x14ac:dyDescent="0.25">
      <c r="A6" s="5" t="s">
        <v>3</v>
      </c>
      <c r="B6" s="6"/>
      <c r="C6" s="108" t="s">
        <v>90</v>
      </c>
      <c r="D6" s="108"/>
      <c r="E6" s="108"/>
      <c r="F6" s="108"/>
      <c r="G6" s="108"/>
      <c r="H6" s="108"/>
      <c r="I6" s="108"/>
      <c r="J6" s="108"/>
    </row>
    <row r="7" spans="1:10" x14ac:dyDescent="0.25">
      <c r="A7" s="5" t="s">
        <v>4</v>
      </c>
      <c r="B7" s="6"/>
      <c r="C7" s="108" t="s">
        <v>29</v>
      </c>
      <c r="D7" s="108"/>
      <c r="E7" s="108"/>
      <c r="F7" s="6"/>
      <c r="G7" s="6"/>
      <c r="H7" s="6"/>
      <c r="I7" s="6"/>
      <c r="J7" s="6"/>
    </row>
    <row r="8" spans="1:10" x14ac:dyDescent="0.25">
      <c r="A8" s="5" t="s">
        <v>6</v>
      </c>
      <c r="B8" s="6"/>
      <c r="C8" s="108" t="s">
        <v>7</v>
      </c>
      <c r="D8" s="108"/>
      <c r="E8" s="108"/>
      <c r="F8" s="6"/>
      <c r="G8" s="6"/>
      <c r="H8" s="6"/>
      <c r="I8" s="6"/>
      <c r="J8" s="6"/>
    </row>
    <row r="9" spans="1:10" x14ac:dyDescent="0.25">
      <c r="A9" s="109" t="s">
        <v>8</v>
      </c>
      <c r="B9" s="109"/>
      <c r="C9" s="7">
        <v>17000</v>
      </c>
      <c r="D9" s="6"/>
      <c r="E9" s="6"/>
      <c r="F9" s="6"/>
      <c r="G9" s="6"/>
      <c r="H9" s="6"/>
      <c r="I9" s="6"/>
      <c r="J9" s="6"/>
    </row>
    <row r="10" spans="1:10" x14ac:dyDescent="0.25">
      <c r="A10" s="5" t="s">
        <v>9</v>
      </c>
      <c r="B10" s="6"/>
      <c r="C10" s="7">
        <f>SUM(F15:F68)</f>
        <v>2331</v>
      </c>
      <c r="D10" s="5" t="s">
        <v>10</v>
      </c>
      <c r="E10" s="5"/>
      <c r="F10" s="5"/>
      <c r="G10" s="8">
        <f>SUM(C10-H10-I10)</f>
        <v>2331</v>
      </c>
      <c r="H10" s="8">
        <f>SUM(H15:H68)</f>
        <v>0</v>
      </c>
      <c r="I10" s="8">
        <f>SUM(I15:I68)</f>
        <v>0</v>
      </c>
      <c r="J10" s="6"/>
    </row>
    <row r="11" spans="1:10" x14ac:dyDescent="0.25">
      <c r="A11" s="5" t="s">
        <v>12</v>
      </c>
      <c r="B11" s="6"/>
      <c r="C11" s="7">
        <f>+C9-C10</f>
        <v>14669</v>
      </c>
      <c r="D11" s="6"/>
      <c r="E11" s="6"/>
      <c r="F11" s="6"/>
      <c r="G11" s="6"/>
      <c r="H11" s="6"/>
      <c r="I11" s="6"/>
      <c r="J11" s="6"/>
    </row>
    <row r="12" spans="1:10" x14ac:dyDescent="0.25">
      <c r="A12" s="5"/>
      <c r="B12" s="6"/>
      <c r="C12" s="6"/>
      <c r="D12" s="6"/>
      <c r="E12" s="6"/>
      <c r="F12" s="6"/>
      <c r="G12" s="6"/>
      <c r="H12" s="6"/>
      <c r="I12" s="6"/>
      <c r="J12" s="6"/>
    </row>
    <row r="13" spans="1:10" ht="22.5" x14ac:dyDescent="0.25">
      <c r="A13" s="62" t="s">
        <v>13</v>
      </c>
      <c r="B13" s="63" t="s">
        <v>14</v>
      </c>
      <c r="C13" s="63" t="s">
        <v>15</v>
      </c>
      <c r="D13" s="63" t="s">
        <v>16</v>
      </c>
      <c r="E13" s="63" t="s">
        <v>17</v>
      </c>
      <c r="F13" s="63" t="s">
        <v>18</v>
      </c>
      <c r="G13" s="63" t="s">
        <v>19</v>
      </c>
      <c r="H13" s="63" t="s">
        <v>20</v>
      </c>
      <c r="I13" s="63" t="s">
        <v>21</v>
      </c>
      <c r="J13" s="63" t="s">
        <v>22</v>
      </c>
    </row>
    <row r="14" spans="1:10" x14ac:dyDescent="0.25">
      <c r="A14" s="110"/>
      <c r="B14" s="110"/>
      <c r="C14" s="110"/>
      <c r="D14" s="110"/>
      <c r="E14" s="37"/>
      <c r="F14" s="37"/>
      <c r="G14" s="38">
        <v>10000</v>
      </c>
      <c r="H14" s="37"/>
      <c r="I14" s="37"/>
      <c r="J14" s="37"/>
    </row>
    <row r="15" spans="1:10" ht="78.75" x14ac:dyDescent="0.25">
      <c r="A15" s="20"/>
      <c r="B15" s="72" t="s">
        <v>78</v>
      </c>
      <c r="C15" s="73" t="s">
        <v>79</v>
      </c>
      <c r="D15" s="74" t="s">
        <v>34</v>
      </c>
      <c r="E15" s="16"/>
      <c r="F15" s="17">
        <v>2320</v>
      </c>
      <c r="G15" s="18">
        <f>G14-F15</f>
        <v>7680</v>
      </c>
      <c r="H15" s="17"/>
      <c r="I15" s="17"/>
      <c r="J15" s="19">
        <v>45356</v>
      </c>
    </row>
    <row r="16" spans="1:10" ht="33.75" x14ac:dyDescent="0.25">
      <c r="A16" s="20"/>
      <c r="B16" s="72" t="s">
        <v>80</v>
      </c>
      <c r="C16" s="73" t="s">
        <v>81</v>
      </c>
      <c r="D16" s="72" t="s">
        <v>82</v>
      </c>
      <c r="E16" s="16"/>
      <c r="F16" s="17">
        <v>11</v>
      </c>
      <c r="G16" s="18">
        <f t="shared" ref="G16" si="0">G15-F16</f>
        <v>7669</v>
      </c>
      <c r="H16" s="17"/>
      <c r="I16" s="17"/>
      <c r="J16" s="19">
        <v>45363</v>
      </c>
    </row>
    <row r="17" spans="1:10" x14ac:dyDescent="0.25">
      <c r="A17" s="20"/>
      <c r="B17" s="14"/>
      <c r="C17" s="45"/>
      <c r="D17" s="14"/>
      <c r="E17" s="16"/>
      <c r="F17" s="17"/>
      <c r="G17" s="18"/>
      <c r="H17" s="17"/>
      <c r="I17" s="17"/>
      <c r="J17" s="19"/>
    </row>
    <row r="18" spans="1:10" ht="63.75" customHeight="1" x14ac:dyDescent="0.25">
      <c r="A18" s="20"/>
      <c r="B18" s="14"/>
      <c r="C18" s="45"/>
      <c r="D18" s="14"/>
      <c r="E18" s="20"/>
      <c r="F18" s="17"/>
      <c r="G18" s="18"/>
      <c r="H18" s="17"/>
      <c r="I18" s="17"/>
      <c r="J18" s="19"/>
    </row>
    <row r="19" spans="1:10" ht="62.25" customHeight="1" x14ac:dyDescent="0.25">
      <c r="A19" s="20"/>
      <c r="B19" s="14"/>
      <c r="C19" s="45"/>
      <c r="D19" s="14"/>
      <c r="E19" s="16"/>
      <c r="F19" s="17"/>
      <c r="G19" s="18"/>
      <c r="H19" s="17"/>
      <c r="I19" s="17"/>
      <c r="J19" s="19"/>
    </row>
    <row r="20" spans="1:10" x14ac:dyDescent="0.25">
      <c r="A20" s="20"/>
      <c r="B20" s="14"/>
      <c r="C20" s="26"/>
      <c r="D20" s="21"/>
      <c r="E20" s="16"/>
      <c r="F20" s="17"/>
      <c r="G20" s="18"/>
      <c r="H20" s="17"/>
      <c r="I20" s="17"/>
      <c r="J20" s="19"/>
    </row>
    <row r="21" spans="1:10" ht="46.5" customHeight="1" x14ac:dyDescent="0.25">
      <c r="A21" s="20"/>
      <c r="B21" s="14"/>
      <c r="C21" s="15"/>
      <c r="D21" s="40"/>
      <c r="E21" s="16"/>
      <c r="F21" s="17"/>
      <c r="G21" s="18"/>
      <c r="H21" s="17"/>
      <c r="I21" s="17"/>
      <c r="J21" s="19"/>
    </row>
    <row r="22" spans="1:10" x14ac:dyDescent="0.25">
      <c r="A22" s="20"/>
      <c r="B22" s="14"/>
      <c r="C22" s="15"/>
      <c r="D22" s="21"/>
      <c r="E22" s="16"/>
      <c r="F22" s="17"/>
      <c r="G22" s="18"/>
      <c r="H22" s="17"/>
      <c r="I22" s="17"/>
      <c r="J22" s="19"/>
    </row>
    <row r="23" spans="1:10" ht="63.75" customHeight="1" x14ac:dyDescent="0.25">
      <c r="A23" s="20"/>
      <c r="B23" s="14"/>
      <c r="C23" s="15"/>
      <c r="D23" s="21"/>
      <c r="E23" s="16"/>
      <c r="F23" s="17"/>
      <c r="G23" s="18"/>
      <c r="H23" s="17"/>
      <c r="I23" s="17"/>
      <c r="J23" s="19"/>
    </row>
    <row r="24" spans="1:10" x14ac:dyDescent="0.25">
      <c r="A24" s="13"/>
      <c r="B24" s="14"/>
      <c r="C24" s="15"/>
      <c r="D24" s="21"/>
      <c r="E24" s="16"/>
      <c r="F24" s="17"/>
      <c r="G24" s="18"/>
      <c r="H24" s="17"/>
      <c r="I24" s="17"/>
      <c r="J24" s="19"/>
    </row>
    <row r="25" spans="1:10" x14ac:dyDescent="0.25">
      <c r="A25" s="13"/>
      <c r="B25" s="14"/>
      <c r="C25" s="15"/>
      <c r="D25" s="23"/>
      <c r="E25" s="20"/>
      <c r="F25" s="17"/>
      <c r="G25" s="18"/>
      <c r="H25" s="17"/>
      <c r="I25" s="17"/>
      <c r="J25" s="19"/>
    </row>
    <row r="26" spans="1:10" x14ac:dyDescent="0.25">
      <c r="A26" s="13"/>
      <c r="B26" s="14"/>
      <c r="C26" s="26"/>
      <c r="D26" s="40"/>
      <c r="E26" s="16"/>
      <c r="F26" s="17"/>
      <c r="G26" s="18"/>
      <c r="H26" s="17"/>
      <c r="I26" s="17"/>
      <c r="J26" s="19"/>
    </row>
    <row r="27" spans="1:10" x14ac:dyDescent="0.25">
      <c r="A27" s="13"/>
      <c r="B27" s="14"/>
      <c r="C27" s="42"/>
      <c r="D27" s="21"/>
      <c r="E27" s="20"/>
      <c r="F27" s="17"/>
      <c r="G27" s="18"/>
      <c r="H27" s="17"/>
      <c r="I27" s="17"/>
      <c r="J27" s="19"/>
    </row>
    <row r="28" spans="1:10" x14ac:dyDescent="0.25">
      <c r="A28" s="13"/>
      <c r="B28" s="14"/>
      <c r="C28" s="41"/>
      <c r="D28" s="21"/>
      <c r="E28" s="16"/>
      <c r="F28" s="17"/>
      <c r="G28" s="18"/>
      <c r="H28" s="17"/>
      <c r="I28" s="17"/>
      <c r="J28" s="19"/>
    </row>
    <row r="29" spans="1:10" x14ac:dyDescent="0.25">
      <c r="A29" s="13"/>
      <c r="B29" s="14"/>
      <c r="C29" s="15"/>
      <c r="D29" s="43"/>
      <c r="E29" s="16"/>
      <c r="F29" s="17"/>
      <c r="G29" s="18"/>
      <c r="H29" s="17"/>
      <c r="I29" s="17"/>
      <c r="J29" s="19"/>
    </row>
    <row r="30" spans="1:10" x14ac:dyDescent="0.25">
      <c r="A30" s="13"/>
      <c r="B30" s="21"/>
      <c r="C30" s="26"/>
      <c r="D30" s="21"/>
      <c r="E30" s="20"/>
      <c r="F30" s="17"/>
      <c r="G30" s="18"/>
      <c r="H30" s="17"/>
      <c r="I30" s="17"/>
      <c r="J30" s="19"/>
    </row>
    <row r="31" spans="1:10" ht="15.75" x14ac:dyDescent="0.25">
      <c r="A31" s="13"/>
      <c r="B31" s="21"/>
      <c r="C31" s="15"/>
      <c r="D31" s="44"/>
      <c r="E31" s="16"/>
      <c r="F31" s="17"/>
      <c r="G31" s="18"/>
      <c r="H31" s="17"/>
      <c r="I31" s="17"/>
      <c r="J31" s="19"/>
    </row>
    <row r="32" spans="1:10" x14ac:dyDescent="0.25">
      <c r="A32" s="13"/>
      <c r="B32" s="21"/>
      <c r="C32" s="26"/>
      <c r="D32" s="28"/>
      <c r="E32" s="16"/>
      <c r="F32" s="17"/>
      <c r="G32" s="18"/>
      <c r="H32" s="17"/>
      <c r="I32" s="17"/>
      <c r="J32" s="19"/>
    </row>
    <row r="33" spans="1:10" x14ac:dyDescent="0.25">
      <c r="A33" s="13"/>
      <c r="B33" s="21"/>
      <c r="C33" s="15"/>
      <c r="D33" s="21"/>
      <c r="E33" s="16"/>
      <c r="F33" s="17"/>
      <c r="G33" s="18"/>
      <c r="H33" s="17"/>
      <c r="I33" s="17"/>
      <c r="J33" s="19"/>
    </row>
    <row r="34" spans="1:10" x14ac:dyDescent="0.25">
      <c r="A34" s="13"/>
      <c r="B34" s="21"/>
      <c r="C34" s="26"/>
      <c r="D34" s="21"/>
      <c r="E34" s="16"/>
      <c r="F34" s="17"/>
      <c r="G34" s="18"/>
      <c r="H34" s="17"/>
      <c r="I34" s="17"/>
      <c r="J34" s="19"/>
    </row>
  </sheetData>
  <mergeCells count="8">
    <mergeCell ref="A9:B9"/>
    <mergeCell ref="A14:D14"/>
    <mergeCell ref="A2:J2"/>
    <mergeCell ref="A3:J3"/>
    <mergeCell ref="A4:J4"/>
    <mergeCell ref="C6:J6"/>
    <mergeCell ref="C7:E7"/>
    <mergeCell ref="C8:E8"/>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9E2DE-7DF6-4BAA-8A36-3B1A86D81464}">
  <dimension ref="A1:J13"/>
  <sheetViews>
    <sheetView workbookViewId="0">
      <selection activeCell="C5" sqref="C5:J5"/>
    </sheetView>
  </sheetViews>
  <sheetFormatPr baseColWidth="10" defaultRowHeight="15" x14ac:dyDescent="0.25"/>
  <cols>
    <col min="1" max="1" width="5" customWidth="1"/>
    <col min="2" max="2" width="18.7109375" customWidth="1"/>
    <col min="3" max="3" width="27" customWidth="1"/>
  </cols>
  <sheetData>
    <row r="1" spans="1:10" ht="15.75" x14ac:dyDescent="0.25">
      <c r="A1" s="107" t="s">
        <v>0</v>
      </c>
      <c r="B1" s="107"/>
      <c r="C1" s="107"/>
      <c r="D1" s="107"/>
      <c r="E1" s="107"/>
      <c r="F1" s="107"/>
      <c r="G1" s="107"/>
      <c r="H1" s="107"/>
      <c r="I1" s="107"/>
      <c r="J1" s="107"/>
    </row>
    <row r="2" spans="1:10" ht="15.75" x14ac:dyDescent="0.25">
      <c r="A2" s="107" t="s">
        <v>1</v>
      </c>
      <c r="B2" s="107"/>
      <c r="C2" s="107"/>
      <c r="D2" s="107"/>
      <c r="E2" s="107"/>
      <c r="F2" s="107"/>
      <c r="G2" s="107"/>
      <c r="H2" s="107"/>
      <c r="I2" s="107"/>
      <c r="J2" s="107"/>
    </row>
    <row r="3" spans="1:10" ht="15.75" x14ac:dyDescent="0.25">
      <c r="A3" s="107" t="s">
        <v>2</v>
      </c>
      <c r="B3" s="107"/>
      <c r="C3" s="107"/>
      <c r="D3" s="107"/>
      <c r="E3" s="107"/>
      <c r="F3" s="107"/>
      <c r="G3" s="107"/>
      <c r="H3" s="107"/>
      <c r="I3" s="107"/>
      <c r="J3" s="107"/>
    </row>
    <row r="4" spans="1:10" x14ac:dyDescent="0.25">
      <c r="A4" s="3"/>
      <c r="B4" s="4"/>
      <c r="C4" s="4"/>
      <c r="D4" s="4"/>
      <c r="E4" s="4"/>
      <c r="F4" s="4"/>
      <c r="G4" s="4"/>
      <c r="H4" s="4"/>
      <c r="I4" s="4"/>
      <c r="J4" s="4"/>
    </row>
    <row r="5" spans="1:10" ht="19.5" customHeight="1" x14ac:dyDescent="0.25">
      <c r="A5" s="5" t="s">
        <v>3</v>
      </c>
      <c r="B5" s="6"/>
      <c r="C5" s="108" t="s">
        <v>89</v>
      </c>
      <c r="D5" s="108"/>
      <c r="E5" s="108"/>
      <c r="F5" s="108"/>
      <c r="G5" s="108"/>
      <c r="H5" s="108"/>
      <c r="I5" s="108"/>
      <c r="J5" s="108"/>
    </row>
    <row r="6" spans="1:10" x14ac:dyDescent="0.25">
      <c r="A6" s="5" t="s">
        <v>4</v>
      </c>
      <c r="B6" s="6"/>
      <c r="C6" s="108" t="s">
        <v>29</v>
      </c>
      <c r="D6" s="108"/>
      <c r="E6" s="108"/>
      <c r="F6" s="6"/>
      <c r="G6" s="6"/>
      <c r="H6" s="6"/>
      <c r="I6" s="6"/>
      <c r="J6" s="6"/>
    </row>
    <row r="7" spans="1:10" x14ac:dyDescent="0.25">
      <c r="A7" s="5" t="s">
        <v>6</v>
      </c>
      <c r="B7" s="6"/>
      <c r="C7" s="108" t="s">
        <v>7</v>
      </c>
      <c r="D7" s="108"/>
      <c r="E7" s="108"/>
      <c r="F7" s="6"/>
      <c r="G7" s="6"/>
      <c r="H7" s="6"/>
      <c r="I7" s="6"/>
      <c r="J7" s="6"/>
    </row>
    <row r="8" spans="1:10" x14ac:dyDescent="0.25">
      <c r="A8" s="109" t="s">
        <v>8</v>
      </c>
      <c r="B8" s="109"/>
      <c r="C8" s="7">
        <v>10000</v>
      </c>
      <c r="D8" s="6"/>
      <c r="E8" s="6"/>
      <c r="F8" s="6"/>
      <c r="G8" s="6"/>
      <c r="H8" s="6"/>
      <c r="I8" s="6"/>
      <c r="J8" s="6"/>
    </row>
    <row r="9" spans="1:10" x14ac:dyDescent="0.25">
      <c r="A9" s="5" t="s">
        <v>9</v>
      </c>
      <c r="B9" s="6"/>
      <c r="C9" s="7">
        <f>SUM(F14:F34)</f>
        <v>0</v>
      </c>
      <c r="D9" s="5" t="s">
        <v>10</v>
      </c>
      <c r="E9" s="5"/>
      <c r="F9" s="5"/>
      <c r="G9" s="8">
        <f>SUM(C9-H9-I9)</f>
        <v>0</v>
      </c>
      <c r="H9" s="8">
        <f>SUM(H14:H84)</f>
        <v>0</v>
      </c>
      <c r="I9" s="8">
        <f>SUM(I14:I84)</f>
        <v>0</v>
      </c>
      <c r="J9" s="6"/>
    </row>
    <row r="10" spans="1:10" x14ac:dyDescent="0.25">
      <c r="A10" s="5" t="s">
        <v>12</v>
      </c>
      <c r="B10" s="6"/>
      <c r="C10" s="7">
        <f>+C8-C9</f>
        <v>10000</v>
      </c>
      <c r="D10" s="6"/>
      <c r="E10" s="6"/>
      <c r="F10" s="6"/>
      <c r="G10" s="6"/>
      <c r="H10" s="6"/>
      <c r="I10" s="6"/>
      <c r="J10" s="6"/>
    </row>
    <row r="11" spans="1:10" x14ac:dyDescent="0.25">
      <c r="A11" s="5"/>
      <c r="B11" s="6"/>
      <c r="C11" s="6"/>
      <c r="D11" s="6"/>
      <c r="E11" s="6"/>
      <c r="F11" s="6"/>
      <c r="G11" s="6"/>
      <c r="H11" s="6"/>
      <c r="I11" s="6"/>
      <c r="J11" s="6"/>
    </row>
    <row r="12" spans="1:10" ht="22.5" x14ac:dyDescent="0.25">
      <c r="A12" s="9" t="s">
        <v>13</v>
      </c>
      <c r="B12" s="10" t="s">
        <v>14</v>
      </c>
      <c r="C12" s="10" t="s">
        <v>15</v>
      </c>
      <c r="D12" s="10" t="s">
        <v>16</v>
      </c>
      <c r="E12" s="10" t="s">
        <v>17</v>
      </c>
      <c r="F12" s="10" t="s">
        <v>18</v>
      </c>
      <c r="G12" s="10" t="s">
        <v>19</v>
      </c>
      <c r="H12" s="10" t="s">
        <v>20</v>
      </c>
      <c r="I12" s="10" t="s">
        <v>21</v>
      </c>
      <c r="J12" s="10" t="s">
        <v>22</v>
      </c>
    </row>
    <row r="13" spans="1:10" x14ac:dyDescent="0.25">
      <c r="A13" s="104"/>
      <c r="B13" s="105"/>
      <c r="C13" s="105"/>
      <c r="D13" s="106"/>
      <c r="E13" s="11"/>
      <c r="F13" s="11"/>
      <c r="G13" s="12">
        <v>10000</v>
      </c>
      <c r="H13" s="11"/>
      <c r="I13" s="11"/>
      <c r="J13" s="11"/>
    </row>
  </sheetData>
  <mergeCells count="8">
    <mergeCell ref="A8:B8"/>
    <mergeCell ref="A13:D13"/>
    <mergeCell ref="A1:J1"/>
    <mergeCell ref="A2:J2"/>
    <mergeCell ref="A3:J3"/>
    <mergeCell ref="C5:J5"/>
    <mergeCell ref="C6:E6"/>
    <mergeCell ref="C7:E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3B72F-3C88-4E79-B025-86F166F618CB}">
  <dimension ref="A1:J13"/>
  <sheetViews>
    <sheetView workbookViewId="0">
      <selection activeCell="F23" sqref="F23"/>
    </sheetView>
  </sheetViews>
  <sheetFormatPr baseColWidth="10" defaultRowHeight="15" x14ac:dyDescent="0.25"/>
  <cols>
    <col min="1" max="1" width="2.42578125" customWidth="1"/>
    <col min="2" max="2" width="15.28515625" customWidth="1"/>
    <col min="3" max="3" width="37.5703125" customWidth="1"/>
  </cols>
  <sheetData>
    <row r="1" spans="1:10" ht="15.75" x14ac:dyDescent="0.25">
      <c r="A1" s="107" t="s">
        <v>0</v>
      </c>
      <c r="B1" s="107"/>
      <c r="C1" s="107"/>
      <c r="D1" s="107"/>
      <c r="E1" s="107"/>
      <c r="F1" s="107"/>
      <c r="G1" s="107"/>
      <c r="H1" s="107"/>
      <c r="I1" s="107"/>
      <c r="J1" s="107"/>
    </row>
    <row r="2" spans="1:10" ht="15.75" x14ac:dyDescent="0.25">
      <c r="A2" s="107" t="s">
        <v>1</v>
      </c>
      <c r="B2" s="107"/>
      <c r="C2" s="107"/>
      <c r="D2" s="107"/>
      <c r="E2" s="107"/>
      <c r="F2" s="107"/>
      <c r="G2" s="107"/>
      <c r="H2" s="107"/>
      <c r="I2" s="107"/>
      <c r="J2" s="107"/>
    </row>
    <row r="3" spans="1:10" ht="15.75" x14ac:dyDescent="0.25">
      <c r="A3" s="107" t="s">
        <v>2</v>
      </c>
      <c r="B3" s="107"/>
      <c r="C3" s="107"/>
      <c r="D3" s="107"/>
      <c r="E3" s="107"/>
      <c r="F3" s="107"/>
      <c r="G3" s="107"/>
      <c r="H3" s="107"/>
      <c r="I3" s="107"/>
      <c r="J3" s="107"/>
    </row>
    <row r="4" spans="1:10" x14ac:dyDescent="0.25">
      <c r="A4" s="3"/>
      <c r="B4" s="4"/>
      <c r="C4" s="4"/>
      <c r="D4" s="4"/>
      <c r="E4" s="4"/>
      <c r="F4" s="47"/>
      <c r="G4" s="4"/>
      <c r="H4" s="47"/>
      <c r="I4" s="47"/>
      <c r="J4" s="4"/>
    </row>
    <row r="5" spans="1:10" x14ac:dyDescent="0.25">
      <c r="A5" s="5" t="s">
        <v>3</v>
      </c>
      <c r="B5" s="6"/>
      <c r="C5" s="108" t="s">
        <v>88</v>
      </c>
      <c r="D5" s="108"/>
      <c r="E5" s="108"/>
      <c r="F5" s="108"/>
      <c r="G5" s="108"/>
      <c r="H5" s="108"/>
      <c r="I5" s="108"/>
      <c r="J5" s="108"/>
    </row>
    <row r="6" spans="1:10" x14ac:dyDescent="0.25">
      <c r="A6" s="5" t="s">
        <v>4</v>
      </c>
      <c r="B6" s="6"/>
      <c r="C6" s="108" t="s">
        <v>29</v>
      </c>
      <c r="D6" s="108"/>
      <c r="E6" s="108"/>
      <c r="F6" s="48"/>
      <c r="G6" s="6"/>
      <c r="H6" s="48"/>
      <c r="I6" s="48"/>
      <c r="J6" s="6"/>
    </row>
    <row r="7" spans="1:10" x14ac:dyDescent="0.25">
      <c r="A7" s="5" t="s">
        <v>6</v>
      </c>
      <c r="B7" s="6"/>
      <c r="C7" s="108" t="s">
        <v>7</v>
      </c>
      <c r="D7" s="108"/>
      <c r="E7" s="108"/>
      <c r="F7" s="48"/>
      <c r="G7" s="6"/>
      <c r="H7" s="48"/>
      <c r="I7" s="48"/>
      <c r="J7" s="6"/>
    </row>
    <row r="8" spans="1:10" x14ac:dyDescent="0.25">
      <c r="A8" s="109" t="s">
        <v>8</v>
      </c>
      <c r="B8" s="109"/>
      <c r="C8" s="7">
        <v>4000</v>
      </c>
      <c r="D8" s="6"/>
      <c r="E8" s="6"/>
      <c r="F8" s="48"/>
      <c r="G8" s="6"/>
      <c r="H8" s="48"/>
      <c r="I8" s="48"/>
      <c r="J8" s="6"/>
    </row>
    <row r="9" spans="1:10" x14ac:dyDescent="0.25">
      <c r="A9" s="5" t="s">
        <v>9</v>
      </c>
      <c r="B9" s="6"/>
      <c r="C9" s="7">
        <f>SUM(F14:F62)</f>
        <v>0</v>
      </c>
      <c r="D9" s="5" t="s">
        <v>10</v>
      </c>
      <c r="E9" s="5"/>
      <c r="F9" s="49"/>
      <c r="G9" s="8">
        <f>SUM(C9-H9-I9)</f>
        <v>0</v>
      </c>
      <c r="H9" s="50">
        <f>SUM(H14:H112)</f>
        <v>0</v>
      </c>
      <c r="I9" s="50">
        <f>SUM(I14:I112)</f>
        <v>0</v>
      </c>
      <c r="J9" s="6"/>
    </row>
    <row r="10" spans="1:10" x14ac:dyDescent="0.25">
      <c r="A10" s="5" t="s">
        <v>12</v>
      </c>
      <c r="B10" s="6"/>
      <c r="C10" s="7">
        <f>+C8-C9</f>
        <v>4000</v>
      </c>
      <c r="D10" s="6"/>
      <c r="E10" s="6"/>
      <c r="F10" s="48"/>
      <c r="G10" s="6"/>
      <c r="H10" s="48"/>
      <c r="I10" s="48"/>
      <c r="J10" s="6"/>
    </row>
    <row r="11" spans="1:10" x14ac:dyDescent="0.25">
      <c r="A11" s="5"/>
      <c r="B11" s="6"/>
      <c r="C11" s="6"/>
      <c r="D11" s="6"/>
      <c r="E11" s="6"/>
      <c r="F11" s="48"/>
      <c r="G11" s="6"/>
      <c r="H11" s="48"/>
      <c r="I11" s="48"/>
      <c r="J11" s="6"/>
    </row>
    <row r="12" spans="1:10" ht="22.5" x14ac:dyDescent="0.25">
      <c r="A12" s="9" t="s">
        <v>13</v>
      </c>
      <c r="B12" s="10" t="s">
        <v>14</v>
      </c>
      <c r="C12" s="10" t="s">
        <v>15</v>
      </c>
      <c r="D12" s="10" t="s">
        <v>16</v>
      </c>
      <c r="E12" s="10" t="s">
        <v>17</v>
      </c>
      <c r="F12" s="51" t="s">
        <v>18</v>
      </c>
      <c r="G12" s="10" t="s">
        <v>19</v>
      </c>
      <c r="H12" s="51" t="s">
        <v>20</v>
      </c>
      <c r="I12" s="51" t="s">
        <v>21</v>
      </c>
      <c r="J12" s="10" t="s">
        <v>22</v>
      </c>
    </row>
    <row r="13" spans="1:10" x14ac:dyDescent="0.25">
      <c r="A13" s="104"/>
      <c r="B13" s="105"/>
      <c r="C13" s="105"/>
      <c r="D13" s="106"/>
      <c r="E13" s="11"/>
      <c r="F13" s="12"/>
      <c r="G13" s="12">
        <v>4000</v>
      </c>
      <c r="H13" s="12"/>
      <c r="I13" s="12"/>
      <c r="J13" s="11"/>
    </row>
  </sheetData>
  <mergeCells count="8">
    <mergeCell ref="A8:B8"/>
    <mergeCell ref="A13:D13"/>
    <mergeCell ref="A1:J1"/>
    <mergeCell ref="A2:J2"/>
    <mergeCell ref="A3:J3"/>
    <mergeCell ref="C5:J5"/>
    <mergeCell ref="C6:E6"/>
    <mergeCell ref="C7:E7"/>
  </mergeCell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B5D8C-614C-46DC-838F-F6A47AF4FE88}">
  <dimension ref="A1:K14"/>
  <sheetViews>
    <sheetView workbookViewId="0">
      <selection activeCell="P14" sqref="P14"/>
    </sheetView>
  </sheetViews>
  <sheetFormatPr baseColWidth="10" defaultRowHeight="15" x14ac:dyDescent="0.25"/>
  <cols>
    <col min="3" max="3" width="31.28515625" customWidth="1"/>
    <col min="5" max="5" width="8.140625" customWidth="1"/>
    <col min="8" max="8" width="8.42578125" customWidth="1"/>
  </cols>
  <sheetData>
    <row r="1" spans="1:11" ht="15.75" x14ac:dyDescent="0.25">
      <c r="A1" s="107" t="s">
        <v>0</v>
      </c>
      <c r="B1" s="107"/>
      <c r="C1" s="107"/>
      <c r="D1" s="107"/>
      <c r="E1" s="107"/>
      <c r="F1" s="107"/>
      <c r="G1" s="107"/>
      <c r="H1" s="107"/>
      <c r="I1" s="107"/>
      <c r="J1" s="107"/>
    </row>
    <row r="2" spans="1:11" ht="15.75" x14ac:dyDescent="0.25">
      <c r="A2" s="107" t="s">
        <v>1</v>
      </c>
      <c r="B2" s="107"/>
      <c r="C2" s="107"/>
      <c r="D2" s="107"/>
      <c r="E2" s="107"/>
      <c r="F2" s="107"/>
      <c r="G2" s="107"/>
      <c r="H2" s="107"/>
      <c r="I2" s="107"/>
      <c r="J2" s="107"/>
    </row>
    <row r="3" spans="1:11" ht="15.75" x14ac:dyDescent="0.25">
      <c r="A3" s="107" t="s">
        <v>2</v>
      </c>
      <c r="B3" s="107"/>
      <c r="C3" s="107"/>
      <c r="D3" s="107"/>
      <c r="E3" s="107"/>
      <c r="F3" s="107"/>
      <c r="G3" s="107"/>
      <c r="H3" s="107"/>
      <c r="I3" s="107"/>
      <c r="J3" s="107"/>
    </row>
    <row r="4" spans="1:11" x14ac:dyDescent="0.25">
      <c r="A4" s="3"/>
      <c r="B4" s="4"/>
      <c r="C4" s="4"/>
      <c r="D4" s="4"/>
      <c r="E4" s="4"/>
      <c r="F4" s="4"/>
      <c r="G4" s="4"/>
      <c r="H4" s="4"/>
      <c r="I4" s="4"/>
      <c r="J4" s="4"/>
    </row>
    <row r="5" spans="1:11" ht="24" customHeight="1" x14ac:dyDescent="0.25">
      <c r="A5" s="5" t="s">
        <v>3</v>
      </c>
      <c r="B5" s="6"/>
      <c r="C5" s="108" t="s">
        <v>134</v>
      </c>
      <c r="D5" s="108"/>
      <c r="E5" s="108"/>
      <c r="F5" s="108"/>
      <c r="G5" s="108"/>
      <c r="H5" s="108"/>
      <c r="I5" s="108"/>
      <c r="J5" s="108"/>
    </row>
    <row r="6" spans="1:11" x14ac:dyDescent="0.25">
      <c r="A6" s="5" t="s">
        <v>4</v>
      </c>
      <c r="B6" s="6"/>
      <c r="C6" s="108" t="s">
        <v>29</v>
      </c>
      <c r="D6" s="108"/>
      <c r="E6" s="6"/>
      <c r="F6" s="6"/>
      <c r="G6" s="6"/>
      <c r="H6" s="6"/>
      <c r="I6" s="6"/>
      <c r="J6" s="6"/>
    </row>
    <row r="7" spans="1:11" ht="22.5" x14ac:dyDescent="0.25">
      <c r="A7" s="5" t="s">
        <v>6</v>
      </c>
      <c r="B7" s="6"/>
      <c r="C7" s="6" t="s">
        <v>7</v>
      </c>
      <c r="D7" s="6"/>
      <c r="E7" s="6"/>
      <c r="F7" s="6"/>
      <c r="G7" s="6"/>
      <c r="H7" s="6"/>
      <c r="I7" s="6"/>
      <c r="J7" s="6"/>
    </row>
    <row r="8" spans="1:11" x14ac:dyDescent="0.25">
      <c r="A8" s="108" t="s">
        <v>8</v>
      </c>
      <c r="B8" s="108"/>
      <c r="C8" s="7">
        <v>10000</v>
      </c>
      <c r="D8" s="6"/>
      <c r="E8" s="6"/>
      <c r="F8" s="6"/>
      <c r="G8" s="6"/>
      <c r="H8" s="6"/>
      <c r="I8" s="6"/>
      <c r="J8" s="6"/>
    </row>
    <row r="9" spans="1:11" x14ac:dyDescent="0.25">
      <c r="A9" s="5" t="s">
        <v>9</v>
      </c>
      <c r="B9" s="6"/>
      <c r="C9" s="7">
        <f>SUM(F14:F113)</f>
        <v>2558.48</v>
      </c>
      <c r="D9" s="5" t="s">
        <v>10</v>
      </c>
      <c r="E9" s="5"/>
      <c r="F9" s="5"/>
      <c r="G9" s="8">
        <f>SUM(C9-H9-I9)</f>
        <v>2558.48</v>
      </c>
      <c r="H9" s="8">
        <f>SUM(H14:H163)</f>
        <v>0</v>
      </c>
      <c r="I9" s="52">
        <f>SUM(I14:I163)</f>
        <v>0</v>
      </c>
      <c r="J9" s="6"/>
    </row>
    <row r="10" spans="1:11" x14ac:dyDescent="0.25">
      <c r="A10" s="5" t="s">
        <v>12</v>
      </c>
      <c r="B10" s="6"/>
      <c r="C10" s="7">
        <f>+C8-C9</f>
        <v>7441.52</v>
      </c>
      <c r="D10" s="6"/>
      <c r="E10" s="6"/>
      <c r="F10" s="6"/>
      <c r="G10" s="6"/>
      <c r="H10" s="6"/>
      <c r="I10" s="6"/>
      <c r="J10" s="6"/>
    </row>
    <row r="11" spans="1:11" x14ac:dyDescent="0.25">
      <c r="A11" s="5"/>
      <c r="B11" s="6"/>
      <c r="C11" s="6"/>
      <c r="D11" s="6"/>
      <c r="E11" s="6"/>
      <c r="F11" s="6"/>
      <c r="G11" s="6"/>
      <c r="H11" s="6"/>
      <c r="I11" s="6"/>
      <c r="J11" s="6"/>
    </row>
    <row r="12" spans="1:11" ht="22.5" x14ac:dyDescent="0.25">
      <c r="A12" s="9" t="s">
        <v>13</v>
      </c>
      <c r="B12" s="10" t="s">
        <v>14</v>
      </c>
      <c r="C12" s="10" t="s">
        <v>15</v>
      </c>
      <c r="D12" s="10" t="s">
        <v>16</v>
      </c>
      <c r="E12" s="10" t="s">
        <v>17</v>
      </c>
      <c r="F12" s="10" t="s">
        <v>18</v>
      </c>
      <c r="G12" s="10" t="s">
        <v>19</v>
      </c>
      <c r="H12" s="10" t="s">
        <v>20</v>
      </c>
      <c r="I12" s="10" t="s">
        <v>21</v>
      </c>
      <c r="J12" s="10" t="s">
        <v>22</v>
      </c>
    </row>
    <row r="13" spans="1:11" x14ac:dyDescent="0.25">
      <c r="A13" s="104"/>
      <c r="B13" s="105"/>
      <c r="C13" s="105"/>
      <c r="D13" s="106"/>
      <c r="E13" s="11"/>
      <c r="F13" s="11"/>
      <c r="G13" s="12">
        <v>7000</v>
      </c>
      <c r="H13" s="11"/>
      <c r="I13" s="11"/>
      <c r="J13" s="11"/>
    </row>
    <row r="14" spans="1:11" ht="127.5" x14ac:dyDescent="0.25">
      <c r="A14" s="20"/>
      <c r="B14" s="35" t="s">
        <v>32</v>
      </c>
      <c r="C14" s="79" t="s">
        <v>83</v>
      </c>
      <c r="D14" s="35"/>
      <c r="E14" s="16"/>
      <c r="F14" s="17">
        <v>2558.48</v>
      </c>
      <c r="G14" s="18">
        <f>G13-F14</f>
        <v>4441.5200000000004</v>
      </c>
      <c r="H14" s="17"/>
      <c r="I14" s="17"/>
      <c r="J14" s="19">
        <v>45370</v>
      </c>
      <c r="K14" t="s">
        <v>84</v>
      </c>
    </row>
  </sheetData>
  <mergeCells count="7">
    <mergeCell ref="A13:D13"/>
    <mergeCell ref="A1:J1"/>
    <mergeCell ref="A2:J2"/>
    <mergeCell ref="A3:J3"/>
    <mergeCell ref="C5:J5"/>
    <mergeCell ref="C6:D6"/>
    <mergeCell ref="A8:B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A041C-A001-4BFD-BB9C-A29B336A8B81}">
  <dimension ref="A1:J28"/>
  <sheetViews>
    <sheetView workbookViewId="0">
      <selection activeCell="I14" sqref="H14:I28"/>
    </sheetView>
  </sheetViews>
  <sheetFormatPr baseColWidth="10" defaultRowHeight="15" x14ac:dyDescent="0.25"/>
  <cols>
    <col min="1" max="1" width="5.7109375" customWidth="1"/>
    <col min="2" max="2" width="21.28515625" customWidth="1"/>
    <col min="3" max="3" width="29.85546875" customWidth="1"/>
    <col min="5" max="5" width="10.140625" customWidth="1"/>
    <col min="7" max="7" width="12.7109375" customWidth="1"/>
    <col min="8" max="8" width="9.85546875" customWidth="1"/>
  </cols>
  <sheetData>
    <row r="1" spans="1:10" ht="15.75" x14ac:dyDescent="0.25">
      <c r="A1" s="107" t="s">
        <v>0</v>
      </c>
      <c r="B1" s="107"/>
      <c r="C1" s="107"/>
      <c r="D1" s="107"/>
      <c r="E1" s="107"/>
      <c r="F1" s="107"/>
      <c r="G1" s="107"/>
      <c r="H1" s="107"/>
      <c r="I1" s="107"/>
      <c r="J1" s="107"/>
    </row>
    <row r="2" spans="1:10" ht="15.75" x14ac:dyDescent="0.25">
      <c r="A2" s="107" t="s">
        <v>1</v>
      </c>
      <c r="B2" s="107"/>
      <c r="C2" s="107"/>
      <c r="D2" s="107"/>
      <c r="E2" s="107"/>
      <c r="F2" s="107"/>
      <c r="G2" s="107"/>
      <c r="H2" s="107"/>
      <c r="I2" s="107"/>
      <c r="J2" s="107"/>
    </row>
    <row r="3" spans="1:10" ht="15.75" x14ac:dyDescent="0.25">
      <c r="A3" s="107" t="s">
        <v>2</v>
      </c>
      <c r="B3" s="107"/>
      <c r="C3" s="107"/>
      <c r="D3" s="107"/>
      <c r="E3" s="107"/>
      <c r="F3" s="107"/>
      <c r="G3" s="107"/>
      <c r="H3" s="107"/>
      <c r="I3" s="107"/>
      <c r="J3" s="107"/>
    </row>
    <row r="4" spans="1:10" x14ac:dyDescent="0.25">
      <c r="A4" s="3"/>
      <c r="B4" s="4"/>
      <c r="C4" s="4"/>
      <c r="D4" s="4"/>
      <c r="E4" s="4"/>
      <c r="F4" s="47"/>
      <c r="G4" s="4"/>
      <c r="H4" s="47"/>
      <c r="I4" s="47"/>
      <c r="J4" s="53"/>
    </row>
    <row r="5" spans="1:10" ht="22.5" customHeight="1" x14ac:dyDescent="0.25">
      <c r="A5" s="5" t="s">
        <v>3</v>
      </c>
      <c r="B5" s="6"/>
      <c r="C5" s="108" t="s">
        <v>85</v>
      </c>
      <c r="D5" s="108"/>
      <c r="E5" s="108"/>
      <c r="F5" s="108"/>
      <c r="G5" s="108"/>
      <c r="H5" s="108"/>
      <c r="I5" s="108"/>
      <c r="J5" s="108"/>
    </row>
    <row r="6" spans="1:10" ht="45" x14ac:dyDescent="0.25">
      <c r="A6" s="5" t="s">
        <v>4</v>
      </c>
      <c r="B6" s="6"/>
      <c r="C6" s="6" t="s">
        <v>5</v>
      </c>
      <c r="D6" s="6"/>
      <c r="E6" s="6"/>
      <c r="F6" s="48"/>
      <c r="G6" s="6"/>
      <c r="H6" s="48"/>
      <c r="I6" s="48"/>
      <c r="J6" s="54"/>
    </row>
    <row r="7" spans="1:10" ht="22.5" x14ac:dyDescent="0.25">
      <c r="A7" s="5" t="s">
        <v>6</v>
      </c>
      <c r="B7" s="6"/>
      <c r="C7" s="6" t="s">
        <v>7</v>
      </c>
      <c r="D7" s="6"/>
      <c r="E7" s="6"/>
      <c r="F7" s="48"/>
      <c r="G7" s="6"/>
      <c r="H7" s="48"/>
      <c r="I7" s="48"/>
      <c r="J7" s="54"/>
    </row>
    <row r="8" spans="1:10" x14ac:dyDescent="0.25">
      <c r="A8" s="108" t="s">
        <v>8</v>
      </c>
      <c r="B8" s="108"/>
      <c r="C8" s="7">
        <v>120000</v>
      </c>
      <c r="D8" s="6"/>
      <c r="E8" s="6"/>
      <c r="F8" s="48"/>
      <c r="G8" s="6"/>
      <c r="H8" s="48"/>
      <c r="I8" s="48"/>
      <c r="J8" s="54"/>
    </row>
    <row r="9" spans="1:10" x14ac:dyDescent="0.25">
      <c r="A9" s="5" t="s">
        <v>9</v>
      </c>
      <c r="B9" s="6"/>
      <c r="C9" s="7">
        <f>SUM(F14:F121)</f>
        <v>14896.13</v>
      </c>
      <c r="D9" s="5" t="s">
        <v>10</v>
      </c>
      <c r="E9" s="5"/>
      <c r="F9" s="49"/>
      <c r="G9" s="55">
        <f>SUM(C9-H9-I9)</f>
        <v>14896.13</v>
      </c>
      <c r="H9" s="50">
        <f>SUM(H14:H171)</f>
        <v>0</v>
      </c>
      <c r="I9" s="50">
        <f>SUM(I14:I171)</f>
        <v>0</v>
      </c>
      <c r="J9" s="54"/>
    </row>
    <row r="10" spans="1:10" x14ac:dyDescent="0.25">
      <c r="A10" s="5" t="s">
        <v>12</v>
      </c>
      <c r="B10" s="6"/>
      <c r="C10" s="7">
        <f>+C8-C9</f>
        <v>105103.87</v>
      </c>
      <c r="D10" s="6"/>
      <c r="E10" s="6"/>
      <c r="F10" s="48"/>
      <c r="G10" s="6"/>
      <c r="H10" s="48"/>
      <c r="I10" s="48"/>
      <c r="J10" s="54"/>
    </row>
    <row r="11" spans="1:10" x14ac:dyDescent="0.25">
      <c r="A11" s="5"/>
      <c r="B11" s="6"/>
      <c r="C11" s="6"/>
      <c r="D11" s="6"/>
      <c r="E11" s="6"/>
      <c r="F11" s="48"/>
      <c r="G11" s="6"/>
      <c r="H11" s="48"/>
      <c r="I11" s="48"/>
      <c r="J11" s="54"/>
    </row>
    <row r="12" spans="1:10" ht="22.5" x14ac:dyDescent="0.25">
      <c r="A12" s="9" t="s">
        <v>13</v>
      </c>
      <c r="B12" s="10" t="s">
        <v>14</v>
      </c>
      <c r="C12" s="10" t="s">
        <v>15</v>
      </c>
      <c r="D12" s="10" t="s">
        <v>16</v>
      </c>
      <c r="E12" s="10" t="s">
        <v>17</v>
      </c>
      <c r="F12" s="51" t="s">
        <v>18</v>
      </c>
      <c r="G12" s="10" t="s">
        <v>19</v>
      </c>
      <c r="H12" s="51" t="s">
        <v>20</v>
      </c>
      <c r="I12" s="51" t="s">
        <v>21</v>
      </c>
      <c r="J12" s="56" t="s">
        <v>22</v>
      </c>
    </row>
    <row r="13" spans="1:10" x14ac:dyDescent="0.25">
      <c r="A13" s="104"/>
      <c r="B13" s="105"/>
      <c r="C13" s="105"/>
      <c r="D13" s="106"/>
      <c r="E13" s="11"/>
      <c r="F13" s="12"/>
      <c r="G13" s="12">
        <v>50000</v>
      </c>
      <c r="H13" s="12"/>
      <c r="I13" s="12"/>
      <c r="J13" s="57"/>
    </row>
    <row r="14" spans="1:10" ht="98.25" customHeight="1" x14ac:dyDescent="0.25">
      <c r="A14" s="20">
        <v>1</v>
      </c>
      <c r="B14" s="75" t="s">
        <v>91</v>
      </c>
      <c r="C14" s="65" t="s">
        <v>92</v>
      </c>
      <c r="D14" s="14" t="s">
        <v>93</v>
      </c>
      <c r="E14" s="16"/>
      <c r="F14" s="17">
        <v>240</v>
      </c>
      <c r="G14" s="18">
        <f>G13-F14</f>
        <v>49760</v>
      </c>
      <c r="H14" s="17"/>
      <c r="I14" s="17"/>
      <c r="J14" s="19">
        <v>45310</v>
      </c>
    </row>
    <row r="15" spans="1:10" ht="100.5" customHeight="1" x14ac:dyDescent="0.25">
      <c r="A15" s="20">
        <v>2</v>
      </c>
      <c r="B15" s="75" t="s">
        <v>91</v>
      </c>
      <c r="C15" s="65" t="s">
        <v>92</v>
      </c>
      <c r="D15" s="14" t="s">
        <v>94</v>
      </c>
      <c r="E15" s="16"/>
      <c r="F15" s="17">
        <v>300</v>
      </c>
      <c r="G15" s="18">
        <f t="shared" ref="G15:G28" si="0">G14-F15</f>
        <v>49460</v>
      </c>
      <c r="H15" s="17"/>
      <c r="I15" s="17"/>
      <c r="J15" s="19">
        <v>45317</v>
      </c>
    </row>
    <row r="16" spans="1:10" ht="114" customHeight="1" x14ac:dyDescent="0.25">
      <c r="A16" s="20">
        <v>3</v>
      </c>
      <c r="B16" s="76" t="s">
        <v>95</v>
      </c>
      <c r="C16" s="65" t="s">
        <v>96</v>
      </c>
      <c r="D16" s="14" t="s">
        <v>97</v>
      </c>
      <c r="E16" s="16"/>
      <c r="F16" s="17">
        <v>4650.82</v>
      </c>
      <c r="G16" s="18">
        <f t="shared" si="0"/>
        <v>44809.18</v>
      </c>
      <c r="H16" s="17"/>
      <c r="I16" s="17"/>
      <c r="J16" s="19">
        <v>45328</v>
      </c>
    </row>
    <row r="17" spans="1:10" ht="111" customHeight="1" x14ac:dyDescent="0.25">
      <c r="A17" s="20">
        <v>4</v>
      </c>
      <c r="B17" s="35" t="s">
        <v>98</v>
      </c>
      <c r="C17" s="65" t="s">
        <v>99</v>
      </c>
      <c r="D17" s="14" t="s">
        <v>100</v>
      </c>
      <c r="E17" s="20"/>
      <c r="F17" s="17">
        <v>315</v>
      </c>
      <c r="G17" s="18">
        <f t="shared" si="0"/>
        <v>44494.18</v>
      </c>
      <c r="H17" s="17"/>
      <c r="I17" s="17"/>
      <c r="J17" s="19">
        <v>45331</v>
      </c>
    </row>
    <row r="18" spans="1:10" ht="89.25" customHeight="1" x14ac:dyDescent="0.25">
      <c r="A18" s="20">
        <v>5</v>
      </c>
      <c r="B18" s="35" t="s">
        <v>98</v>
      </c>
      <c r="C18" s="65" t="s">
        <v>101</v>
      </c>
      <c r="D18" s="14" t="s">
        <v>102</v>
      </c>
      <c r="E18" s="16"/>
      <c r="F18" s="17">
        <v>300</v>
      </c>
      <c r="G18" s="18">
        <f t="shared" si="0"/>
        <v>44194.18</v>
      </c>
      <c r="H18" s="17"/>
      <c r="I18" s="17"/>
      <c r="J18" s="19">
        <v>45345</v>
      </c>
    </row>
    <row r="19" spans="1:10" ht="89.25" customHeight="1" x14ac:dyDescent="0.25">
      <c r="A19" s="20">
        <v>6</v>
      </c>
      <c r="B19" s="14" t="s">
        <v>103</v>
      </c>
      <c r="C19" s="65" t="s">
        <v>104</v>
      </c>
      <c r="D19" s="14" t="s">
        <v>105</v>
      </c>
      <c r="E19" s="16"/>
      <c r="F19" s="17">
        <v>226</v>
      </c>
      <c r="G19" s="18">
        <f t="shared" si="0"/>
        <v>43968.18</v>
      </c>
      <c r="H19" s="17"/>
      <c r="I19" s="17"/>
      <c r="J19" s="19">
        <v>45348</v>
      </c>
    </row>
    <row r="20" spans="1:10" ht="96.75" customHeight="1" x14ac:dyDescent="0.25">
      <c r="A20" s="20">
        <v>7</v>
      </c>
      <c r="B20" s="14" t="s">
        <v>106</v>
      </c>
      <c r="C20" s="65" t="s">
        <v>107</v>
      </c>
      <c r="D20" s="77" t="s">
        <v>108</v>
      </c>
      <c r="E20" s="16"/>
      <c r="F20" s="17">
        <v>345.3</v>
      </c>
      <c r="G20" s="18">
        <f t="shared" si="0"/>
        <v>43622.879999999997</v>
      </c>
      <c r="H20" s="17"/>
      <c r="I20" s="17"/>
      <c r="J20" s="19">
        <v>45352</v>
      </c>
    </row>
    <row r="21" spans="1:10" ht="63" x14ac:dyDescent="0.25">
      <c r="A21" s="20">
        <v>8</v>
      </c>
      <c r="B21" s="78" t="s">
        <v>32</v>
      </c>
      <c r="C21" s="65" t="s">
        <v>109</v>
      </c>
      <c r="D21" s="14" t="s">
        <v>34</v>
      </c>
      <c r="E21" s="59"/>
      <c r="F21" s="17">
        <v>496.78</v>
      </c>
      <c r="G21" s="18">
        <f t="shared" si="0"/>
        <v>43126.1</v>
      </c>
      <c r="H21" s="17"/>
      <c r="I21" s="17"/>
      <c r="J21" s="19">
        <v>45356</v>
      </c>
    </row>
    <row r="22" spans="1:10" ht="42" x14ac:dyDescent="0.25">
      <c r="A22" s="20">
        <v>9</v>
      </c>
      <c r="B22" s="14" t="s">
        <v>110</v>
      </c>
      <c r="C22" s="65" t="s">
        <v>111</v>
      </c>
      <c r="D22" s="14" t="s">
        <v>112</v>
      </c>
      <c r="E22" s="59"/>
      <c r="F22" s="17">
        <v>229.5</v>
      </c>
      <c r="G22" s="18">
        <f t="shared" si="0"/>
        <v>42896.6</v>
      </c>
      <c r="H22" s="17"/>
      <c r="I22" s="17"/>
      <c r="J22" s="19">
        <v>45356</v>
      </c>
    </row>
    <row r="23" spans="1:10" ht="115.5" customHeight="1" x14ac:dyDescent="0.25">
      <c r="A23" s="20">
        <v>10</v>
      </c>
      <c r="B23" s="14" t="s">
        <v>95</v>
      </c>
      <c r="C23" s="65" t="s">
        <v>113</v>
      </c>
      <c r="D23" s="14" t="s">
        <v>114</v>
      </c>
      <c r="E23" s="59"/>
      <c r="F23" s="17">
        <v>3808.6</v>
      </c>
      <c r="G23" s="18">
        <f t="shared" si="0"/>
        <v>39088</v>
      </c>
      <c r="H23" s="17"/>
      <c r="I23" s="17"/>
      <c r="J23" s="19">
        <v>45357</v>
      </c>
    </row>
    <row r="24" spans="1:10" ht="78" customHeight="1" x14ac:dyDescent="0.25">
      <c r="A24" s="20">
        <v>11</v>
      </c>
      <c r="B24" s="14" t="s">
        <v>91</v>
      </c>
      <c r="C24" s="67" t="s">
        <v>115</v>
      </c>
      <c r="D24" s="14" t="s">
        <v>116</v>
      </c>
      <c r="E24" s="59"/>
      <c r="F24" s="17">
        <v>465</v>
      </c>
      <c r="G24" s="18">
        <f t="shared" si="0"/>
        <v>38623</v>
      </c>
      <c r="H24" s="17"/>
      <c r="I24" s="17"/>
      <c r="J24" s="19">
        <v>45359</v>
      </c>
    </row>
    <row r="25" spans="1:10" ht="73.5" x14ac:dyDescent="0.25">
      <c r="A25" s="20">
        <v>12</v>
      </c>
      <c r="B25" s="14" t="s">
        <v>117</v>
      </c>
      <c r="C25" s="65" t="s">
        <v>118</v>
      </c>
      <c r="D25" s="14" t="s">
        <v>119</v>
      </c>
      <c r="E25" s="59"/>
      <c r="F25" s="60">
        <v>2101.8000000000002</v>
      </c>
      <c r="G25" s="18">
        <f t="shared" si="0"/>
        <v>36521.199999999997</v>
      </c>
      <c r="H25" s="60"/>
      <c r="I25" s="60"/>
      <c r="J25" s="19">
        <v>45365</v>
      </c>
    </row>
    <row r="26" spans="1:10" ht="96.75" customHeight="1" x14ac:dyDescent="0.25">
      <c r="A26" s="20">
        <v>13</v>
      </c>
      <c r="B26" s="14" t="s">
        <v>91</v>
      </c>
      <c r="C26" s="65" t="s">
        <v>120</v>
      </c>
      <c r="D26" s="14" t="s">
        <v>121</v>
      </c>
      <c r="E26" s="59"/>
      <c r="F26" s="60">
        <v>450</v>
      </c>
      <c r="G26" s="18">
        <f t="shared" si="0"/>
        <v>36071.199999999997</v>
      </c>
      <c r="H26" s="60"/>
      <c r="I26" s="60"/>
      <c r="J26" s="19">
        <v>45373</v>
      </c>
    </row>
    <row r="27" spans="1:10" ht="84" customHeight="1" x14ac:dyDescent="0.25">
      <c r="A27" s="20">
        <v>14</v>
      </c>
      <c r="B27" s="14" t="s">
        <v>122</v>
      </c>
      <c r="C27" s="65" t="s">
        <v>123</v>
      </c>
      <c r="D27" s="14" t="s">
        <v>26</v>
      </c>
      <c r="E27" s="59"/>
      <c r="F27" s="60">
        <v>680</v>
      </c>
      <c r="G27" s="18">
        <f t="shared" si="0"/>
        <v>35391.199999999997</v>
      </c>
      <c r="H27" s="60"/>
      <c r="I27" s="60"/>
      <c r="J27" s="61">
        <v>45373</v>
      </c>
    </row>
    <row r="28" spans="1:10" ht="101.25" customHeight="1" x14ac:dyDescent="0.25">
      <c r="A28" s="20">
        <v>15</v>
      </c>
      <c r="B28" s="14" t="s">
        <v>32</v>
      </c>
      <c r="C28" s="65" t="s">
        <v>124</v>
      </c>
      <c r="D28" s="14" t="s">
        <v>125</v>
      </c>
      <c r="E28" s="59"/>
      <c r="F28" s="60">
        <v>287.33</v>
      </c>
      <c r="G28" s="18">
        <f t="shared" si="0"/>
        <v>35103.869999999995</v>
      </c>
      <c r="H28" s="60"/>
      <c r="I28" s="60"/>
      <c r="J28" s="61">
        <v>45373</v>
      </c>
    </row>
  </sheetData>
  <mergeCells count="6">
    <mergeCell ref="A13:D13"/>
    <mergeCell ref="A1:J1"/>
    <mergeCell ref="A2:J2"/>
    <mergeCell ref="A3:J3"/>
    <mergeCell ref="C5:J5"/>
    <mergeCell ref="A8:B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9C12-F30D-40E6-AADC-696D53861839}">
  <dimension ref="A1:J14"/>
  <sheetViews>
    <sheetView workbookViewId="0">
      <selection activeCell="A15" sqref="A15:XFD15"/>
    </sheetView>
  </sheetViews>
  <sheetFormatPr baseColWidth="10" defaultRowHeight="15" x14ac:dyDescent="0.25"/>
  <cols>
    <col min="1" max="1" width="2.7109375" customWidth="1"/>
    <col min="2" max="2" width="14.7109375" customWidth="1"/>
    <col min="3" max="3" width="26.140625" customWidth="1"/>
  </cols>
  <sheetData>
    <row r="1" spans="1:10" ht="15.75" x14ac:dyDescent="0.25">
      <c r="A1" s="107" t="s">
        <v>0</v>
      </c>
      <c r="B1" s="107"/>
      <c r="C1" s="107"/>
      <c r="D1" s="107"/>
      <c r="E1" s="107"/>
      <c r="F1" s="107"/>
      <c r="G1" s="107"/>
      <c r="H1" s="107"/>
      <c r="I1" s="107"/>
      <c r="J1" s="107"/>
    </row>
    <row r="2" spans="1:10" ht="15.75" x14ac:dyDescent="0.25">
      <c r="A2" s="107" t="s">
        <v>1</v>
      </c>
      <c r="B2" s="107"/>
      <c r="C2" s="107"/>
      <c r="D2" s="107"/>
      <c r="E2" s="107"/>
      <c r="F2" s="107"/>
      <c r="G2" s="107"/>
      <c r="H2" s="107"/>
      <c r="I2" s="107"/>
      <c r="J2" s="107"/>
    </row>
    <row r="3" spans="1:10" ht="15.75" x14ac:dyDescent="0.25">
      <c r="A3" s="107" t="s">
        <v>2</v>
      </c>
      <c r="B3" s="107"/>
      <c r="C3" s="107"/>
      <c r="D3" s="107"/>
      <c r="E3" s="107"/>
      <c r="F3" s="107"/>
      <c r="G3" s="107"/>
      <c r="H3" s="107"/>
      <c r="I3" s="107"/>
      <c r="J3" s="107"/>
    </row>
    <row r="4" spans="1:10" x14ac:dyDescent="0.25">
      <c r="A4" s="3"/>
      <c r="B4" s="4"/>
      <c r="C4" s="4"/>
      <c r="D4" s="4"/>
      <c r="E4" s="4"/>
      <c r="F4" s="4"/>
      <c r="G4" s="4"/>
      <c r="H4" s="47"/>
      <c r="I4" s="47"/>
      <c r="J4" s="4"/>
    </row>
    <row r="5" spans="1:10" x14ac:dyDescent="0.25">
      <c r="A5" s="5" t="s">
        <v>3</v>
      </c>
      <c r="B5" s="6"/>
      <c r="C5" s="108" t="s">
        <v>86</v>
      </c>
      <c r="D5" s="108"/>
      <c r="E5" s="108"/>
      <c r="F5" s="108"/>
      <c r="G5" s="108"/>
      <c r="H5" s="108"/>
      <c r="I5" s="108"/>
      <c r="J5" s="108"/>
    </row>
    <row r="6" spans="1:10" x14ac:dyDescent="0.25">
      <c r="A6" s="5" t="s">
        <v>4</v>
      </c>
      <c r="B6" s="6"/>
      <c r="C6" s="108" t="s">
        <v>35</v>
      </c>
      <c r="D6" s="108"/>
      <c r="E6" s="108"/>
      <c r="F6" s="6"/>
      <c r="G6" s="6"/>
      <c r="H6" s="48"/>
      <c r="I6" s="48"/>
      <c r="J6" s="6"/>
    </row>
    <row r="7" spans="1:10" x14ac:dyDescent="0.25">
      <c r="A7" s="5" t="s">
        <v>6</v>
      </c>
      <c r="B7" s="6"/>
      <c r="C7" s="108" t="s">
        <v>7</v>
      </c>
      <c r="D7" s="108"/>
      <c r="E7" s="108"/>
      <c r="F7" s="6"/>
      <c r="G7" s="6"/>
      <c r="H7" s="48"/>
      <c r="I7" s="48"/>
      <c r="J7" s="6"/>
    </row>
    <row r="8" spans="1:10" ht="22.5" customHeight="1" x14ac:dyDescent="0.25">
      <c r="A8" s="109" t="s">
        <v>8</v>
      </c>
      <c r="B8" s="109"/>
      <c r="C8" s="7">
        <v>8000</v>
      </c>
      <c r="D8" s="6"/>
      <c r="E8" s="6"/>
      <c r="F8" s="6"/>
      <c r="G8" s="6"/>
      <c r="H8" s="48"/>
      <c r="I8" s="48"/>
      <c r="J8" s="6"/>
    </row>
    <row r="9" spans="1:10" x14ac:dyDescent="0.25">
      <c r="A9" s="5" t="s">
        <v>9</v>
      </c>
      <c r="B9" s="6"/>
      <c r="C9" s="7">
        <f>SUM(F14:F43)</f>
        <v>33.4</v>
      </c>
      <c r="D9" s="5" t="s">
        <v>10</v>
      </c>
      <c r="E9" s="5"/>
      <c r="F9" s="5"/>
      <c r="G9" s="55">
        <f>SUM(C9-H9-I9)</f>
        <v>33.4</v>
      </c>
      <c r="H9" s="50">
        <f>SUM(H14:H93)</f>
        <v>0</v>
      </c>
      <c r="I9" s="50">
        <f>SUM(I14:I93)</f>
        <v>0</v>
      </c>
      <c r="J9" s="6"/>
    </row>
    <row r="10" spans="1:10" x14ac:dyDescent="0.25">
      <c r="A10" s="5" t="s">
        <v>12</v>
      </c>
      <c r="B10" s="6"/>
      <c r="C10" s="7">
        <f>+C8-C9</f>
        <v>7966.6</v>
      </c>
      <c r="D10" s="6"/>
      <c r="E10" s="6"/>
      <c r="F10" s="6"/>
      <c r="G10" s="6"/>
      <c r="H10" s="48"/>
      <c r="I10" s="48"/>
      <c r="J10" s="6"/>
    </row>
    <row r="11" spans="1:10" x14ac:dyDescent="0.25">
      <c r="A11" s="5"/>
      <c r="B11" s="6"/>
      <c r="C11" s="6"/>
      <c r="D11" s="6"/>
      <c r="E11" s="6"/>
      <c r="F11" s="6"/>
      <c r="G11" s="6"/>
      <c r="H11" s="48"/>
      <c r="I11" s="48"/>
      <c r="J11" s="6"/>
    </row>
    <row r="12" spans="1:10" ht="22.5" x14ac:dyDescent="0.25">
      <c r="A12" s="9" t="s">
        <v>13</v>
      </c>
      <c r="B12" s="10" t="s">
        <v>14</v>
      </c>
      <c r="C12" s="10" t="s">
        <v>15</v>
      </c>
      <c r="D12" s="10" t="s">
        <v>16</v>
      </c>
      <c r="E12" s="10" t="s">
        <v>17</v>
      </c>
      <c r="F12" s="10" t="s">
        <v>18</v>
      </c>
      <c r="G12" s="10" t="s">
        <v>19</v>
      </c>
      <c r="H12" s="51" t="s">
        <v>20</v>
      </c>
      <c r="I12" s="51" t="s">
        <v>21</v>
      </c>
      <c r="J12" s="10" t="s">
        <v>22</v>
      </c>
    </row>
    <row r="13" spans="1:10" x14ac:dyDescent="0.25">
      <c r="A13" s="104"/>
      <c r="B13" s="105"/>
      <c r="C13" s="105"/>
      <c r="D13" s="106"/>
      <c r="E13" s="11"/>
      <c r="F13" s="11"/>
      <c r="G13" s="12">
        <v>8000</v>
      </c>
      <c r="H13" s="12"/>
      <c r="I13" s="12"/>
      <c r="J13" s="11"/>
    </row>
    <row r="14" spans="1:10" ht="140.25" customHeight="1" x14ac:dyDescent="0.25">
      <c r="A14" s="20">
        <v>1</v>
      </c>
      <c r="B14" s="14" t="s">
        <v>126</v>
      </c>
      <c r="C14" s="39" t="s">
        <v>127</v>
      </c>
      <c r="D14" s="35" t="s">
        <v>128</v>
      </c>
      <c r="E14" s="16"/>
      <c r="F14" s="17">
        <v>33.4</v>
      </c>
      <c r="G14" s="18">
        <f>G13-F14</f>
        <v>7966.6</v>
      </c>
      <c r="H14" s="17"/>
      <c r="I14" s="17"/>
      <c r="J14" s="19">
        <v>45369</v>
      </c>
    </row>
  </sheetData>
  <mergeCells count="8">
    <mergeCell ref="A8:B8"/>
    <mergeCell ref="A13:D13"/>
    <mergeCell ref="A1:J1"/>
    <mergeCell ref="A2:J2"/>
    <mergeCell ref="A3:J3"/>
    <mergeCell ref="C5:J5"/>
    <mergeCell ref="C6:E6"/>
    <mergeCell ref="C7:E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DEPORTES </vt:lpstr>
      <vt:lpstr>ALUMBRADO PUBLICO</vt:lpstr>
      <vt:lpstr>APOYO SOLIDARIO </vt:lpstr>
      <vt:lpstr>VEHICULOS</vt:lpstr>
      <vt:lpstr>MOBILIARIO</vt:lpstr>
      <vt:lpstr>MEDIO AMBIENTE </vt:lpstr>
      <vt:lpstr>CAMINOS VECINALES</vt:lpstr>
      <vt:lpstr>DESECHOS SOLIDOS </vt:lpstr>
      <vt:lpstr>APOYO A LA MUJER </vt:lpstr>
      <vt:lpstr>EDUCACION</vt:lpstr>
      <vt:lpstr>DESARROLLO LOCAL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AUXILIAR 1</dc:creator>
  <cp:lastModifiedBy>ing.jdrivera</cp:lastModifiedBy>
  <dcterms:created xsi:type="dcterms:W3CDTF">2023-05-17T14:15:33Z</dcterms:created>
  <dcterms:modified xsi:type="dcterms:W3CDTF">2024-04-11T16:25:21Z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2024-04-11T16:25:01Z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19f4d964-fde0-4b4d-bb45-e82ea68d3609</vt:lpwstr>
  </property>
  <property fmtid="{D5CDD505-2E9C-101B-9397-08002B2CF9AE}" pid="7" name="MSIP_Label_defa4170-0d19-0005-0004-bc88714345d2_ActionId">
    <vt:lpwstr>756a32b6-ce51-4f66-aa97-2e916774f614</vt:lpwstr>
  </property>
  <property fmtid="{D5CDD505-2E9C-101B-9397-08002B2CF9AE}" pid="8" name="MSIP_Label_defa4170-0d19-0005-0004-bc88714345d2_ContentBits">
    <vt:lpwstr>0</vt:lpwstr>
  </property>
</Properties>
</file>