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2020\"/>
    </mc:Choice>
  </mc:AlternateContent>
  <xr:revisionPtr revIDLastSave="0" documentId="8_{664E9A3A-0707-44FA-86A1-EDA94791EB12}" xr6:coauthVersionLast="47" xr6:coauthVersionMax="47" xr10:uidLastSave="{00000000-0000-0000-0000-000000000000}"/>
  <bookViews>
    <workbookView xWindow="-120" yWindow="-120" windowWidth="20730" windowHeight="11160" xr2:uid="{967FFE59-7719-4C8A-8ECD-650AB16DA8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K17" i="1"/>
  <c r="J17" i="1"/>
  <c r="H17" i="1"/>
  <c r="L17" i="1" s="1"/>
  <c r="M17" i="1" s="1"/>
  <c r="J16" i="1"/>
  <c r="H16" i="1"/>
  <c r="M15" i="1"/>
  <c r="L15" i="1"/>
  <c r="K15" i="1"/>
  <c r="J15" i="1"/>
  <c r="H15" i="1"/>
  <c r="H14" i="1"/>
  <c r="M14" i="1" s="1"/>
  <c r="L13" i="1"/>
  <c r="K13" i="1"/>
  <c r="H13" i="1"/>
  <c r="K12" i="1"/>
  <c r="H12" i="1"/>
  <c r="J12" i="1" s="1"/>
  <c r="M11" i="1"/>
  <c r="L11" i="1"/>
  <c r="K11" i="1"/>
  <c r="J11" i="1"/>
  <c r="H11" i="1"/>
  <c r="K10" i="1"/>
  <c r="J10" i="1"/>
  <c r="H10" i="1"/>
  <c r="L10" i="1" s="1"/>
  <c r="M9" i="1"/>
  <c r="H9" i="1"/>
  <c r="H18" i="1" s="1"/>
  <c r="M10" i="1" l="1"/>
  <c r="J18" i="1"/>
  <c r="L12" i="1"/>
  <c r="K16" i="1"/>
  <c r="K18" i="1" s="1"/>
  <c r="M12" i="1"/>
  <c r="L16" i="1"/>
  <c r="L18" i="1" s="1"/>
  <c r="J13" i="1"/>
  <c r="M13" i="1" s="1"/>
  <c r="M18" i="1" l="1"/>
  <c r="M16" i="1"/>
</calcChain>
</file>

<file path=xl/sharedStrings.xml><?xml version="1.0" encoding="utf-8"?>
<sst xmlns="http://schemas.openxmlformats.org/spreadsheetml/2006/main" count="48" uniqueCount="32">
  <si>
    <t>Alcaldia Municipal TENANCINGO DEPARTAMENTO DE CUSCATLAN</t>
  </si>
  <si>
    <t>Proyección de Remuneraciones a Recursos Humanos para el Año 2020</t>
  </si>
  <si>
    <t>En Dolares de los Estados Unidos de Amèrica</t>
  </si>
  <si>
    <t>DIETAS 2020</t>
  </si>
  <si>
    <t>FONDOS FODES 25 %</t>
  </si>
  <si>
    <t>No.</t>
  </si>
  <si>
    <t>NOMBRES</t>
  </si>
  <si>
    <t>CARGO O PUESTO</t>
  </si>
  <si>
    <t>DEPTO.</t>
  </si>
  <si>
    <t>LINEA DE TRABAJO</t>
  </si>
  <si>
    <t>DIETAS</t>
  </si>
  <si>
    <t>BONO ANUAL</t>
  </si>
  <si>
    <t>APORTES POR CONTRIBUCIONES PATRONALES</t>
  </si>
  <si>
    <t>TOTAL</t>
  </si>
  <si>
    <t>AFP  7.75%</t>
  </si>
  <si>
    <t>ISSS 7.5%</t>
  </si>
  <si>
    <t>INSAFORP 1%</t>
  </si>
  <si>
    <t>MENSUAL</t>
  </si>
  <si>
    <t>ANUAL</t>
  </si>
  <si>
    <t>Sindica M.</t>
  </si>
  <si>
    <t>Sindicatura</t>
  </si>
  <si>
    <t>0101</t>
  </si>
  <si>
    <t>1a. Reg. Prop.</t>
  </si>
  <si>
    <t>C. M.</t>
  </si>
  <si>
    <t>2do. Reg. Pro.</t>
  </si>
  <si>
    <t>3er. Reg. P.</t>
  </si>
  <si>
    <t>4to. Reg. Prop.</t>
  </si>
  <si>
    <t>1er. Reg. Sup.</t>
  </si>
  <si>
    <t>2do. Reg. S.</t>
  </si>
  <si>
    <t>3er. Reg.  S.</t>
  </si>
  <si>
    <t>4to. Reg. S.</t>
  </si>
  <si>
    <t>SUB TOTAL POR LINEA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</si>
</sst>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4"/>
      <color theme="4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9" fontId="4" fillId="3" borderId="11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" fontId="3" fillId="0" borderId="0" xfId="0" applyNumberFormat="1" applyFont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left"/>
    </xf>
    <xf numFmtId="49" fontId="5" fillId="3" borderId="21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right"/>
    </xf>
    <xf numFmtId="165" fontId="5" fillId="3" borderId="21" xfId="0" applyNumberFormat="1" applyFont="1" applyFill="1" applyBorder="1" applyAlignment="1">
      <alignment horizontal="right"/>
    </xf>
    <xf numFmtId="165" fontId="5" fillId="3" borderId="2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5006-45DD-4822-A97B-2BCDE4283A20}">
  <dimension ref="A1:P18"/>
  <sheetViews>
    <sheetView tabSelected="1" workbookViewId="0">
      <selection sqref="A1:P18"/>
    </sheetView>
  </sheetViews>
  <sheetFormatPr baseColWidth="10" defaultRowHeight="15" x14ac:dyDescent="0.25"/>
  <sheetData>
    <row r="1" spans="1:16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16" ht="19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</row>
    <row r="3" spans="1:16" ht="19.5" x14ac:dyDescent="0.25">
      <c r="A3" s="3"/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9.5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</row>
    <row r="5" spans="1:16" ht="15.75" thickBot="1" x14ac:dyDescent="0.3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</row>
    <row r="6" spans="1:16" x14ac:dyDescent="0.25">
      <c r="A6" s="9" t="s">
        <v>5</v>
      </c>
      <c r="B6" s="10" t="s">
        <v>6</v>
      </c>
      <c r="C6" s="11"/>
      <c r="D6" s="12" t="s">
        <v>7</v>
      </c>
      <c r="E6" s="13" t="s">
        <v>8</v>
      </c>
      <c r="F6" s="14" t="s">
        <v>9</v>
      </c>
      <c r="G6" s="15" t="s">
        <v>10</v>
      </c>
      <c r="H6" s="16"/>
      <c r="I6" s="14" t="s">
        <v>11</v>
      </c>
      <c r="J6" s="17" t="s">
        <v>12</v>
      </c>
      <c r="K6" s="17"/>
      <c r="L6" s="17"/>
      <c r="M6" s="18" t="s">
        <v>13</v>
      </c>
      <c r="N6" s="8"/>
      <c r="O6" s="8"/>
      <c r="P6" s="8"/>
    </row>
    <row r="7" spans="1:16" x14ac:dyDescent="0.25">
      <c r="A7" s="19"/>
      <c r="B7" s="20"/>
      <c r="C7" s="21"/>
      <c r="D7" s="22"/>
      <c r="E7" s="23"/>
      <c r="F7" s="24"/>
      <c r="G7" s="25"/>
      <c r="H7" s="26"/>
      <c r="I7" s="24"/>
      <c r="J7" s="27" t="s">
        <v>14</v>
      </c>
      <c r="K7" s="27" t="s">
        <v>15</v>
      </c>
      <c r="L7" s="27" t="s">
        <v>16</v>
      </c>
      <c r="M7" s="28"/>
      <c r="N7" s="8"/>
      <c r="O7" s="8"/>
      <c r="P7" s="8"/>
    </row>
    <row r="8" spans="1:16" x14ac:dyDescent="0.25">
      <c r="A8" s="29"/>
      <c r="B8" s="30"/>
      <c r="C8" s="31"/>
      <c r="D8" s="32"/>
      <c r="E8" s="33"/>
      <c r="F8" s="24"/>
      <c r="G8" s="34" t="s">
        <v>17</v>
      </c>
      <c r="H8" s="34" t="s">
        <v>18</v>
      </c>
      <c r="I8" s="24"/>
      <c r="J8" s="27"/>
      <c r="K8" s="27"/>
      <c r="L8" s="27"/>
      <c r="M8" s="28"/>
      <c r="N8" s="8"/>
      <c r="O8" s="8"/>
      <c r="P8" s="8"/>
    </row>
    <row r="9" spans="1:16" x14ac:dyDescent="0.25">
      <c r="A9" s="35">
        <v>1</v>
      </c>
      <c r="B9" s="36"/>
      <c r="C9" s="36"/>
      <c r="D9" s="37" t="s">
        <v>19</v>
      </c>
      <c r="E9" s="37" t="s">
        <v>20</v>
      </c>
      <c r="F9" s="38" t="s">
        <v>21</v>
      </c>
      <c r="G9" s="39">
        <v>500</v>
      </c>
      <c r="H9" s="39">
        <f>+G9*12</f>
        <v>6000</v>
      </c>
      <c r="I9" s="39">
        <v>500</v>
      </c>
      <c r="J9" s="39">
        <v>0</v>
      </c>
      <c r="K9" s="39">
        <v>0</v>
      </c>
      <c r="L9" s="39">
        <v>0</v>
      </c>
      <c r="M9" s="40">
        <f>SUM(H9:L9)</f>
        <v>6500</v>
      </c>
      <c r="N9" s="41"/>
      <c r="O9" s="41"/>
      <c r="P9" s="41"/>
    </row>
    <row r="10" spans="1:16" x14ac:dyDescent="0.25">
      <c r="A10" s="35">
        <v>2</v>
      </c>
      <c r="B10" s="36"/>
      <c r="C10" s="36"/>
      <c r="D10" s="37" t="s">
        <v>22</v>
      </c>
      <c r="E10" s="37" t="s">
        <v>23</v>
      </c>
      <c r="F10" s="38" t="s">
        <v>21</v>
      </c>
      <c r="G10" s="39">
        <v>400</v>
      </c>
      <c r="H10" s="39">
        <f t="shared" ref="H10:H17" si="0">+G10*12</f>
        <v>4800</v>
      </c>
      <c r="I10" s="39">
        <v>400</v>
      </c>
      <c r="J10" s="39">
        <f>+H10*7.75%</f>
        <v>372</v>
      </c>
      <c r="K10" s="39">
        <f>H10*0.075</f>
        <v>360</v>
      </c>
      <c r="L10" s="39">
        <f>H10*0.01</f>
        <v>48</v>
      </c>
      <c r="M10" s="40">
        <f>SUM(H10:L10)</f>
        <v>5980</v>
      </c>
      <c r="N10" s="41"/>
      <c r="O10" s="41"/>
      <c r="P10" s="41"/>
    </row>
    <row r="11" spans="1:16" x14ac:dyDescent="0.25">
      <c r="A11" s="35">
        <v>3</v>
      </c>
      <c r="B11" s="36"/>
      <c r="C11" s="36"/>
      <c r="D11" s="37" t="s">
        <v>24</v>
      </c>
      <c r="E11" s="37" t="s">
        <v>23</v>
      </c>
      <c r="F11" s="38" t="s">
        <v>21</v>
      </c>
      <c r="G11" s="39">
        <v>400</v>
      </c>
      <c r="H11" s="39">
        <f t="shared" si="0"/>
        <v>4800</v>
      </c>
      <c r="I11" s="39">
        <v>400</v>
      </c>
      <c r="J11" s="39">
        <f t="shared" ref="J11:J17" si="1">+H11*7.75%</f>
        <v>372</v>
      </c>
      <c r="K11" s="39">
        <f t="shared" ref="K11:K17" si="2">H11*0.075</f>
        <v>360</v>
      </c>
      <c r="L11" s="39">
        <f t="shared" ref="L11:L17" si="3">H11*0.01</f>
        <v>48</v>
      </c>
      <c r="M11" s="40">
        <f t="shared" ref="M11:M17" si="4">SUM(H11:L11)</f>
        <v>5980</v>
      </c>
      <c r="N11" s="41"/>
      <c r="O11" s="41"/>
      <c r="P11" s="41"/>
    </row>
    <row r="12" spans="1:16" x14ac:dyDescent="0.25">
      <c r="A12" s="35">
        <v>4</v>
      </c>
      <c r="B12" s="36"/>
      <c r="C12" s="36"/>
      <c r="D12" s="37" t="s">
        <v>25</v>
      </c>
      <c r="E12" s="37" t="s">
        <v>23</v>
      </c>
      <c r="F12" s="38" t="s">
        <v>21</v>
      </c>
      <c r="G12" s="39">
        <v>400</v>
      </c>
      <c r="H12" s="39">
        <f>+G12*12</f>
        <v>4800</v>
      </c>
      <c r="I12" s="39">
        <v>400</v>
      </c>
      <c r="J12" s="39">
        <f t="shared" si="1"/>
        <v>372</v>
      </c>
      <c r="K12" s="39">
        <f t="shared" si="2"/>
        <v>360</v>
      </c>
      <c r="L12" s="39">
        <f t="shared" si="3"/>
        <v>48</v>
      </c>
      <c r="M12" s="40">
        <f t="shared" si="4"/>
        <v>5980</v>
      </c>
      <c r="N12" s="41"/>
      <c r="O12" s="41"/>
      <c r="P12" s="41"/>
    </row>
    <row r="13" spans="1:16" x14ac:dyDescent="0.25">
      <c r="A13" s="35">
        <v>5</v>
      </c>
      <c r="B13" s="36"/>
      <c r="C13" s="36"/>
      <c r="D13" s="37" t="s">
        <v>26</v>
      </c>
      <c r="E13" s="37" t="s">
        <v>23</v>
      </c>
      <c r="F13" s="38" t="s">
        <v>21</v>
      </c>
      <c r="G13" s="39">
        <v>400</v>
      </c>
      <c r="H13" s="39">
        <f t="shared" si="0"/>
        <v>4800</v>
      </c>
      <c r="I13" s="39">
        <v>400</v>
      </c>
      <c r="J13" s="39">
        <f t="shared" si="1"/>
        <v>372</v>
      </c>
      <c r="K13" s="39">
        <f t="shared" si="2"/>
        <v>360</v>
      </c>
      <c r="L13" s="39">
        <f t="shared" si="3"/>
        <v>48</v>
      </c>
      <c r="M13" s="40">
        <f t="shared" si="4"/>
        <v>5980</v>
      </c>
      <c r="N13" s="41"/>
      <c r="O13" s="41"/>
      <c r="P13" s="41"/>
    </row>
    <row r="14" spans="1:16" x14ac:dyDescent="0.25">
      <c r="A14" s="35">
        <v>6</v>
      </c>
      <c r="B14" s="36"/>
      <c r="C14" s="36"/>
      <c r="D14" s="37" t="s">
        <v>27</v>
      </c>
      <c r="E14" s="37" t="s">
        <v>23</v>
      </c>
      <c r="F14" s="38" t="s">
        <v>21</v>
      </c>
      <c r="G14" s="39">
        <v>400</v>
      </c>
      <c r="H14" s="39">
        <f t="shared" si="0"/>
        <v>4800</v>
      </c>
      <c r="I14" s="39">
        <v>0</v>
      </c>
      <c r="J14" s="39">
        <v>0</v>
      </c>
      <c r="K14" s="39">
        <v>0</v>
      </c>
      <c r="L14" s="39">
        <v>0</v>
      </c>
      <c r="M14" s="40">
        <f t="shared" si="4"/>
        <v>4800</v>
      </c>
      <c r="N14" s="41"/>
      <c r="O14" s="41"/>
      <c r="P14" s="41"/>
    </row>
    <row r="15" spans="1:16" x14ac:dyDescent="0.25">
      <c r="A15" s="35">
        <v>7</v>
      </c>
      <c r="B15" s="36"/>
      <c r="C15" s="36"/>
      <c r="D15" s="37" t="s">
        <v>28</v>
      </c>
      <c r="E15" s="37" t="s">
        <v>23</v>
      </c>
      <c r="F15" s="38" t="s">
        <v>21</v>
      </c>
      <c r="G15" s="39">
        <v>400</v>
      </c>
      <c r="H15" s="39">
        <f t="shared" si="0"/>
        <v>4800</v>
      </c>
      <c r="I15" s="39">
        <v>0</v>
      </c>
      <c r="J15" s="39">
        <f t="shared" si="1"/>
        <v>372</v>
      </c>
      <c r="K15" s="39">
        <f t="shared" si="2"/>
        <v>360</v>
      </c>
      <c r="L15" s="39">
        <f t="shared" si="3"/>
        <v>48</v>
      </c>
      <c r="M15" s="40">
        <f t="shared" si="4"/>
        <v>5580</v>
      </c>
      <c r="N15" s="41"/>
      <c r="O15" s="41"/>
      <c r="P15" s="41"/>
    </row>
    <row r="16" spans="1:16" x14ac:dyDescent="0.25">
      <c r="A16" s="35">
        <v>8</v>
      </c>
      <c r="B16" s="36"/>
      <c r="C16" s="36"/>
      <c r="D16" s="37" t="s">
        <v>29</v>
      </c>
      <c r="E16" s="37" t="s">
        <v>23</v>
      </c>
      <c r="F16" s="38" t="s">
        <v>21</v>
      </c>
      <c r="G16" s="39">
        <v>400</v>
      </c>
      <c r="H16" s="39">
        <f t="shared" si="0"/>
        <v>4800</v>
      </c>
      <c r="I16" s="39">
        <v>0</v>
      </c>
      <c r="J16" s="39">
        <f t="shared" si="1"/>
        <v>372</v>
      </c>
      <c r="K16" s="39">
        <f t="shared" si="2"/>
        <v>360</v>
      </c>
      <c r="L16" s="39">
        <f t="shared" si="3"/>
        <v>48</v>
      </c>
      <c r="M16" s="40">
        <f t="shared" si="4"/>
        <v>5580</v>
      </c>
      <c r="N16" s="41"/>
      <c r="O16" s="41"/>
      <c r="P16" s="41"/>
    </row>
    <row r="17" spans="1:16" x14ac:dyDescent="0.25">
      <c r="A17" s="35">
        <v>9</v>
      </c>
      <c r="B17" s="42"/>
      <c r="C17" s="43"/>
      <c r="D17" s="37" t="s">
        <v>30</v>
      </c>
      <c r="E17" s="37" t="s">
        <v>23</v>
      </c>
      <c r="F17" s="38" t="s">
        <v>21</v>
      </c>
      <c r="G17" s="39">
        <v>400</v>
      </c>
      <c r="H17" s="39">
        <f t="shared" si="0"/>
        <v>4800</v>
      </c>
      <c r="I17" s="39">
        <v>0</v>
      </c>
      <c r="J17" s="39">
        <f t="shared" si="1"/>
        <v>372</v>
      </c>
      <c r="K17" s="39">
        <f t="shared" si="2"/>
        <v>360</v>
      </c>
      <c r="L17" s="39">
        <f t="shared" si="3"/>
        <v>48</v>
      </c>
      <c r="M17" s="40">
        <f t="shared" si="4"/>
        <v>5580</v>
      </c>
      <c r="N17" s="41"/>
      <c r="O17" s="41"/>
      <c r="P17" s="41"/>
    </row>
    <row r="18" spans="1:16" ht="15.75" thickBot="1" x14ac:dyDescent="0.3">
      <c r="A18" s="44"/>
      <c r="B18" s="45" t="s">
        <v>31</v>
      </c>
      <c r="C18" s="45"/>
      <c r="D18" s="45"/>
      <c r="E18" s="45"/>
      <c r="F18" s="46" t="s">
        <v>21</v>
      </c>
      <c r="G18" s="47">
        <f t="shared" ref="G18:M18" si="5">SUM(G9:G17)</f>
        <v>3700</v>
      </c>
      <c r="H18" s="47">
        <f t="shared" si="5"/>
        <v>44400</v>
      </c>
      <c r="I18" s="48">
        <f t="shared" si="5"/>
        <v>2100</v>
      </c>
      <c r="J18" s="48">
        <f t="shared" si="5"/>
        <v>2604</v>
      </c>
      <c r="K18" s="48">
        <f t="shared" si="5"/>
        <v>2520</v>
      </c>
      <c r="L18" s="48">
        <f t="shared" si="5"/>
        <v>336</v>
      </c>
      <c r="M18" s="49">
        <f t="shared" si="5"/>
        <v>51960</v>
      </c>
      <c r="N18" s="41"/>
      <c r="O18" s="41"/>
      <c r="P18" s="41"/>
    </row>
  </sheetData>
  <mergeCells count="27">
    <mergeCell ref="B15:C15"/>
    <mergeCell ref="B16:C16"/>
    <mergeCell ref="B17:C17"/>
    <mergeCell ref="B18:E18"/>
    <mergeCell ref="B9:C9"/>
    <mergeCell ref="B10:C10"/>
    <mergeCell ref="B11:C11"/>
    <mergeCell ref="B12:C12"/>
    <mergeCell ref="B13:C13"/>
    <mergeCell ref="B14:C14"/>
    <mergeCell ref="G6:G7"/>
    <mergeCell ref="I6:I8"/>
    <mergeCell ref="J6:L6"/>
    <mergeCell ref="M6:M8"/>
    <mergeCell ref="J7:J8"/>
    <mergeCell ref="K7:K8"/>
    <mergeCell ref="L7:L8"/>
    <mergeCell ref="A1:M1"/>
    <mergeCell ref="A2:M2"/>
    <mergeCell ref="D3:P3"/>
    <mergeCell ref="A4:M4"/>
    <mergeCell ref="A5:M5"/>
    <mergeCell ref="A6:A8"/>
    <mergeCell ref="B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2021-07-09T16:28:41Z</dcterms:created>
  <dcterms:modified xsi:type="dcterms:W3CDTF">2021-07-09T16:29:22Z</dcterms:modified>
</cp:coreProperties>
</file>