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6. ORGANIZACIÓN 2021\2. MARCO PRESUPUESTARIO 2021\8. Remuneraciones 2021\"/>
    </mc:Choice>
  </mc:AlternateContent>
  <bookViews>
    <workbookView xWindow="0" yWindow="0" windowWidth="20490" windowHeight="7695" firstSheet="5" activeTab="11"/>
  </bookViews>
  <sheets>
    <sheet name="enero 2021" sheetId="33" r:id="rId1"/>
    <sheet name="febrero 2021" sheetId="34" r:id="rId2"/>
    <sheet name="marzo 2021" sheetId="35" r:id="rId3"/>
    <sheet name="abril 2021" sheetId="36" r:id="rId4"/>
    <sheet name="mayo 2021" sheetId="37" r:id="rId5"/>
    <sheet name="junio 2021" sheetId="38" r:id="rId6"/>
    <sheet name="julio 2021" sheetId="39" r:id="rId7"/>
    <sheet name="agosto 2021" sheetId="40" r:id="rId8"/>
    <sheet name="sept. 2021" sheetId="41" r:id="rId9"/>
    <sheet name="oct. 2021" sheetId="42" r:id="rId10"/>
    <sheet name="nov. 2021" sheetId="43" r:id="rId11"/>
    <sheet name="dic. 2021" sheetId="44" r:id="rId12"/>
  </sheets>
  <calcPr calcId="152511"/>
</workbook>
</file>

<file path=xl/calcChain.xml><?xml version="1.0" encoding="utf-8"?>
<calcChain xmlns="http://schemas.openxmlformats.org/spreadsheetml/2006/main">
  <c r="D17" i="44" l="1"/>
  <c r="A6" i="44"/>
  <c r="A7" i="44" s="1"/>
  <c r="A8" i="44" s="1"/>
  <c r="A9" i="44" s="1"/>
  <c r="A10" i="44" s="1"/>
  <c r="A11" i="44" s="1"/>
  <c r="A12" i="44" s="1"/>
  <c r="A13" i="44" s="1"/>
  <c r="A14" i="44" s="1"/>
  <c r="A15" i="44" s="1"/>
  <c r="A16" i="44" s="1"/>
  <c r="D18" i="43" l="1"/>
  <c r="A7" i="43"/>
  <c r="A8" i="43" s="1"/>
  <c r="A9" i="43" s="1"/>
  <c r="A10" i="43" s="1"/>
  <c r="A11" i="43" s="1"/>
  <c r="A12" i="43" s="1"/>
  <c r="A13" i="43" s="1"/>
  <c r="A14" i="43" s="1"/>
  <c r="A15" i="43" s="1"/>
  <c r="A16" i="43" s="1"/>
  <c r="A17" i="43" s="1"/>
  <c r="A6" i="43"/>
  <c r="D19" i="42" l="1"/>
  <c r="A6" i="42"/>
  <c r="A7" i="42" s="1"/>
  <c r="A8" i="42" s="1"/>
  <c r="A9" i="42" s="1"/>
  <c r="A10" i="42" s="1"/>
  <c r="A11" i="42" s="1"/>
  <c r="A12" i="42" s="1"/>
  <c r="A13" i="42" s="1"/>
  <c r="D14" i="41"/>
  <c r="A6" i="41"/>
  <c r="A7" i="41" s="1"/>
  <c r="A8" i="41" s="1"/>
  <c r="A9" i="41" s="1"/>
  <c r="A10" i="41" s="1"/>
  <c r="A11" i="41" s="1"/>
  <c r="A12" i="41" s="1"/>
  <c r="A13" i="41" s="1"/>
  <c r="D15" i="40" l="1"/>
  <c r="A8" i="40"/>
  <c r="A9" i="40" s="1"/>
  <c r="A10" i="40" s="1"/>
  <c r="A11" i="40" s="1"/>
  <c r="A12" i="40" s="1"/>
  <c r="A13" i="40" s="1"/>
  <c r="A14" i="40" s="1"/>
  <c r="A7" i="40"/>
  <c r="D15" i="39" l="1"/>
  <c r="A7" i="39"/>
  <c r="A8" i="39" s="1"/>
  <c r="A9" i="39" s="1"/>
  <c r="A10" i="39" s="1"/>
  <c r="A11" i="39" s="1"/>
  <c r="A12" i="39" s="1"/>
  <c r="A13" i="39" s="1"/>
  <c r="A14" i="39" s="1"/>
  <c r="D14" i="38" l="1"/>
  <c r="D15" i="38" s="1"/>
  <c r="A7" i="38"/>
  <c r="A8" i="38" s="1"/>
  <c r="A9" i="38" s="1"/>
  <c r="A10" i="38" s="1"/>
  <c r="A11" i="38" s="1"/>
  <c r="A12" i="38" s="1"/>
  <c r="A13" i="38" s="1"/>
  <c r="A14" i="38" s="1"/>
  <c r="C15" i="37" l="1"/>
  <c r="C9" i="37"/>
  <c r="A7" i="37"/>
  <c r="A8" i="37" s="1"/>
  <c r="A9" i="37" s="1"/>
  <c r="A10" i="37" s="1"/>
  <c r="A11" i="37" s="1"/>
  <c r="A12" i="37" s="1"/>
  <c r="A13" i="37" s="1"/>
  <c r="A14" i="37" s="1"/>
  <c r="A15" i="37" s="1"/>
  <c r="A16" i="37" s="1"/>
  <c r="D18" i="36"/>
  <c r="D17" i="36"/>
  <c r="D16" i="36"/>
  <c r="D20" i="36" s="1"/>
  <c r="D12" i="36"/>
  <c r="A8" i="36"/>
  <c r="A9" i="36" s="1"/>
  <c r="A10" i="36" s="1"/>
  <c r="A11" i="36" s="1"/>
  <c r="A12" i="36" s="1"/>
  <c r="A13" i="36" s="1"/>
  <c r="A14" i="36" s="1"/>
  <c r="A15" i="36" s="1"/>
  <c r="A16" i="36" s="1"/>
  <c r="A17" i="36" s="1"/>
  <c r="A18" i="36" s="1"/>
  <c r="A19" i="36" s="1"/>
  <c r="A7" i="36"/>
  <c r="D20" i="35"/>
  <c r="D18" i="35"/>
  <c r="D13" i="35"/>
  <c r="A8" i="35"/>
  <c r="A9" i="35" s="1"/>
  <c r="A10" i="35" s="1"/>
  <c r="A11" i="35" s="1"/>
  <c r="A12" i="35" s="1"/>
  <c r="A13" i="35" s="1"/>
  <c r="A14" i="35" s="1"/>
  <c r="A15" i="35" s="1"/>
  <c r="A16" i="35" s="1"/>
  <c r="A17" i="35" s="1"/>
  <c r="A18" i="35" s="1"/>
  <c r="A19" i="35" s="1"/>
  <c r="A20" i="35" s="1"/>
  <c r="A21" i="35" s="1"/>
  <c r="A7" i="35"/>
  <c r="D6" i="35"/>
  <c r="D22" i="35" s="1"/>
  <c r="D20" i="34"/>
  <c r="D22" i="34" s="1"/>
  <c r="D18" i="34"/>
  <c r="D13" i="34"/>
  <c r="A7" i="34"/>
  <c r="A8" i="34" s="1"/>
  <c r="A9" i="34" s="1"/>
  <c r="A10" i="34" s="1"/>
  <c r="A11" i="34" s="1"/>
  <c r="A12" i="34" s="1"/>
  <c r="A13" i="34" s="1"/>
  <c r="A14" i="34" s="1"/>
  <c r="A15" i="34" s="1"/>
  <c r="A16" i="34" s="1"/>
  <c r="A17" i="34" s="1"/>
  <c r="A18" i="34" s="1"/>
  <c r="A19" i="34" s="1"/>
  <c r="A20" i="34" s="1"/>
  <c r="A21" i="34" s="1"/>
  <c r="D20" i="33"/>
  <c r="D18" i="33"/>
  <c r="D13" i="33"/>
  <c r="D22" i="33" s="1"/>
  <c r="A8" i="33"/>
  <c r="A9" i="33" s="1"/>
  <c r="A10" i="33" s="1"/>
  <c r="A11" i="33" s="1"/>
  <c r="A12" i="33" s="1"/>
  <c r="A13" i="33" s="1"/>
  <c r="A14" i="33" s="1"/>
  <c r="A15" i="33" s="1"/>
  <c r="A16" i="33" s="1"/>
  <c r="A17" i="33" s="1"/>
  <c r="A18" i="33" s="1"/>
  <c r="A19" i="33" s="1"/>
  <c r="A20" i="33" s="1"/>
  <c r="A21" i="33" s="1"/>
  <c r="A7" i="33"/>
  <c r="C17" i="37" l="1"/>
</calcChain>
</file>

<file path=xl/sharedStrings.xml><?xml version="1.0" encoding="utf-8"?>
<sst xmlns="http://schemas.openxmlformats.org/spreadsheetml/2006/main" count="696" uniqueCount="46">
  <si>
    <t>ALCALDIA MUNICIPAL DE SAN PABLO TACACHICO.</t>
  </si>
  <si>
    <t>N°</t>
  </si>
  <si>
    <t>NOMBRE</t>
  </si>
  <si>
    <t>CARGO</t>
  </si>
  <si>
    <t>SUELDO BASE</t>
  </si>
  <si>
    <t>FONDO</t>
  </si>
  <si>
    <t>TOTAL</t>
  </si>
  <si>
    <t>LCAM</t>
  </si>
  <si>
    <t>CONCEPTO</t>
  </si>
  <si>
    <t>JEFE DE POLICIA MUNICIPAL</t>
  </si>
  <si>
    <t>POLICIA MUNICIPAL</t>
  </si>
  <si>
    <t>CARLOS ALBERTO FAUCILLON CHINCHILLA</t>
  </si>
  <si>
    <t>JUAN MIGUEL POLANCO AQUINO</t>
  </si>
  <si>
    <t>ALEJANDRO CRUZ DUEÑAS</t>
  </si>
  <si>
    <t xml:space="preserve">JORGE NOE MARTINEZ OCHOA </t>
  </si>
  <si>
    <t>JOAQUIN REYMUNDO GARCIA GARCIA</t>
  </si>
  <si>
    <t>MARIA TRINIDAD RIVERA RIVERA</t>
  </si>
  <si>
    <t>RAFAEL ANTONIO VALENCIA GUERRA</t>
  </si>
  <si>
    <t>OSCAR ARMANDO PALMA MADRID</t>
  </si>
  <si>
    <t>JOSE ALFREDO CASTILLO RIVERA</t>
  </si>
  <si>
    <t>GUADALUPE DE JESUS PLEITEZ VALLE</t>
  </si>
  <si>
    <t>MAURICIO CALLES ALAS</t>
  </si>
  <si>
    <t>JOSE ALFREDO TRIGUEROS REYES</t>
  </si>
  <si>
    <t>CESAR ANTONIO AGUILAR PERAZA</t>
  </si>
  <si>
    <t>RENE ROSENDO GONZALEZ MAZARIEGO</t>
  </si>
  <si>
    <t>ALEXANDRA GONZALEZ HERNANDEZ</t>
  </si>
  <si>
    <t>JOSE LUIS MOJICA ALFARO</t>
  </si>
  <si>
    <t>REMUNERACIONES  DE  POLICIA MUNICIPAL: PROYECTO DE SEGURIDAD SOCIAL COMO PROGRAMA DE PREVENCION A LA VIOLENCIA Y ERRADICACION DE LA DELINCUENCIA.</t>
  </si>
  <si>
    <t>CORRESPONDIENTE AL MES DE ENERO  2021</t>
  </si>
  <si>
    <t>LIBRE DISPONIBILIDAD</t>
  </si>
  <si>
    <t>CORRESPONDIENTE AL MES DE FEBRERO  2021</t>
  </si>
  <si>
    <t>CORRESPONDIENTE AL MES DE MARZO  2021</t>
  </si>
  <si>
    <t>CORRESPONDIENTE AL MES DE ABRIL  2021</t>
  </si>
  <si>
    <t>CORRESPONDIENTE AL MES DE MAYO  2021</t>
  </si>
  <si>
    <t>JEFE POLICIA MUNICIPAL</t>
  </si>
  <si>
    <t>NOMBRAMIENTO</t>
  </si>
  <si>
    <t>CORRESPONDIENTE AL MES DE JUNIO DE 2021</t>
  </si>
  <si>
    <t>CATEGÓRÍA SALARIAL</t>
  </si>
  <si>
    <t>N/A</t>
  </si>
  <si>
    <t>CORRESPONDIENTE AL MES DE JULIO DE 2021</t>
  </si>
  <si>
    <t>CORRESPONDIENTE AL MES DE AGOSTO DE 2021</t>
  </si>
  <si>
    <t>CORRESPONDIENTE AL MES DE SEPTIEMBRE DE 2021</t>
  </si>
  <si>
    <t>CORRESPONDIENTE AL MES DE NOVIEMBRE DE 2021</t>
  </si>
  <si>
    <t>CORRESPONDIENTE AL MES DE OCTUBRE DE 2021</t>
  </si>
  <si>
    <t>CORRESPONDIENTE AL MES DE DICIEMBRE DE 2021</t>
  </si>
  <si>
    <t>Libre Disponibilidad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</si>
</sst>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 Narrow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44" fontId="3" fillId="3" borderId="1" xfId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9" fontId="4" fillId="2" borderId="1" xfId="1" applyNumberFormat="1" applyFont="1" applyFill="1" applyBorder="1" applyAlignment="1">
      <alignment horizontal="center" wrapText="1"/>
    </xf>
    <xf numFmtId="44" fontId="3" fillId="0" borderId="0" xfId="1" applyFont="1" applyFill="1" applyBorder="1" applyAlignment="1">
      <alignment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vertical="center" wrapText="1"/>
    </xf>
    <xf numFmtId="44" fontId="4" fillId="2" borderId="1" xfId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44" fontId="3" fillId="0" borderId="0" xfId="1" applyFont="1" applyFill="1" applyBorder="1" applyAlignment="1">
      <alignment horizontal="center" vertical="center" wrapText="1"/>
    </xf>
    <xf numFmtId="44" fontId="7" fillId="2" borderId="1" xfId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44" fontId="3" fillId="3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7" fillId="2" borderId="1" xfId="1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44" fontId="7" fillId="2" borderId="1" xfId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4" fontId="7" fillId="2" borderId="0" xfId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FFFF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FF"/>
  </sheetPr>
  <dimension ref="A1:F23"/>
  <sheetViews>
    <sheetView workbookViewId="0">
      <selection activeCell="E6" sqref="E6"/>
    </sheetView>
  </sheetViews>
  <sheetFormatPr baseColWidth="10" defaultRowHeight="15" x14ac:dyDescent="0.25"/>
  <cols>
    <col min="1" max="1" width="4.85546875" customWidth="1"/>
    <col min="2" max="2" width="36.5703125" customWidth="1"/>
    <col min="3" max="3" width="23.28515625" customWidth="1"/>
    <col min="4" max="4" width="16.140625" customWidth="1"/>
    <col min="5" max="5" width="15.85546875" customWidth="1"/>
    <col min="6" max="6" width="23.7109375" customWidth="1"/>
  </cols>
  <sheetData>
    <row r="1" spans="1:6" ht="15.75" x14ac:dyDescent="0.25">
      <c r="A1" s="33" t="s">
        <v>0</v>
      </c>
      <c r="B1" s="33"/>
      <c r="C1" s="33"/>
      <c r="D1" s="33"/>
      <c r="E1" s="33"/>
      <c r="F1" s="33"/>
    </row>
    <row r="2" spans="1:6" ht="39" customHeight="1" x14ac:dyDescent="0.25">
      <c r="A2" s="33" t="s">
        <v>27</v>
      </c>
      <c r="B2" s="33"/>
      <c r="C2" s="33"/>
      <c r="D2" s="33"/>
      <c r="E2" s="33"/>
      <c r="F2" s="33"/>
    </row>
    <row r="3" spans="1:6" ht="24" customHeight="1" x14ac:dyDescent="0.25">
      <c r="A3" s="33" t="s">
        <v>28</v>
      </c>
      <c r="B3" s="33"/>
      <c r="C3" s="33"/>
      <c r="D3" s="33"/>
      <c r="E3" s="33"/>
      <c r="F3" s="33"/>
    </row>
    <row r="4" spans="1:6" x14ac:dyDescent="0.25">
      <c r="A4" s="32" t="s">
        <v>1</v>
      </c>
      <c r="B4" s="32" t="s">
        <v>2</v>
      </c>
      <c r="C4" s="32" t="s">
        <v>3</v>
      </c>
      <c r="D4" s="32" t="s">
        <v>4</v>
      </c>
      <c r="E4" s="34" t="s">
        <v>8</v>
      </c>
      <c r="F4" s="32" t="s">
        <v>5</v>
      </c>
    </row>
    <row r="5" spans="1:6" x14ac:dyDescent="0.25">
      <c r="A5" s="32"/>
      <c r="B5" s="32"/>
      <c r="C5" s="32"/>
      <c r="D5" s="32"/>
      <c r="E5" s="34"/>
      <c r="F5" s="32"/>
    </row>
    <row r="6" spans="1:6" ht="20.100000000000001" customHeight="1" x14ac:dyDescent="0.25">
      <c r="A6" s="5">
        <v>1</v>
      </c>
      <c r="B6" s="2" t="s">
        <v>11</v>
      </c>
      <c r="C6" s="9" t="s">
        <v>9</v>
      </c>
      <c r="D6" s="6">
        <v>500</v>
      </c>
      <c r="E6" s="7" t="s">
        <v>35</v>
      </c>
      <c r="F6" s="3" t="s">
        <v>29</v>
      </c>
    </row>
    <row r="7" spans="1:6" ht="20.100000000000001" customHeight="1" x14ac:dyDescent="0.25">
      <c r="A7" s="5">
        <f t="shared" ref="A7:A21" si="0">A6+1</f>
        <v>2</v>
      </c>
      <c r="B7" s="2" t="s">
        <v>12</v>
      </c>
      <c r="C7" s="9" t="s">
        <v>10</v>
      </c>
      <c r="D7" s="6">
        <v>365</v>
      </c>
      <c r="E7" s="7" t="s">
        <v>7</v>
      </c>
      <c r="F7" s="3" t="s">
        <v>29</v>
      </c>
    </row>
    <row r="8" spans="1:6" ht="20.100000000000001" customHeight="1" x14ac:dyDescent="0.25">
      <c r="A8" s="5">
        <f t="shared" si="0"/>
        <v>3</v>
      </c>
      <c r="B8" s="2" t="s">
        <v>13</v>
      </c>
      <c r="C8" s="9" t="s">
        <v>10</v>
      </c>
      <c r="D8" s="6">
        <v>430</v>
      </c>
      <c r="E8" s="7" t="s">
        <v>7</v>
      </c>
      <c r="F8" s="3" t="s">
        <v>29</v>
      </c>
    </row>
    <row r="9" spans="1:6" ht="20.100000000000001" customHeight="1" x14ac:dyDescent="0.25">
      <c r="A9" s="5">
        <f t="shared" si="0"/>
        <v>4</v>
      </c>
      <c r="B9" s="2" t="s">
        <v>14</v>
      </c>
      <c r="C9" s="9" t="s">
        <v>10</v>
      </c>
      <c r="D9" s="6">
        <v>385</v>
      </c>
      <c r="E9" s="7" t="s">
        <v>7</v>
      </c>
      <c r="F9" s="3" t="s">
        <v>29</v>
      </c>
    </row>
    <row r="10" spans="1:6" ht="20.100000000000001" customHeight="1" x14ac:dyDescent="0.25">
      <c r="A10" s="5">
        <f t="shared" si="0"/>
        <v>5</v>
      </c>
      <c r="B10" s="2" t="s">
        <v>15</v>
      </c>
      <c r="C10" s="9" t="s">
        <v>10</v>
      </c>
      <c r="D10" s="6">
        <v>365</v>
      </c>
      <c r="E10" s="7" t="s">
        <v>7</v>
      </c>
      <c r="F10" s="3" t="s">
        <v>29</v>
      </c>
    </row>
    <row r="11" spans="1:6" ht="20.100000000000001" customHeight="1" x14ac:dyDescent="0.25">
      <c r="A11" s="5">
        <f t="shared" si="0"/>
        <v>6</v>
      </c>
      <c r="B11" s="2" t="s">
        <v>16</v>
      </c>
      <c r="C11" s="9" t="s">
        <v>10</v>
      </c>
      <c r="D11" s="6">
        <v>365</v>
      </c>
      <c r="E11" s="7" t="s">
        <v>7</v>
      </c>
      <c r="F11" s="3" t="s">
        <v>29</v>
      </c>
    </row>
    <row r="12" spans="1:6" ht="20.100000000000001" customHeight="1" x14ac:dyDescent="0.25">
      <c r="A12" s="5">
        <f t="shared" si="0"/>
        <v>7</v>
      </c>
      <c r="B12" s="2" t="s">
        <v>17</v>
      </c>
      <c r="C12" s="9" t="s">
        <v>10</v>
      </c>
      <c r="D12" s="6">
        <v>385</v>
      </c>
      <c r="E12" s="7" t="s">
        <v>7</v>
      </c>
      <c r="F12" s="3" t="s">
        <v>29</v>
      </c>
    </row>
    <row r="13" spans="1:6" ht="20.100000000000001" customHeight="1" x14ac:dyDescent="0.25">
      <c r="A13" s="5">
        <f t="shared" si="0"/>
        <v>8</v>
      </c>
      <c r="B13" s="2" t="s">
        <v>18</v>
      </c>
      <c r="C13" s="9" t="s">
        <v>10</v>
      </c>
      <c r="D13" s="6">
        <f>365/31*4</f>
        <v>47.096774193548384</v>
      </c>
      <c r="E13" s="7" t="s">
        <v>7</v>
      </c>
      <c r="F13" s="3" t="s">
        <v>29</v>
      </c>
    </row>
    <row r="14" spans="1:6" ht="20.100000000000001" customHeight="1" x14ac:dyDescent="0.25">
      <c r="A14" s="5">
        <f t="shared" si="0"/>
        <v>9</v>
      </c>
      <c r="B14" s="2" t="s">
        <v>19</v>
      </c>
      <c r="C14" s="9" t="s">
        <v>10</v>
      </c>
      <c r="D14" s="6">
        <v>0</v>
      </c>
      <c r="E14" s="7" t="s">
        <v>7</v>
      </c>
      <c r="F14" s="3" t="s">
        <v>29</v>
      </c>
    </row>
    <row r="15" spans="1:6" ht="20.100000000000001" customHeight="1" x14ac:dyDescent="0.25">
      <c r="A15" s="5">
        <f t="shared" si="0"/>
        <v>10</v>
      </c>
      <c r="B15" s="2" t="s">
        <v>20</v>
      </c>
      <c r="C15" s="9" t="s">
        <v>10</v>
      </c>
      <c r="D15" s="6">
        <v>365</v>
      </c>
      <c r="E15" s="7" t="s">
        <v>7</v>
      </c>
      <c r="F15" s="3" t="s">
        <v>29</v>
      </c>
    </row>
    <row r="16" spans="1:6" ht="20.100000000000001" customHeight="1" x14ac:dyDescent="0.25">
      <c r="A16" s="5">
        <f t="shared" si="0"/>
        <v>11</v>
      </c>
      <c r="B16" s="2" t="s">
        <v>21</v>
      </c>
      <c r="C16" s="9" t="s">
        <v>10</v>
      </c>
      <c r="D16" s="6">
        <v>345</v>
      </c>
      <c r="E16" s="7" t="s">
        <v>7</v>
      </c>
      <c r="F16" s="3" t="s">
        <v>29</v>
      </c>
    </row>
    <row r="17" spans="1:6" ht="20.100000000000001" customHeight="1" x14ac:dyDescent="0.25">
      <c r="A17" s="5">
        <f t="shared" si="0"/>
        <v>12</v>
      </c>
      <c r="B17" s="2" t="s">
        <v>22</v>
      </c>
      <c r="C17" s="9" t="s">
        <v>10</v>
      </c>
      <c r="D17" s="6">
        <v>345</v>
      </c>
      <c r="E17" s="7" t="s">
        <v>7</v>
      </c>
      <c r="F17" s="3" t="s">
        <v>29</v>
      </c>
    </row>
    <row r="18" spans="1:6" ht="20.100000000000001" customHeight="1" x14ac:dyDescent="0.25">
      <c r="A18" s="5">
        <f t="shared" si="0"/>
        <v>13</v>
      </c>
      <c r="B18" s="2" t="s">
        <v>23</v>
      </c>
      <c r="C18" s="9" t="s">
        <v>10</v>
      </c>
      <c r="D18" s="6">
        <f>345</f>
        <v>345</v>
      </c>
      <c r="E18" s="7" t="s">
        <v>7</v>
      </c>
      <c r="F18" s="3" t="s">
        <v>29</v>
      </c>
    </row>
    <row r="19" spans="1:6" ht="20.100000000000001" customHeight="1" x14ac:dyDescent="0.25">
      <c r="A19" s="5">
        <f t="shared" si="0"/>
        <v>14</v>
      </c>
      <c r="B19" s="2" t="s">
        <v>24</v>
      </c>
      <c r="C19" s="9" t="s">
        <v>10</v>
      </c>
      <c r="D19" s="6">
        <v>365</v>
      </c>
      <c r="E19" s="7" t="s">
        <v>7</v>
      </c>
      <c r="F19" s="3" t="s">
        <v>29</v>
      </c>
    </row>
    <row r="20" spans="1:6" ht="20.100000000000001" customHeight="1" x14ac:dyDescent="0.25">
      <c r="A20" s="5">
        <f t="shared" si="0"/>
        <v>15</v>
      </c>
      <c r="B20" s="2" t="s">
        <v>25</v>
      </c>
      <c r="C20" s="9" t="s">
        <v>10</v>
      </c>
      <c r="D20" s="6">
        <f>345</f>
        <v>345</v>
      </c>
      <c r="E20" s="7" t="s">
        <v>7</v>
      </c>
      <c r="F20" s="3" t="s">
        <v>29</v>
      </c>
    </row>
    <row r="21" spans="1:6" ht="20.100000000000001" customHeight="1" x14ac:dyDescent="0.25">
      <c r="A21" s="5">
        <f t="shared" si="0"/>
        <v>16</v>
      </c>
      <c r="B21" s="2" t="s">
        <v>26</v>
      </c>
      <c r="C21" s="9" t="s">
        <v>10</v>
      </c>
      <c r="D21" s="6">
        <v>345</v>
      </c>
      <c r="E21" s="7" t="s">
        <v>7</v>
      </c>
      <c r="F21" s="3" t="s">
        <v>29</v>
      </c>
    </row>
    <row r="22" spans="1:6" x14ac:dyDescent="0.25">
      <c r="A22" s="32" t="s">
        <v>6</v>
      </c>
      <c r="B22" s="32"/>
      <c r="C22" s="32"/>
      <c r="D22" s="1">
        <f>SUM(D6:D21)</f>
        <v>5297.0967741935483</v>
      </c>
      <c r="E22" s="4"/>
      <c r="F22" s="4"/>
    </row>
    <row r="23" spans="1:6" x14ac:dyDescent="0.25">
      <c r="A23" s="8"/>
      <c r="B23" s="8"/>
      <c r="C23" s="8"/>
      <c r="D23" s="8"/>
      <c r="E23" s="8"/>
      <c r="F23" s="8"/>
    </row>
  </sheetData>
  <mergeCells count="10">
    <mergeCell ref="A22:C22"/>
    <mergeCell ref="A1:F1"/>
    <mergeCell ref="A4:A5"/>
    <mergeCell ref="B4:B5"/>
    <mergeCell ref="C4:C5"/>
    <mergeCell ref="D4:D5"/>
    <mergeCell ref="E4:E5"/>
    <mergeCell ref="F4:F5"/>
    <mergeCell ref="A2:F2"/>
    <mergeCell ref="A3:F3"/>
  </mergeCells>
  <pageMargins left="0.25" right="0.25" top="0.75" bottom="0.75" header="0.3" footer="0.3"/>
  <pageSetup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25"/>
  <sheetViews>
    <sheetView workbookViewId="0">
      <selection activeCell="E14" sqref="E14"/>
    </sheetView>
  </sheetViews>
  <sheetFormatPr baseColWidth="10" defaultRowHeight="15" x14ac:dyDescent="0.25"/>
  <cols>
    <col min="1" max="1" width="7.28515625" customWidth="1"/>
    <col min="3" max="3" width="26.85546875" customWidth="1"/>
    <col min="4" max="4" width="20" customWidth="1"/>
    <col min="5" max="5" width="19.28515625" customWidth="1"/>
    <col min="6" max="6" width="21.42578125" customWidth="1"/>
  </cols>
  <sheetData>
    <row r="1" spans="1:6" ht="24.75" customHeight="1" x14ac:dyDescent="0.25">
      <c r="A1" s="33" t="s">
        <v>0</v>
      </c>
      <c r="B1" s="33"/>
      <c r="C1" s="33"/>
      <c r="D1" s="33"/>
      <c r="E1" s="33"/>
      <c r="F1" s="33"/>
    </row>
    <row r="2" spans="1:6" ht="35.1" customHeight="1" x14ac:dyDescent="0.25">
      <c r="A2" s="33" t="s">
        <v>27</v>
      </c>
      <c r="B2" s="33"/>
      <c r="C2" s="33"/>
      <c r="D2" s="33"/>
      <c r="E2" s="33"/>
      <c r="F2" s="33"/>
    </row>
    <row r="3" spans="1:6" ht="21.75" customHeight="1" x14ac:dyDescent="0.25">
      <c r="A3" s="33" t="s">
        <v>43</v>
      </c>
      <c r="B3" s="33"/>
      <c r="C3" s="33"/>
      <c r="D3" s="33"/>
      <c r="E3" s="33"/>
      <c r="F3" s="33"/>
    </row>
    <row r="4" spans="1:6" ht="25.5" x14ac:dyDescent="0.25">
      <c r="A4" s="22" t="s">
        <v>1</v>
      </c>
      <c r="B4" s="26" t="s">
        <v>37</v>
      </c>
      <c r="C4" s="22" t="s">
        <v>3</v>
      </c>
      <c r="D4" s="22" t="s">
        <v>4</v>
      </c>
      <c r="E4" s="23" t="s">
        <v>8</v>
      </c>
      <c r="F4" s="22" t="s">
        <v>5</v>
      </c>
    </row>
    <row r="5" spans="1:6" ht="24.95" customHeight="1" x14ac:dyDescent="0.25">
      <c r="A5" s="15">
        <v>1</v>
      </c>
      <c r="B5" s="9" t="s">
        <v>38</v>
      </c>
      <c r="C5" s="9" t="s">
        <v>34</v>
      </c>
      <c r="D5" s="28">
        <v>700</v>
      </c>
      <c r="E5" s="13" t="s">
        <v>35</v>
      </c>
      <c r="F5" s="12" t="s">
        <v>29</v>
      </c>
    </row>
    <row r="6" spans="1:6" ht="24.95" customHeight="1" x14ac:dyDescent="0.25">
      <c r="A6" s="15">
        <f>A5+1</f>
        <v>2</v>
      </c>
      <c r="B6" s="9" t="s">
        <v>38</v>
      </c>
      <c r="C6" s="9" t="s">
        <v>10</v>
      </c>
      <c r="D6" s="28">
        <v>365</v>
      </c>
      <c r="E6" s="13" t="s">
        <v>7</v>
      </c>
      <c r="F6" s="12" t="s">
        <v>29</v>
      </c>
    </row>
    <row r="7" spans="1:6" ht="24.95" customHeight="1" x14ac:dyDescent="0.25">
      <c r="A7" s="15">
        <f>A6+1</f>
        <v>3</v>
      </c>
      <c r="B7" s="9" t="s">
        <v>38</v>
      </c>
      <c r="C7" s="9" t="s">
        <v>10</v>
      </c>
      <c r="D7" s="28">
        <v>385</v>
      </c>
      <c r="E7" s="13" t="s">
        <v>7</v>
      </c>
      <c r="F7" s="12" t="s">
        <v>29</v>
      </c>
    </row>
    <row r="8" spans="1:6" ht="24.95" customHeight="1" x14ac:dyDescent="0.25">
      <c r="A8" s="15">
        <f t="shared" ref="A8:A13" si="0">A7+1</f>
        <v>4</v>
      </c>
      <c r="B8" s="9" t="s">
        <v>38</v>
      </c>
      <c r="C8" s="9" t="s">
        <v>10</v>
      </c>
      <c r="D8" s="28">
        <v>365</v>
      </c>
      <c r="E8" s="13" t="s">
        <v>7</v>
      </c>
      <c r="F8" s="12" t="s">
        <v>29</v>
      </c>
    </row>
    <row r="9" spans="1:6" ht="24.95" customHeight="1" x14ac:dyDescent="0.25">
      <c r="A9" s="15">
        <f t="shared" si="0"/>
        <v>5</v>
      </c>
      <c r="B9" s="9" t="s">
        <v>38</v>
      </c>
      <c r="C9" s="9" t="s">
        <v>10</v>
      </c>
      <c r="D9" s="28">
        <v>385</v>
      </c>
      <c r="E9" s="13" t="s">
        <v>7</v>
      </c>
      <c r="F9" s="12" t="s">
        <v>29</v>
      </c>
    </row>
    <row r="10" spans="1:6" ht="24.95" customHeight="1" x14ac:dyDescent="0.25">
      <c r="A10" s="15">
        <f t="shared" si="0"/>
        <v>6</v>
      </c>
      <c r="B10" s="9" t="s">
        <v>38</v>
      </c>
      <c r="C10" s="9" t="s">
        <v>10</v>
      </c>
      <c r="D10" s="28">
        <v>0</v>
      </c>
      <c r="E10" s="13" t="s">
        <v>7</v>
      </c>
      <c r="F10" s="12" t="s">
        <v>29</v>
      </c>
    </row>
    <row r="11" spans="1:6" ht="24.95" customHeight="1" x14ac:dyDescent="0.25">
      <c r="A11" s="15">
        <f t="shared" si="0"/>
        <v>7</v>
      </c>
      <c r="B11" s="9" t="s">
        <v>38</v>
      </c>
      <c r="C11" s="9" t="s">
        <v>10</v>
      </c>
      <c r="D11" s="28">
        <v>365</v>
      </c>
      <c r="E11" s="13" t="s">
        <v>7</v>
      </c>
      <c r="F11" s="12" t="s">
        <v>29</v>
      </c>
    </row>
    <row r="12" spans="1:6" ht="24.95" customHeight="1" x14ac:dyDescent="0.25">
      <c r="A12" s="15">
        <f t="shared" si="0"/>
        <v>8</v>
      </c>
      <c r="B12" s="9" t="s">
        <v>38</v>
      </c>
      <c r="C12" s="9" t="s">
        <v>10</v>
      </c>
      <c r="D12" s="28">
        <v>365</v>
      </c>
      <c r="E12" s="13" t="s">
        <v>7</v>
      </c>
      <c r="F12" s="12" t="s">
        <v>29</v>
      </c>
    </row>
    <row r="13" spans="1:6" ht="24.95" customHeight="1" x14ac:dyDescent="0.25">
      <c r="A13" s="15">
        <f t="shared" si="0"/>
        <v>9</v>
      </c>
      <c r="B13" s="9" t="s">
        <v>38</v>
      </c>
      <c r="C13" s="9" t="s">
        <v>10</v>
      </c>
      <c r="D13" s="28">
        <v>365</v>
      </c>
      <c r="E13" s="13" t="s">
        <v>7</v>
      </c>
      <c r="F13" s="12" t="s">
        <v>29</v>
      </c>
    </row>
    <row r="14" spans="1:6" ht="24.95" customHeight="1" x14ac:dyDescent="0.25">
      <c r="A14" s="29">
        <v>10</v>
      </c>
      <c r="B14" s="9" t="s">
        <v>38</v>
      </c>
      <c r="C14" s="9" t="s">
        <v>10</v>
      </c>
      <c r="D14" s="28">
        <v>365</v>
      </c>
      <c r="E14" s="13" t="s">
        <v>7</v>
      </c>
      <c r="F14" s="12" t="s">
        <v>29</v>
      </c>
    </row>
    <row r="15" spans="1:6" ht="24.95" customHeight="1" x14ac:dyDescent="0.25">
      <c r="A15" s="29">
        <v>11</v>
      </c>
      <c r="B15" s="9" t="s">
        <v>38</v>
      </c>
      <c r="C15" s="9" t="s">
        <v>10</v>
      </c>
      <c r="D15" s="28">
        <v>365</v>
      </c>
      <c r="E15" s="13" t="s">
        <v>7</v>
      </c>
      <c r="F15" s="12" t="s">
        <v>29</v>
      </c>
    </row>
    <row r="16" spans="1:6" ht="24.95" customHeight="1" x14ac:dyDescent="0.25">
      <c r="A16" s="29">
        <v>12</v>
      </c>
      <c r="B16" s="9" t="s">
        <v>38</v>
      </c>
      <c r="C16" s="9" t="s">
        <v>10</v>
      </c>
      <c r="D16" s="28">
        <v>365</v>
      </c>
      <c r="E16" s="13" t="s">
        <v>7</v>
      </c>
      <c r="F16" s="12" t="s">
        <v>29</v>
      </c>
    </row>
    <row r="17" spans="1:6" ht="24.95" customHeight="1" x14ac:dyDescent="0.25">
      <c r="A17" s="29">
        <v>13</v>
      </c>
      <c r="B17" s="9" t="s">
        <v>38</v>
      </c>
      <c r="C17" s="9" t="s">
        <v>10</v>
      </c>
      <c r="D17" s="28">
        <v>365</v>
      </c>
      <c r="E17" s="13" t="s">
        <v>7</v>
      </c>
      <c r="F17" s="12" t="s">
        <v>29</v>
      </c>
    </row>
    <row r="18" spans="1:6" ht="13.5" customHeight="1" x14ac:dyDescent="0.25">
      <c r="A18" s="29"/>
      <c r="B18" s="29"/>
      <c r="C18" s="29"/>
      <c r="D18" s="9"/>
      <c r="E18" s="30"/>
      <c r="F18" s="31"/>
    </row>
    <row r="19" spans="1:6" ht="22.5" customHeight="1" x14ac:dyDescent="0.25">
      <c r="A19" s="27" t="s">
        <v>6</v>
      </c>
      <c r="B19" s="27"/>
      <c r="C19" s="27"/>
      <c r="D19" s="1">
        <f>SUM(D5:D18)</f>
        <v>4755</v>
      </c>
      <c r="E19" s="31"/>
      <c r="F19" s="31"/>
    </row>
    <row r="20" spans="1:6" x14ac:dyDescent="0.25">
      <c r="A20" s="31"/>
      <c r="B20" s="31"/>
      <c r="C20" s="31"/>
      <c r="D20" s="31"/>
      <c r="E20" s="31"/>
      <c r="F20" s="31"/>
    </row>
    <row r="21" spans="1:6" x14ac:dyDescent="0.25">
      <c r="A21" s="31"/>
      <c r="B21" s="31"/>
      <c r="C21" s="31"/>
      <c r="D21" s="31"/>
      <c r="E21" s="31"/>
      <c r="F21" s="31"/>
    </row>
    <row r="22" spans="1:6" x14ac:dyDescent="0.25">
      <c r="A22" s="31"/>
      <c r="B22" s="31"/>
      <c r="C22" s="31"/>
      <c r="D22" s="31"/>
      <c r="E22" s="31"/>
      <c r="F22" s="31"/>
    </row>
    <row r="23" spans="1:6" x14ac:dyDescent="0.25">
      <c r="A23" s="31"/>
      <c r="B23" s="31"/>
      <c r="C23" s="31"/>
      <c r="D23" s="31"/>
      <c r="E23" s="31"/>
      <c r="F23" s="31"/>
    </row>
    <row r="24" spans="1:6" x14ac:dyDescent="0.25">
      <c r="A24" s="31"/>
      <c r="B24" s="31"/>
      <c r="C24" s="31"/>
      <c r="D24" s="31"/>
      <c r="E24" s="31"/>
      <c r="F24" s="31"/>
    </row>
    <row r="25" spans="1:6" x14ac:dyDescent="0.25">
      <c r="A25" s="31"/>
      <c r="B25" s="31"/>
      <c r="C25" s="31"/>
      <c r="D25" s="31"/>
      <c r="E25" s="31"/>
      <c r="F25" s="31"/>
    </row>
  </sheetData>
  <mergeCells count="3">
    <mergeCell ref="A1:F1"/>
    <mergeCell ref="A2:F2"/>
    <mergeCell ref="A3:F3"/>
  </mergeCells>
  <pageMargins left="0.7" right="0.7" top="0.75" bottom="0.75" header="0.3" footer="0.3"/>
  <pageSetup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20"/>
  <sheetViews>
    <sheetView topLeftCell="A3" workbookViewId="0">
      <selection activeCell="C10" sqref="C10"/>
    </sheetView>
  </sheetViews>
  <sheetFormatPr baseColWidth="10" defaultRowHeight="15" x14ac:dyDescent="0.25"/>
  <cols>
    <col min="1" max="1" width="4.42578125" customWidth="1"/>
    <col min="2" max="2" width="21.28515625" customWidth="1"/>
    <col min="3" max="3" width="24.85546875" customWidth="1"/>
    <col min="4" max="4" width="19.7109375" customWidth="1"/>
    <col min="5" max="5" width="18.7109375" customWidth="1"/>
    <col min="6" max="6" width="23.28515625" customWidth="1"/>
  </cols>
  <sheetData>
    <row r="1" spans="1:6" ht="24" customHeight="1" x14ac:dyDescent="0.25">
      <c r="A1" s="35" t="s">
        <v>0</v>
      </c>
      <c r="B1" s="35"/>
      <c r="C1" s="35"/>
      <c r="D1" s="35"/>
      <c r="E1" s="35"/>
      <c r="F1" s="35"/>
    </row>
    <row r="2" spans="1:6" ht="32.25" customHeight="1" x14ac:dyDescent="0.25">
      <c r="A2" s="35" t="s">
        <v>27</v>
      </c>
      <c r="B2" s="35"/>
      <c r="C2" s="35"/>
      <c r="D2" s="35"/>
      <c r="E2" s="35"/>
      <c r="F2" s="35"/>
    </row>
    <row r="3" spans="1:6" ht="25.5" customHeight="1" x14ac:dyDescent="0.25">
      <c r="A3" s="35" t="s">
        <v>42</v>
      </c>
      <c r="B3" s="35"/>
      <c r="C3" s="35"/>
      <c r="D3" s="35"/>
      <c r="E3" s="35"/>
      <c r="F3" s="35"/>
    </row>
    <row r="4" spans="1:6" ht="20.100000000000001" customHeight="1" x14ac:dyDescent="0.25">
      <c r="A4" s="26" t="s">
        <v>1</v>
      </c>
      <c r="B4" s="26" t="s">
        <v>37</v>
      </c>
      <c r="C4" s="26" t="s">
        <v>3</v>
      </c>
      <c r="D4" s="26" t="s">
        <v>4</v>
      </c>
      <c r="E4" s="26" t="s">
        <v>8</v>
      </c>
      <c r="F4" s="26" t="s">
        <v>5</v>
      </c>
    </row>
    <row r="5" spans="1:6" ht="20.100000000000001" customHeight="1" x14ac:dyDescent="0.25">
      <c r="A5" s="9">
        <v>1</v>
      </c>
      <c r="B5" s="9" t="s">
        <v>38</v>
      </c>
      <c r="C5" s="9" t="s">
        <v>34</v>
      </c>
      <c r="D5" s="6">
        <v>700</v>
      </c>
      <c r="E5" s="13" t="s">
        <v>35</v>
      </c>
      <c r="F5" s="12" t="s">
        <v>29</v>
      </c>
    </row>
    <row r="6" spans="1:6" ht="20.100000000000001" customHeight="1" x14ac:dyDescent="0.25">
      <c r="A6" s="9">
        <f>A5+1</f>
        <v>2</v>
      </c>
      <c r="B6" s="9" t="s">
        <v>38</v>
      </c>
      <c r="C6" s="9" t="s">
        <v>10</v>
      </c>
      <c r="D6" s="6">
        <v>365</v>
      </c>
      <c r="E6" s="7" t="s">
        <v>7</v>
      </c>
      <c r="F6" s="12" t="s">
        <v>29</v>
      </c>
    </row>
    <row r="7" spans="1:6" ht="20.100000000000001" customHeight="1" x14ac:dyDescent="0.25">
      <c r="A7" s="9">
        <f>A6+1</f>
        <v>3</v>
      </c>
      <c r="B7" s="9" t="s">
        <v>38</v>
      </c>
      <c r="C7" s="9" t="s">
        <v>10</v>
      </c>
      <c r="D7" s="6">
        <v>385</v>
      </c>
      <c r="E7" s="7" t="s">
        <v>7</v>
      </c>
      <c r="F7" s="12" t="s">
        <v>29</v>
      </c>
    </row>
    <row r="8" spans="1:6" ht="20.100000000000001" customHeight="1" x14ac:dyDescent="0.25">
      <c r="A8" s="9">
        <f t="shared" ref="A8:A17" si="0">A7+1</f>
        <v>4</v>
      </c>
      <c r="B8" s="9" t="s">
        <v>38</v>
      </c>
      <c r="C8" s="9" t="s">
        <v>10</v>
      </c>
      <c r="D8" s="6">
        <v>365</v>
      </c>
      <c r="E8" s="7" t="s">
        <v>7</v>
      </c>
      <c r="F8" s="12" t="s">
        <v>29</v>
      </c>
    </row>
    <row r="9" spans="1:6" ht="20.100000000000001" customHeight="1" x14ac:dyDescent="0.25">
      <c r="A9" s="9">
        <f t="shared" si="0"/>
        <v>5</v>
      </c>
      <c r="B9" s="9" t="s">
        <v>38</v>
      </c>
      <c r="C9" s="9" t="s">
        <v>10</v>
      </c>
      <c r="D9" s="6">
        <v>385</v>
      </c>
      <c r="E9" s="7" t="s">
        <v>7</v>
      </c>
      <c r="F9" s="12" t="s">
        <v>29</v>
      </c>
    </row>
    <row r="10" spans="1:6" ht="20.100000000000001" customHeight="1" x14ac:dyDescent="0.25">
      <c r="A10" s="9">
        <f t="shared" si="0"/>
        <v>6</v>
      </c>
      <c r="B10" s="9" t="s">
        <v>38</v>
      </c>
      <c r="C10" s="9" t="s">
        <v>10</v>
      </c>
      <c r="D10" s="6">
        <v>0</v>
      </c>
      <c r="E10" s="7" t="s">
        <v>7</v>
      </c>
      <c r="F10" s="12" t="s">
        <v>29</v>
      </c>
    </row>
    <row r="11" spans="1:6" ht="20.100000000000001" customHeight="1" x14ac:dyDescent="0.25">
      <c r="A11" s="9">
        <f>A10+1</f>
        <v>7</v>
      </c>
      <c r="B11" s="9" t="s">
        <v>38</v>
      </c>
      <c r="C11" s="9" t="s">
        <v>10</v>
      </c>
      <c r="D11" s="6">
        <v>365</v>
      </c>
      <c r="E11" s="7" t="s">
        <v>7</v>
      </c>
      <c r="F11" s="12" t="s">
        <v>29</v>
      </c>
    </row>
    <row r="12" spans="1:6" ht="20.100000000000001" customHeight="1" x14ac:dyDescent="0.25">
      <c r="A12" s="9">
        <f t="shared" si="0"/>
        <v>8</v>
      </c>
      <c r="B12" s="9" t="s">
        <v>38</v>
      </c>
      <c r="C12" s="9" t="s">
        <v>10</v>
      </c>
      <c r="D12" s="6">
        <v>365</v>
      </c>
      <c r="E12" s="7" t="s">
        <v>7</v>
      </c>
      <c r="F12" s="12" t="s">
        <v>29</v>
      </c>
    </row>
    <row r="13" spans="1:6" ht="20.100000000000001" customHeight="1" x14ac:dyDescent="0.25">
      <c r="A13" s="9">
        <f t="shared" si="0"/>
        <v>9</v>
      </c>
      <c r="B13" s="9" t="s">
        <v>38</v>
      </c>
      <c r="C13" s="9" t="s">
        <v>10</v>
      </c>
      <c r="D13" s="6">
        <v>365</v>
      </c>
      <c r="E13" s="7" t="s">
        <v>7</v>
      </c>
      <c r="F13" s="12" t="s">
        <v>29</v>
      </c>
    </row>
    <row r="14" spans="1:6" ht="20.100000000000001" customHeight="1" x14ac:dyDescent="0.25">
      <c r="A14" s="9">
        <f t="shared" si="0"/>
        <v>10</v>
      </c>
      <c r="B14" s="9" t="s">
        <v>38</v>
      </c>
      <c r="C14" s="9" t="s">
        <v>10</v>
      </c>
      <c r="D14" s="6">
        <v>365</v>
      </c>
      <c r="E14" s="7" t="s">
        <v>7</v>
      </c>
      <c r="F14" s="12" t="s">
        <v>29</v>
      </c>
    </row>
    <row r="15" spans="1:6" ht="20.100000000000001" customHeight="1" x14ac:dyDescent="0.25">
      <c r="A15" s="9">
        <f t="shared" si="0"/>
        <v>11</v>
      </c>
      <c r="B15" s="9" t="s">
        <v>38</v>
      </c>
      <c r="C15" s="9" t="s">
        <v>10</v>
      </c>
      <c r="D15" s="6">
        <v>365</v>
      </c>
      <c r="E15" s="7" t="s">
        <v>7</v>
      </c>
      <c r="F15" s="12" t="s">
        <v>29</v>
      </c>
    </row>
    <row r="16" spans="1:6" ht="20.100000000000001" customHeight="1" x14ac:dyDescent="0.25">
      <c r="A16" s="9">
        <f t="shared" si="0"/>
        <v>12</v>
      </c>
      <c r="B16" s="9" t="s">
        <v>38</v>
      </c>
      <c r="C16" s="9" t="s">
        <v>10</v>
      </c>
      <c r="D16" s="6">
        <v>365</v>
      </c>
      <c r="E16" s="7" t="s">
        <v>7</v>
      </c>
      <c r="F16" s="12" t="s">
        <v>29</v>
      </c>
    </row>
    <row r="17" spans="1:6" ht="20.100000000000001" customHeight="1" x14ac:dyDescent="0.25">
      <c r="A17" s="9">
        <f t="shared" si="0"/>
        <v>13</v>
      </c>
      <c r="B17" s="9" t="s">
        <v>38</v>
      </c>
      <c r="C17" s="9" t="s">
        <v>10</v>
      </c>
      <c r="D17" s="6">
        <v>365</v>
      </c>
      <c r="E17" s="7" t="s">
        <v>7</v>
      </c>
      <c r="F17" s="12" t="s">
        <v>29</v>
      </c>
    </row>
    <row r="18" spans="1:6" ht="20.100000000000001" customHeight="1" x14ac:dyDescent="0.25">
      <c r="A18" s="32" t="s">
        <v>6</v>
      </c>
      <c r="B18" s="32"/>
      <c r="C18" s="32"/>
      <c r="D18" s="19">
        <f>SUM(D5:D17)</f>
        <v>4755</v>
      </c>
      <c r="E18" s="4"/>
      <c r="F18" s="4"/>
    </row>
    <row r="19" spans="1:6" x14ac:dyDescent="0.25">
      <c r="A19" s="8"/>
      <c r="B19" s="8"/>
      <c r="C19" s="8"/>
      <c r="D19" s="8"/>
      <c r="E19" s="8"/>
      <c r="F19" s="8"/>
    </row>
    <row r="20" spans="1:6" x14ac:dyDescent="0.25">
      <c r="A20" s="8"/>
      <c r="B20" s="8"/>
      <c r="C20" s="8"/>
      <c r="D20" s="8"/>
      <c r="E20" s="8"/>
      <c r="F20" s="8"/>
    </row>
  </sheetData>
  <mergeCells count="4">
    <mergeCell ref="A1:F1"/>
    <mergeCell ref="A2:F2"/>
    <mergeCell ref="A3:F3"/>
    <mergeCell ref="A18:C18"/>
  </mergeCells>
  <pageMargins left="0.7" right="0.7" top="0.75" bottom="0.75" header="0.3" footer="0.3"/>
  <pageSetup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F17"/>
  <sheetViews>
    <sheetView tabSelected="1" workbookViewId="0">
      <selection activeCell="D6" sqref="D6"/>
    </sheetView>
  </sheetViews>
  <sheetFormatPr baseColWidth="10" defaultRowHeight="15" x14ac:dyDescent="0.25"/>
  <cols>
    <col min="1" max="1" width="5.28515625" customWidth="1"/>
    <col min="2" max="2" width="16.42578125" customWidth="1"/>
    <col min="3" max="3" width="26" customWidth="1"/>
    <col min="4" max="4" width="18.28515625" customWidth="1"/>
    <col min="5" max="5" width="15" customWidth="1"/>
    <col min="6" max="6" width="26.28515625" customWidth="1"/>
  </cols>
  <sheetData>
    <row r="1" spans="1:6" x14ac:dyDescent="0.25">
      <c r="A1" s="35" t="s">
        <v>0</v>
      </c>
      <c r="B1" s="35"/>
      <c r="C1" s="35"/>
      <c r="D1" s="35"/>
      <c r="E1" s="35"/>
      <c r="F1" s="35"/>
    </row>
    <row r="2" spans="1:6" x14ac:dyDescent="0.25">
      <c r="A2" s="35" t="s">
        <v>27</v>
      </c>
      <c r="B2" s="35"/>
      <c r="C2" s="35"/>
      <c r="D2" s="35"/>
      <c r="E2" s="35"/>
      <c r="F2" s="35"/>
    </row>
    <row r="3" spans="1:6" x14ac:dyDescent="0.25">
      <c r="A3" s="35" t="s">
        <v>44</v>
      </c>
      <c r="B3" s="35"/>
      <c r="C3" s="35"/>
      <c r="D3" s="35"/>
      <c r="E3" s="35"/>
      <c r="F3" s="35"/>
    </row>
    <row r="4" spans="1:6" ht="25.5" x14ac:dyDescent="0.25">
      <c r="A4" s="26" t="s">
        <v>1</v>
      </c>
      <c r="B4" s="26" t="s">
        <v>37</v>
      </c>
      <c r="C4" s="26" t="s">
        <v>3</v>
      </c>
      <c r="D4" s="26" t="s">
        <v>4</v>
      </c>
      <c r="E4" s="26" t="s">
        <v>8</v>
      </c>
      <c r="F4" s="26" t="s">
        <v>5</v>
      </c>
    </row>
    <row r="5" spans="1:6" ht="20.100000000000001" customHeight="1" x14ac:dyDescent="0.25">
      <c r="A5" s="9">
        <v>1</v>
      </c>
      <c r="B5" s="9" t="s">
        <v>38</v>
      </c>
      <c r="C5" s="9" t="s">
        <v>34</v>
      </c>
      <c r="D5" s="13">
        <v>700</v>
      </c>
      <c r="E5" s="13" t="s">
        <v>7</v>
      </c>
      <c r="F5" s="12" t="s">
        <v>45</v>
      </c>
    </row>
    <row r="6" spans="1:6" ht="20.100000000000001" customHeight="1" x14ac:dyDescent="0.25">
      <c r="A6" s="9">
        <f>A5+1</f>
        <v>2</v>
      </c>
      <c r="B6" s="9" t="s">
        <v>38</v>
      </c>
      <c r="C6" s="9" t="s">
        <v>10</v>
      </c>
      <c r="D6" s="13">
        <v>365</v>
      </c>
      <c r="E6" s="13" t="s">
        <v>7</v>
      </c>
      <c r="F6" s="12" t="s">
        <v>45</v>
      </c>
    </row>
    <row r="7" spans="1:6" ht="20.100000000000001" customHeight="1" x14ac:dyDescent="0.25">
      <c r="A7" s="9">
        <f>A6+1</f>
        <v>3</v>
      </c>
      <c r="B7" s="9" t="s">
        <v>38</v>
      </c>
      <c r="C7" s="9" t="s">
        <v>10</v>
      </c>
      <c r="D7" s="13">
        <v>385</v>
      </c>
      <c r="E7" s="13" t="s">
        <v>7</v>
      </c>
      <c r="F7" s="12" t="s">
        <v>45</v>
      </c>
    </row>
    <row r="8" spans="1:6" ht="20.100000000000001" customHeight="1" x14ac:dyDescent="0.25">
      <c r="A8" s="9">
        <f t="shared" ref="A8:A16" si="0">A7+1</f>
        <v>4</v>
      </c>
      <c r="B8" s="9" t="s">
        <v>38</v>
      </c>
      <c r="C8" s="9" t="s">
        <v>10</v>
      </c>
      <c r="D8" s="13">
        <v>365</v>
      </c>
      <c r="E8" s="13" t="s">
        <v>7</v>
      </c>
      <c r="F8" s="12" t="s">
        <v>45</v>
      </c>
    </row>
    <row r="9" spans="1:6" ht="20.100000000000001" customHeight="1" x14ac:dyDescent="0.25">
      <c r="A9" s="9">
        <f t="shared" si="0"/>
        <v>5</v>
      </c>
      <c r="B9" s="9" t="s">
        <v>38</v>
      </c>
      <c r="C9" s="9" t="s">
        <v>10</v>
      </c>
      <c r="D9" s="13">
        <v>385</v>
      </c>
      <c r="E9" s="13" t="s">
        <v>7</v>
      </c>
      <c r="F9" s="12" t="s">
        <v>45</v>
      </c>
    </row>
    <row r="10" spans="1:6" ht="20.100000000000001" customHeight="1" x14ac:dyDescent="0.25">
      <c r="A10" s="9">
        <f t="shared" si="0"/>
        <v>6</v>
      </c>
      <c r="B10" s="9" t="s">
        <v>38</v>
      </c>
      <c r="C10" s="9" t="s">
        <v>10</v>
      </c>
      <c r="D10" s="13">
        <v>365</v>
      </c>
      <c r="E10" s="13" t="s">
        <v>7</v>
      </c>
      <c r="F10" s="12" t="s">
        <v>45</v>
      </c>
    </row>
    <row r="11" spans="1:6" ht="20.100000000000001" customHeight="1" x14ac:dyDescent="0.25">
      <c r="A11" s="9">
        <f t="shared" si="0"/>
        <v>7</v>
      </c>
      <c r="B11" s="9" t="s">
        <v>38</v>
      </c>
      <c r="C11" s="9" t="s">
        <v>10</v>
      </c>
      <c r="D11" s="13">
        <v>365</v>
      </c>
      <c r="E11" s="13" t="s">
        <v>7</v>
      </c>
      <c r="F11" s="12" t="s">
        <v>45</v>
      </c>
    </row>
    <row r="12" spans="1:6" ht="20.100000000000001" customHeight="1" x14ac:dyDescent="0.25">
      <c r="A12" s="9">
        <f t="shared" si="0"/>
        <v>8</v>
      </c>
      <c r="B12" s="9" t="s">
        <v>38</v>
      </c>
      <c r="C12" s="9" t="s">
        <v>10</v>
      </c>
      <c r="D12" s="13">
        <v>365</v>
      </c>
      <c r="E12" s="13" t="s">
        <v>7</v>
      </c>
      <c r="F12" s="12" t="s">
        <v>45</v>
      </c>
    </row>
    <row r="13" spans="1:6" ht="20.100000000000001" customHeight="1" x14ac:dyDescent="0.25">
      <c r="A13" s="9">
        <f t="shared" si="0"/>
        <v>9</v>
      </c>
      <c r="B13" s="9" t="s">
        <v>38</v>
      </c>
      <c r="C13" s="9" t="s">
        <v>10</v>
      </c>
      <c r="D13" s="13">
        <v>365</v>
      </c>
      <c r="E13" s="13" t="s">
        <v>7</v>
      </c>
      <c r="F13" s="12" t="s">
        <v>45</v>
      </c>
    </row>
    <row r="14" spans="1:6" ht="20.100000000000001" customHeight="1" x14ac:dyDescent="0.25">
      <c r="A14" s="9">
        <f t="shared" si="0"/>
        <v>10</v>
      </c>
      <c r="B14" s="9" t="s">
        <v>38</v>
      </c>
      <c r="C14" s="9" t="s">
        <v>10</v>
      </c>
      <c r="D14" s="13">
        <v>365</v>
      </c>
      <c r="E14" s="13" t="s">
        <v>7</v>
      </c>
      <c r="F14" s="12" t="s">
        <v>45</v>
      </c>
    </row>
    <row r="15" spans="1:6" ht="20.100000000000001" customHeight="1" x14ac:dyDescent="0.25">
      <c r="A15" s="9">
        <f t="shared" si="0"/>
        <v>11</v>
      </c>
      <c r="B15" s="9" t="s">
        <v>38</v>
      </c>
      <c r="C15" s="9" t="s">
        <v>10</v>
      </c>
      <c r="D15" s="13">
        <v>365</v>
      </c>
      <c r="E15" s="13" t="s">
        <v>7</v>
      </c>
      <c r="F15" s="12" t="s">
        <v>45</v>
      </c>
    </row>
    <row r="16" spans="1:6" ht="20.100000000000001" customHeight="1" x14ac:dyDescent="0.25">
      <c r="A16" s="9">
        <f t="shared" si="0"/>
        <v>12</v>
      </c>
      <c r="B16" s="9" t="s">
        <v>38</v>
      </c>
      <c r="C16" s="9" t="s">
        <v>10</v>
      </c>
      <c r="D16" s="13">
        <v>365</v>
      </c>
      <c r="E16" s="13" t="s">
        <v>7</v>
      </c>
      <c r="F16" s="12" t="s">
        <v>45</v>
      </c>
    </row>
    <row r="17" spans="1:6" ht="20.100000000000001" customHeight="1" x14ac:dyDescent="0.25">
      <c r="A17" s="32" t="s">
        <v>6</v>
      </c>
      <c r="B17" s="32"/>
      <c r="C17" s="32"/>
      <c r="D17" s="19">
        <f>SUM(D5:D16)</f>
        <v>4755</v>
      </c>
      <c r="E17" s="16"/>
      <c r="F17" s="16"/>
    </row>
  </sheetData>
  <mergeCells count="4">
    <mergeCell ref="A1:F1"/>
    <mergeCell ref="A2:F2"/>
    <mergeCell ref="A3:F3"/>
    <mergeCell ref="A17:C17"/>
  </mergeCells>
  <pageMargins left="0.7" right="0.7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F24"/>
  <sheetViews>
    <sheetView workbookViewId="0">
      <selection activeCell="E6" sqref="E6"/>
    </sheetView>
  </sheetViews>
  <sheetFormatPr baseColWidth="10" defaultRowHeight="15" x14ac:dyDescent="0.25"/>
  <cols>
    <col min="1" max="1" width="4" customWidth="1"/>
    <col min="2" max="2" width="42.42578125" customWidth="1"/>
    <col min="3" max="3" width="27.140625" customWidth="1"/>
    <col min="4" max="4" width="15" customWidth="1"/>
    <col min="5" max="5" width="14.7109375" customWidth="1"/>
    <col min="6" max="6" width="20.7109375" customWidth="1"/>
  </cols>
  <sheetData>
    <row r="1" spans="1:6" ht="27" customHeight="1" x14ac:dyDescent="0.25">
      <c r="A1" s="33" t="s">
        <v>0</v>
      </c>
      <c r="B1" s="33"/>
      <c r="C1" s="33"/>
      <c r="D1" s="33"/>
      <c r="E1" s="33"/>
      <c r="F1" s="33"/>
    </row>
    <row r="2" spans="1:6" ht="35.25" customHeight="1" x14ac:dyDescent="0.25">
      <c r="A2" s="33" t="s">
        <v>27</v>
      </c>
      <c r="B2" s="33"/>
      <c r="C2" s="33"/>
      <c r="D2" s="33"/>
      <c r="E2" s="33"/>
      <c r="F2" s="33"/>
    </row>
    <row r="3" spans="1:6" ht="23.25" customHeight="1" x14ac:dyDescent="0.25">
      <c r="A3" s="33" t="s">
        <v>30</v>
      </c>
      <c r="B3" s="33"/>
      <c r="C3" s="33"/>
      <c r="D3" s="33"/>
      <c r="E3" s="33"/>
      <c r="F3" s="33"/>
    </row>
    <row r="4" spans="1:6" x14ac:dyDescent="0.25">
      <c r="A4" s="32" t="s">
        <v>1</v>
      </c>
      <c r="B4" s="32" t="s">
        <v>2</v>
      </c>
      <c r="C4" s="32" t="s">
        <v>3</v>
      </c>
      <c r="D4" s="32" t="s">
        <v>4</v>
      </c>
      <c r="E4" s="34" t="s">
        <v>8</v>
      </c>
      <c r="F4" s="32" t="s">
        <v>5</v>
      </c>
    </row>
    <row r="5" spans="1:6" x14ac:dyDescent="0.25">
      <c r="A5" s="32"/>
      <c r="B5" s="32"/>
      <c r="C5" s="32"/>
      <c r="D5" s="32"/>
      <c r="E5" s="34"/>
      <c r="F5" s="32"/>
    </row>
    <row r="6" spans="1:6" ht="20.100000000000001" customHeight="1" x14ac:dyDescent="0.25">
      <c r="A6" s="5">
        <v>1</v>
      </c>
      <c r="B6" s="2" t="s">
        <v>11</v>
      </c>
      <c r="C6" s="9" t="s">
        <v>9</v>
      </c>
      <c r="D6" s="6">
        <v>500</v>
      </c>
      <c r="E6" s="7" t="s">
        <v>35</v>
      </c>
      <c r="F6" s="3" t="s">
        <v>29</v>
      </c>
    </row>
    <row r="7" spans="1:6" ht="20.100000000000001" customHeight="1" x14ac:dyDescent="0.25">
      <c r="A7" s="5">
        <f t="shared" ref="A7:A21" si="0">A6+1</f>
        <v>2</v>
      </c>
      <c r="B7" s="2" t="s">
        <v>12</v>
      </c>
      <c r="C7" s="9" t="s">
        <v>10</v>
      </c>
      <c r="D7" s="6">
        <v>365</v>
      </c>
      <c r="E7" s="7" t="s">
        <v>7</v>
      </c>
      <c r="F7" s="3" t="s">
        <v>29</v>
      </c>
    </row>
    <row r="8" spans="1:6" ht="20.100000000000001" customHeight="1" x14ac:dyDescent="0.25">
      <c r="A8" s="5">
        <f t="shared" si="0"/>
        <v>3</v>
      </c>
      <c r="B8" s="2" t="s">
        <v>13</v>
      </c>
      <c r="C8" s="9" t="s">
        <v>10</v>
      </c>
      <c r="D8" s="6">
        <v>430</v>
      </c>
      <c r="E8" s="7" t="s">
        <v>7</v>
      </c>
      <c r="F8" s="3" t="s">
        <v>29</v>
      </c>
    </row>
    <row r="9" spans="1:6" ht="20.100000000000001" customHeight="1" x14ac:dyDescent="0.25">
      <c r="A9" s="5">
        <f t="shared" si="0"/>
        <v>4</v>
      </c>
      <c r="B9" s="2" t="s">
        <v>14</v>
      </c>
      <c r="C9" s="9" t="s">
        <v>10</v>
      </c>
      <c r="D9" s="6">
        <v>385</v>
      </c>
      <c r="E9" s="7" t="s">
        <v>7</v>
      </c>
      <c r="F9" s="3" t="s">
        <v>29</v>
      </c>
    </row>
    <row r="10" spans="1:6" ht="20.100000000000001" customHeight="1" x14ac:dyDescent="0.25">
      <c r="A10" s="5">
        <f t="shared" si="0"/>
        <v>5</v>
      </c>
      <c r="B10" s="2" t="s">
        <v>15</v>
      </c>
      <c r="C10" s="9" t="s">
        <v>10</v>
      </c>
      <c r="D10" s="6">
        <v>365</v>
      </c>
      <c r="E10" s="7" t="s">
        <v>7</v>
      </c>
      <c r="F10" s="3" t="s">
        <v>29</v>
      </c>
    </row>
    <row r="11" spans="1:6" ht="20.100000000000001" customHeight="1" x14ac:dyDescent="0.25">
      <c r="A11" s="5">
        <f t="shared" si="0"/>
        <v>6</v>
      </c>
      <c r="B11" s="2" t="s">
        <v>16</v>
      </c>
      <c r="C11" s="9" t="s">
        <v>10</v>
      </c>
      <c r="D11" s="6">
        <v>365</v>
      </c>
      <c r="E11" s="7" t="s">
        <v>7</v>
      </c>
      <c r="F11" s="3" t="s">
        <v>29</v>
      </c>
    </row>
    <row r="12" spans="1:6" ht="20.100000000000001" customHeight="1" x14ac:dyDescent="0.25">
      <c r="A12" s="5">
        <f t="shared" si="0"/>
        <v>7</v>
      </c>
      <c r="B12" s="2" t="s">
        <v>17</v>
      </c>
      <c r="C12" s="9" t="s">
        <v>10</v>
      </c>
      <c r="D12" s="6">
        <v>385</v>
      </c>
      <c r="E12" s="7" t="s">
        <v>7</v>
      </c>
      <c r="F12" s="3" t="s">
        <v>29</v>
      </c>
    </row>
    <row r="13" spans="1:6" ht="20.100000000000001" customHeight="1" x14ac:dyDescent="0.25">
      <c r="A13" s="5">
        <f t="shared" si="0"/>
        <v>8</v>
      </c>
      <c r="B13" s="2" t="s">
        <v>18</v>
      </c>
      <c r="C13" s="9" t="s">
        <v>10</v>
      </c>
      <c r="D13" s="6">
        <f>365</f>
        <v>365</v>
      </c>
      <c r="E13" s="7" t="s">
        <v>7</v>
      </c>
      <c r="F13" s="3" t="s">
        <v>29</v>
      </c>
    </row>
    <row r="14" spans="1:6" ht="20.100000000000001" customHeight="1" x14ac:dyDescent="0.25">
      <c r="A14" s="5">
        <f t="shared" si="0"/>
        <v>9</v>
      </c>
      <c r="B14" s="2" t="s">
        <v>19</v>
      </c>
      <c r="C14" s="9" t="s">
        <v>10</v>
      </c>
      <c r="D14" s="6">
        <v>0</v>
      </c>
      <c r="E14" s="7" t="s">
        <v>7</v>
      </c>
      <c r="F14" s="3" t="s">
        <v>29</v>
      </c>
    </row>
    <row r="15" spans="1:6" ht="20.100000000000001" customHeight="1" x14ac:dyDescent="0.25">
      <c r="A15" s="5">
        <f t="shared" si="0"/>
        <v>10</v>
      </c>
      <c r="B15" s="2" t="s">
        <v>20</v>
      </c>
      <c r="C15" s="9" t="s">
        <v>10</v>
      </c>
      <c r="D15" s="6">
        <v>365</v>
      </c>
      <c r="E15" s="7" t="s">
        <v>7</v>
      </c>
      <c r="F15" s="3" t="s">
        <v>29</v>
      </c>
    </row>
    <row r="16" spans="1:6" ht="20.100000000000001" customHeight="1" x14ac:dyDescent="0.25">
      <c r="A16" s="5">
        <f t="shared" si="0"/>
        <v>11</v>
      </c>
      <c r="B16" s="2" t="s">
        <v>21</v>
      </c>
      <c r="C16" s="9" t="s">
        <v>10</v>
      </c>
      <c r="D16" s="6">
        <v>345</v>
      </c>
      <c r="E16" s="7" t="s">
        <v>7</v>
      </c>
      <c r="F16" s="3" t="s">
        <v>29</v>
      </c>
    </row>
    <row r="17" spans="1:6" ht="20.100000000000001" customHeight="1" x14ac:dyDescent="0.25">
      <c r="A17" s="5">
        <f t="shared" si="0"/>
        <v>12</v>
      </c>
      <c r="B17" s="2" t="s">
        <v>22</v>
      </c>
      <c r="C17" s="9" t="s">
        <v>10</v>
      </c>
      <c r="D17" s="6">
        <v>345</v>
      </c>
      <c r="E17" s="7" t="s">
        <v>7</v>
      </c>
      <c r="F17" s="3" t="s">
        <v>29</v>
      </c>
    </row>
    <row r="18" spans="1:6" ht="20.100000000000001" customHeight="1" x14ac:dyDescent="0.25">
      <c r="A18" s="5">
        <f t="shared" si="0"/>
        <v>13</v>
      </c>
      <c r="B18" s="2" t="s">
        <v>23</v>
      </c>
      <c r="C18" s="9" t="s">
        <v>10</v>
      </c>
      <c r="D18" s="6">
        <f>345</f>
        <v>345</v>
      </c>
      <c r="E18" s="7" t="s">
        <v>7</v>
      </c>
      <c r="F18" s="3" t="s">
        <v>29</v>
      </c>
    </row>
    <row r="19" spans="1:6" ht="20.100000000000001" customHeight="1" x14ac:dyDescent="0.25">
      <c r="A19" s="5">
        <f t="shared" si="0"/>
        <v>14</v>
      </c>
      <c r="B19" s="2" t="s">
        <v>24</v>
      </c>
      <c r="C19" s="9" t="s">
        <v>10</v>
      </c>
      <c r="D19" s="6">
        <v>365</v>
      </c>
      <c r="E19" s="7" t="s">
        <v>7</v>
      </c>
      <c r="F19" s="3" t="s">
        <v>29</v>
      </c>
    </row>
    <row r="20" spans="1:6" ht="20.100000000000001" customHeight="1" x14ac:dyDescent="0.25">
      <c r="A20" s="5">
        <f t="shared" si="0"/>
        <v>15</v>
      </c>
      <c r="B20" s="2" t="s">
        <v>25</v>
      </c>
      <c r="C20" s="9" t="s">
        <v>10</v>
      </c>
      <c r="D20" s="6">
        <f>345</f>
        <v>345</v>
      </c>
      <c r="E20" s="7" t="s">
        <v>7</v>
      </c>
      <c r="F20" s="3" t="s">
        <v>29</v>
      </c>
    </row>
    <row r="21" spans="1:6" ht="20.100000000000001" customHeight="1" x14ac:dyDescent="0.25">
      <c r="A21" s="5">
        <f t="shared" si="0"/>
        <v>16</v>
      </c>
      <c r="B21" s="2" t="s">
        <v>26</v>
      </c>
      <c r="C21" s="9" t="s">
        <v>10</v>
      </c>
      <c r="D21" s="6">
        <v>345</v>
      </c>
      <c r="E21" s="7" t="s">
        <v>7</v>
      </c>
      <c r="F21" s="3" t="s">
        <v>29</v>
      </c>
    </row>
    <row r="22" spans="1:6" ht="20.100000000000001" customHeight="1" x14ac:dyDescent="0.25">
      <c r="A22" s="32" t="s">
        <v>6</v>
      </c>
      <c r="B22" s="32"/>
      <c r="C22" s="32"/>
      <c r="D22" s="1">
        <f>SUM(D6:D21)</f>
        <v>5615</v>
      </c>
      <c r="E22" s="4"/>
      <c r="F22" s="4"/>
    </row>
    <row r="23" spans="1:6" x14ac:dyDescent="0.25">
      <c r="A23" s="8"/>
      <c r="B23" s="8"/>
      <c r="C23" s="8"/>
      <c r="D23" s="8"/>
      <c r="E23" s="8"/>
      <c r="F23" s="8"/>
    </row>
    <row r="24" spans="1:6" x14ac:dyDescent="0.25">
      <c r="A24" s="8"/>
      <c r="B24" s="8"/>
      <c r="C24" s="8"/>
      <c r="D24" s="8"/>
      <c r="E24" s="8"/>
      <c r="F24" s="8"/>
    </row>
  </sheetData>
  <mergeCells count="10">
    <mergeCell ref="A22:C22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22"/>
  <sheetViews>
    <sheetView workbookViewId="0">
      <selection activeCell="E6" sqref="E6"/>
    </sheetView>
  </sheetViews>
  <sheetFormatPr baseColWidth="10" defaultRowHeight="15" x14ac:dyDescent="0.25"/>
  <cols>
    <col min="1" max="1" width="4" customWidth="1"/>
    <col min="2" max="2" width="34.28515625" customWidth="1"/>
    <col min="3" max="3" width="24.5703125" customWidth="1"/>
    <col min="4" max="4" width="15.5703125" customWidth="1"/>
    <col min="5" max="5" width="15.42578125" customWidth="1"/>
    <col min="6" max="6" width="21.28515625" customWidth="1"/>
  </cols>
  <sheetData>
    <row r="1" spans="1:6" ht="27" customHeight="1" x14ac:dyDescent="0.25">
      <c r="A1" s="33" t="s">
        <v>0</v>
      </c>
      <c r="B1" s="33"/>
      <c r="C1" s="33"/>
      <c r="D1" s="33"/>
      <c r="E1" s="33"/>
      <c r="F1" s="33"/>
    </row>
    <row r="2" spans="1:6" ht="35.25" customHeight="1" x14ac:dyDescent="0.25">
      <c r="A2" s="33" t="s">
        <v>27</v>
      </c>
      <c r="B2" s="33"/>
      <c r="C2" s="33"/>
      <c r="D2" s="33"/>
      <c r="E2" s="33"/>
      <c r="F2" s="33"/>
    </row>
    <row r="3" spans="1:6" ht="24.75" customHeight="1" x14ac:dyDescent="0.25">
      <c r="A3" s="33" t="s">
        <v>31</v>
      </c>
      <c r="B3" s="33"/>
      <c r="C3" s="33"/>
      <c r="D3" s="33"/>
      <c r="E3" s="33"/>
      <c r="F3" s="33"/>
    </row>
    <row r="4" spans="1:6" x14ac:dyDescent="0.25">
      <c r="A4" s="32" t="s">
        <v>1</v>
      </c>
      <c r="B4" s="32" t="s">
        <v>2</v>
      </c>
      <c r="C4" s="32" t="s">
        <v>3</v>
      </c>
      <c r="D4" s="32" t="s">
        <v>4</v>
      </c>
      <c r="E4" s="34" t="s">
        <v>8</v>
      </c>
      <c r="F4" s="32" t="s">
        <v>5</v>
      </c>
    </row>
    <row r="5" spans="1:6" x14ac:dyDescent="0.25">
      <c r="A5" s="32"/>
      <c r="B5" s="32"/>
      <c r="C5" s="32"/>
      <c r="D5" s="32"/>
      <c r="E5" s="34"/>
      <c r="F5" s="32"/>
    </row>
    <row r="6" spans="1:6" ht="20.100000000000001" customHeight="1" x14ac:dyDescent="0.25">
      <c r="A6" s="5">
        <v>1</v>
      </c>
      <c r="B6" s="2" t="s">
        <v>11</v>
      </c>
      <c r="C6" s="2" t="s">
        <v>9</v>
      </c>
      <c r="D6" s="6">
        <f>500/31*4</f>
        <v>64.516129032258064</v>
      </c>
      <c r="E6" s="7" t="s">
        <v>35</v>
      </c>
      <c r="F6" s="3" t="s">
        <v>29</v>
      </c>
    </row>
    <row r="7" spans="1:6" ht="20.100000000000001" customHeight="1" x14ac:dyDescent="0.25">
      <c r="A7" s="5">
        <f t="shared" ref="A7:A21" si="0">A6+1</f>
        <v>2</v>
      </c>
      <c r="B7" s="2" t="s">
        <v>12</v>
      </c>
      <c r="C7" s="2" t="s">
        <v>10</v>
      </c>
      <c r="D7" s="6">
        <v>365</v>
      </c>
      <c r="E7" s="7" t="s">
        <v>7</v>
      </c>
      <c r="F7" s="3" t="s">
        <v>29</v>
      </c>
    </row>
    <row r="8" spans="1:6" ht="20.100000000000001" customHeight="1" x14ac:dyDescent="0.25">
      <c r="A8" s="5">
        <f t="shared" si="0"/>
        <v>3</v>
      </c>
      <c r="B8" s="2" t="s">
        <v>13</v>
      </c>
      <c r="C8" s="2" t="s">
        <v>10</v>
      </c>
      <c r="D8" s="6">
        <v>430</v>
      </c>
      <c r="E8" s="7" t="s">
        <v>7</v>
      </c>
      <c r="F8" s="3" t="s">
        <v>29</v>
      </c>
    </row>
    <row r="9" spans="1:6" ht="20.100000000000001" customHeight="1" x14ac:dyDescent="0.25">
      <c r="A9" s="5">
        <f t="shared" si="0"/>
        <v>4</v>
      </c>
      <c r="B9" s="2" t="s">
        <v>14</v>
      </c>
      <c r="C9" s="2" t="s">
        <v>10</v>
      </c>
      <c r="D9" s="6">
        <v>385</v>
      </c>
      <c r="E9" s="7" t="s">
        <v>7</v>
      </c>
      <c r="F9" s="3" t="s">
        <v>29</v>
      </c>
    </row>
    <row r="10" spans="1:6" ht="20.100000000000001" customHeight="1" x14ac:dyDescent="0.25">
      <c r="A10" s="5">
        <f t="shared" si="0"/>
        <v>5</v>
      </c>
      <c r="B10" s="2" t="s">
        <v>15</v>
      </c>
      <c r="C10" s="2" t="s">
        <v>10</v>
      </c>
      <c r="D10" s="6">
        <v>365</v>
      </c>
      <c r="E10" s="7" t="s">
        <v>7</v>
      </c>
      <c r="F10" s="3" t="s">
        <v>29</v>
      </c>
    </row>
    <row r="11" spans="1:6" ht="20.100000000000001" customHeight="1" x14ac:dyDescent="0.25">
      <c r="A11" s="5">
        <f t="shared" si="0"/>
        <v>6</v>
      </c>
      <c r="B11" s="2" t="s">
        <v>16</v>
      </c>
      <c r="C11" s="2" t="s">
        <v>10</v>
      </c>
      <c r="D11" s="6">
        <v>365</v>
      </c>
      <c r="E11" s="7" t="s">
        <v>7</v>
      </c>
      <c r="F11" s="3" t="s">
        <v>29</v>
      </c>
    </row>
    <row r="12" spans="1:6" ht="20.100000000000001" customHeight="1" x14ac:dyDescent="0.25">
      <c r="A12" s="5">
        <f t="shared" si="0"/>
        <v>7</v>
      </c>
      <c r="B12" s="2" t="s">
        <v>17</v>
      </c>
      <c r="C12" s="2" t="s">
        <v>10</v>
      </c>
      <c r="D12" s="6">
        <v>385</v>
      </c>
      <c r="E12" s="7" t="s">
        <v>7</v>
      </c>
      <c r="F12" s="3" t="s">
        <v>29</v>
      </c>
    </row>
    <row r="13" spans="1:6" ht="20.100000000000001" customHeight="1" x14ac:dyDescent="0.25">
      <c r="A13" s="5">
        <f t="shared" si="0"/>
        <v>8</v>
      </c>
      <c r="B13" s="2" t="s">
        <v>18</v>
      </c>
      <c r="C13" s="2" t="s">
        <v>10</v>
      </c>
      <c r="D13" s="6">
        <f>365</f>
        <v>365</v>
      </c>
      <c r="E13" s="7" t="s">
        <v>7</v>
      </c>
      <c r="F13" s="3" t="s">
        <v>29</v>
      </c>
    </row>
    <row r="14" spans="1:6" ht="20.100000000000001" customHeight="1" x14ac:dyDescent="0.25">
      <c r="A14" s="5">
        <f t="shared" si="0"/>
        <v>9</v>
      </c>
      <c r="B14" s="2" t="s">
        <v>19</v>
      </c>
      <c r="C14" s="2" t="s">
        <v>10</v>
      </c>
      <c r="D14" s="6">
        <v>0</v>
      </c>
      <c r="E14" s="7" t="s">
        <v>7</v>
      </c>
      <c r="F14" s="3" t="s">
        <v>29</v>
      </c>
    </row>
    <row r="15" spans="1:6" ht="20.100000000000001" customHeight="1" x14ac:dyDescent="0.25">
      <c r="A15" s="5">
        <f t="shared" si="0"/>
        <v>10</v>
      </c>
      <c r="B15" s="2" t="s">
        <v>20</v>
      </c>
      <c r="C15" s="2" t="s">
        <v>10</v>
      </c>
      <c r="D15" s="6">
        <v>365</v>
      </c>
      <c r="E15" s="7" t="s">
        <v>7</v>
      </c>
      <c r="F15" s="3" t="s">
        <v>29</v>
      </c>
    </row>
    <row r="16" spans="1:6" ht="20.100000000000001" customHeight="1" x14ac:dyDescent="0.25">
      <c r="A16" s="5">
        <f t="shared" si="0"/>
        <v>11</v>
      </c>
      <c r="B16" s="2" t="s">
        <v>21</v>
      </c>
      <c r="C16" s="2" t="s">
        <v>10</v>
      </c>
      <c r="D16" s="6">
        <v>345</v>
      </c>
      <c r="E16" s="7" t="s">
        <v>7</v>
      </c>
      <c r="F16" s="3" t="s">
        <v>29</v>
      </c>
    </row>
    <row r="17" spans="1:6" ht="20.100000000000001" customHeight="1" x14ac:dyDescent="0.25">
      <c r="A17" s="5">
        <f t="shared" si="0"/>
        <v>12</v>
      </c>
      <c r="B17" s="2" t="s">
        <v>22</v>
      </c>
      <c r="C17" s="2" t="s">
        <v>10</v>
      </c>
      <c r="D17" s="6">
        <v>345</v>
      </c>
      <c r="E17" s="7" t="s">
        <v>7</v>
      </c>
      <c r="F17" s="3" t="s">
        <v>29</v>
      </c>
    </row>
    <row r="18" spans="1:6" ht="20.100000000000001" customHeight="1" x14ac:dyDescent="0.25">
      <c r="A18" s="5">
        <f t="shared" si="0"/>
        <v>13</v>
      </c>
      <c r="B18" s="2" t="s">
        <v>23</v>
      </c>
      <c r="C18" s="2" t="s">
        <v>10</v>
      </c>
      <c r="D18" s="6">
        <f>345/31*30</f>
        <v>333.87096774193549</v>
      </c>
      <c r="E18" s="7" t="s">
        <v>7</v>
      </c>
      <c r="F18" s="3" t="s">
        <v>29</v>
      </c>
    </row>
    <row r="19" spans="1:6" ht="20.100000000000001" customHeight="1" x14ac:dyDescent="0.25">
      <c r="A19" s="5">
        <f t="shared" si="0"/>
        <v>14</v>
      </c>
      <c r="B19" s="2" t="s">
        <v>24</v>
      </c>
      <c r="C19" s="2" t="s">
        <v>10</v>
      </c>
      <c r="D19" s="6">
        <v>365</v>
      </c>
      <c r="E19" s="7" t="s">
        <v>7</v>
      </c>
      <c r="F19" s="3" t="s">
        <v>29</v>
      </c>
    </row>
    <row r="20" spans="1:6" ht="20.100000000000001" customHeight="1" x14ac:dyDescent="0.25">
      <c r="A20" s="5">
        <f t="shared" si="0"/>
        <v>15</v>
      </c>
      <c r="B20" s="2" t="s">
        <v>25</v>
      </c>
      <c r="C20" s="2" t="s">
        <v>10</v>
      </c>
      <c r="D20" s="6">
        <f>345</f>
        <v>345</v>
      </c>
      <c r="E20" s="7" t="s">
        <v>7</v>
      </c>
      <c r="F20" s="3" t="s">
        <v>29</v>
      </c>
    </row>
    <row r="21" spans="1:6" ht="20.100000000000001" customHeight="1" x14ac:dyDescent="0.25">
      <c r="A21" s="5">
        <f t="shared" si="0"/>
        <v>16</v>
      </c>
      <c r="B21" s="2" t="s">
        <v>26</v>
      </c>
      <c r="C21" s="2" t="s">
        <v>10</v>
      </c>
      <c r="D21" s="6">
        <v>345</v>
      </c>
      <c r="E21" s="7" t="s">
        <v>7</v>
      </c>
      <c r="F21" s="3" t="s">
        <v>29</v>
      </c>
    </row>
    <row r="22" spans="1:6" ht="20.100000000000001" customHeight="1" x14ac:dyDescent="0.25">
      <c r="A22" s="32" t="s">
        <v>6</v>
      </c>
      <c r="B22" s="32"/>
      <c r="C22" s="32"/>
      <c r="D22" s="1">
        <f>SUM(D6:D21)</f>
        <v>5168.3870967741932</v>
      </c>
      <c r="E22" s="4"/>
      <c r="F22" s="4"/>
    </row>
  </sheetData>
  <mergeCells count="10">
    <mergeCell ref="A22:C22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0"/>
  <sheetViews>
    <sheetView workbookViewId="0">
      <selection activeCell="E6" sqref="E6"/>
    </sheetView>
  </sheetViews>
  <sheetFormatPr baseColWidth="10" defaultRowHeight="15" x14ac:dyDescent="0.25"/>
  <cols>
    <col min="1" max="1" width="3.85546875" customWidth="1"/>
    <col min="2" max="2" width="37" customWidth="1"/>
    <col min="3" max="3" width="26.7109375" customWidth="1"/>
    <col min="4" max="4" width="18.85546875" customWidth="1"/>
    <col min="5" max="5" width="16.85546875" customWidth="1"/>
    <col min="6" max="6" width="23.140625" customWidth="1"/>
  </cols>
  <sheetData>
    <row r="1" spans="1:6" ht="22.5" customHeight="1" x14ac:dyDescent="0.25">
      <c r="A1" s="33" t="s">
        <v>0</v>
      </c>
      <c r="B1" s="33"/>
      <c r="C1" s="33"/>
      <c r="D1" s="33"/>
      <c r="E1" s="33"/>
      <c r="F1" s="33"/>
    </row>
    <row r="2" spans="1:6" ht="40.5" customHeight="1" x14ac:dyDescent="0.25">
      <c r="A2" s="33" t="s">
        <v>27</v>
      </c>
      <c r="B2" s="33"/>
      <c r="C2" s="33"/>
      <c r="D2" s="33"/>
      <c r="E2" s="33"/>
      <c r="F2" s="33"/>
    </row>
    <row r="3" spans="1:6" ht="24" customHeight="1" x14ac:dyDescent="0.25">
      <c r="A3" s="33" t="s">
        <v>32</v>
      </c>
      <c r="B3" s="33"/>
      <c r="C3" s="33"/>
      <c r="D3" s="33"/>
      <c r="E3" s="33"/>
      <c r="F3" s="33"/>
    </row>
    <row r="4" spans="1:6" x14ac:dyDescent="0.25">
      <c r="A4" s="32" t="s">
        <v>1</v>
      </c>
      <c r="B4" s="32" t="s">
        <v>2</v>
      </c>
      <c r="C4" s="32" t="s">
        <v>3</v>
      </c>
      <c r="D4" s="32" t="s">
        <v>4</v>
      </c>
      <c r="E4" s="34" t="s">
        <v>8</v>
      </c>
      <c r="F4" s="32" t="s">
        <v>5</v>
      </c>
    </row>
    <row r="5" spans="1:6" x14ac:dyDescent="0.25">
      <c r="A5" s="32"/>
      <c r="B5" s="32"/>
      <c r="C5" s="32"/>
      <c r="D5" s="32"/>
      <c r="E5" s="34"/>
      <c r="F5" s="32"/>
    </row>
    <row r="6" spans="1:6" ht="20.100000000000001" customHeight="1" x14ac:dyDescent="0.25">
      <c r="A6" s="5">
        <v>1</v>
      </c>
      <c r="B6" s="2" t="s">
        <v>12</v>
      </c>
      <c r="C6" s="9" t="s">
        <v>10</v>
      </c>
      <c r="D6" s="6">
        <v>365</v>
      </c>
      <c r="E6" s="7" t="s">
        <v>35</v>
      </c>
      <c r="F6" s="3" t="s">
        <v>29</v>
      </c>
    </row>
    <row r="7" spans="1:6" ht="20.100000000000001" customHeight="1" x14ac:dyDescent="0.25">
      <c r="A7" s="5">
        <f t="shared" ref="A7:A19" si="0">A6+1</f>
        <v>2</v>
      </c>
      <c r="B7" s="2" t="s">
        <v>13</v>
      </c>
      <c r="C7" s="9" t="s">
        <v>10</v>
      </c>
      <c r="D7" s="6">
        <v>430</v>
      </c>
      <c r="E7" s="7" t="s">
        <v>7</v>
      </c>
      <c r="F7" s="3" t="s">
        <v>29</v>
      </c>
    </row>
    <row r="8" spans="1:6" ht="20.100000000000001" customHeight="1" x14ac:dyDescent="0.25">
      <c r="A8" s="5">
        <f t="shared" si="0"/>
        <v>3</v>
      </c>
      <c r="B8" s="2" t="s">
        <v>14</v>
      </c>
      <c r="C8" s="9" t="s">
        <v>10</v>
      </c>
      <c r="D8" s="6">
        <v>385</v>
      </c>
      <c r="E8" s="7" t="s">
        <v>7</v>
      </c>
      <c r="F8" s="3" t="s">
        <v>29</v>
      </c>
    </row>
    <row r="9" spans="1:6" ht="20.100000000000001" customHeight="1" x14ac:dyDescent="0.25">
      <c r="A9" s="5">
        <f t="shared" si="0"/>
        <v>4</v>
      </c>
      <c r="B9" s="2" t="s">
        <v>15</v>
      </c>
      <c r="C9" s="9" t="s">
        <v>10</v>
      </c>
      <c r="D9" s="6">
        <v>365</v>
      </c>
      <c r="E9" s="7" t="s">
        <v>7</v>
      </c>
      <c r="F9" s="3" t="s">
        <v>29</v>
      </c>
    </row>
    <row r="10" spans="1:6" ht="20.100000000000001" customHeight="1" x14ac:dyDescent="0.25">
      <c r="A10" s="5">
        <f t="shared" si="0"/>
        <v>5</v>
      </c>
      <c r="B10" s="2" t="s">
        <v>16</v>
      </c>
      <c r="C10" s="9" t="s">
        <v>10</v>
      </c>
      <c r="D10" s="6">
        <v>365</v>
      </c>
      <c r="E10" s="7" t="s">
        <v>7</v>
      </c>
      <c r="F10" s="3" t="s">
        <v>29</v>
      </c>
    </row>
    <row r="11" spans="1:6" ht="20.100000000000001" customHeight="1" x14ac:dyDescent="0.25">
      <c r="A11" s="5">
        <f t="shared" si="0"/>
        <v>6</v>
      </c>
      <c r="B11" s="2" t="s">
        <v>17</v>
      </c>
      <c r="C11" s="9" t="s">
        <v>10</v>
      </c>
      <c r="D11" s="6">
        <v>385</v>
      </c>
      <c r="E11" s="7" t="s">
        <v>7</v>
      </c>
      <c r="F11" s="3" t="s">
        <v>29</v>
      </c>
    </row>
    <row r="12" spans="1:6" ht="20.100000000000001" customHeight="1" x14ac:dyDescent="0.25">
      <c r="A12" s="5">
        <f t="shared" si="0"/>
        <v>7</v>
      </c>
      <c r="B12" s="2" t="s">
        <v>18</v>
      </c>
      <c r="C12" s="9" t="s">
        <v>10</v>
      </c>
      <c r="D12" s="6">
        <f>365</f>
        <v>365</v>
      </c>
      <c r="E12" s="7" t="s">
        <v>7</v>
      </c>
      <c r="F12" s="3" t="s">
        <v>29</v>
      </c>
    </row>
    <row r="13" spans="1:6" ht="20.100000000000001" customHeight="1" x14ac:dyDescent="0.25">
      <c r="A13" s="5">
        <f t="shared" si="0"/>
        <v>8</v>
      </c>
      <c r="B13" s="2" t="s">
        <v>19</v>
      </c>
      <c r="C13" s="9" t="s">
        <v>10</v>
      </c>
      <c r="D13" s="6">
        <v>0</v>
      </c>
      <c r="E13" s="7" t="s">
        <v>7</v>
      </c>
      <c r="F13" s="3" t="s">
        <v>29</v>
      </c>
    </row>
    <row r="14" spans="1:6" ht="20.100000000000001" customHeight="1" x14ac:dyDescent="0.25">
      <c r="A14" s="5">
        <f t="shared" si="0"/>
        <v>9</v>
      </c>
      <c r="B14" s="2" t="s">
        <v>20</v>
      </c>
      <c r="C14" s="9" t="s">
        <v>10</v>
      </c>
      <c r="D14" s="6">
        <v>365</v>
      </c>
      <c r="E14" s="7" t="s">
        <v>7</v>
      </c>
      <c r="F14" s="3" t="s">
        <v>29</v>
      </c>
    </row>
    <row r="15" spans="1:6" ht="20.100000000000001" customHeight="1" x14ac:dyDescent="0.25">
      <c r="A15" s="5">
        <f t="shared" si="0"/>
        <v>10</v>
      </c>
      <c r="B15" s="2" t="s">
        <v>21</v>
      </c>
      <c r="C15" s="9" t="s">
        <v>10</v>
      </c>
      <c r="D15" s="6">
        <v>345</v>
      </c>
      <c r="E15" s="7" t="s">
        <v>7</v>
      </c>
      <c r="F15" s="3" t="s">
        <v>29</v>
      </c>
    </row>
    <row r="16" spans="1:6" ht="20.100000000000001" customHeight="1" x14ac:dyDescent="0.25">
      <c r="A16" s="5">
        <f t="shared" si="0"/>
        <v>11</v>
      </c>
      <c r="B16" s="2" t="s">
        <v>22</v>
      </c>
      <c r="C16" s="9" t="s">
        <v>10</v>
      </c>
      <c r="D16" s="6">
        <f>345/30*18</f>
        <v>207</v>
      </c>
      <c r="E16" s="7" t="s">
        <v>7</v>
      </c>
      <c r="F16" s="3" t="s">
        <v>29</v>
      </c>
    </row>
    <row r="17" spans="1:6" ht="20.100000000000001" customHeight="1" x14ac:dyDescent="0.25">
      <c r="A17" s="5">
        <f t="shared" si="0"/>
        <v>12</v>
      </c>
      <c r="B17" s="2" t="s">
        <v>23</v>
      </c>
      <c r="C17" s="9" t="s">
        <v>10</v>
      </c>
      <c r="D17" s="6">
        <f>345</f>
        <v>345</v>
      </c>
      <c r="E17" s="7" t="s">
        <v>7</v>
      </c>
      <c r="F17" s="3" t="s">
        <v>29</v>
      </c>
    </row>
    <row r="18" spans="1:6" ht="20.100000000000001" customHeight="1" x14ac:dyDescent="0.25">
      <c r="A18" s="5">
        <f t="shared" si="0"/>
        <v>13</v>
      </c>
      <c r="B18" s="2" t="s">
        <v>25</v>
      </c>
      <c r="C18" s="9" t="s">
        <v>10</v>
      </c>
      <c r="D18" s="6">
        <f>345</f>
        <v>345</v>
      </c>
      <c r="E18" s="7" t="s">
        <v>7</v>
      </c>
      <c r="F18" s="3" t="s">
        <v>29</v>
      </c>
    </row>
    <row r="19" spans="1:6" ht="20.100000000000001" customHeight="1" x14ac:dyDescent="0.25">
      <c r="A19" s="5">
        <f t="shared" si="0"/>
        <v>14</v>
      </c>
      <c r="B19" s="2" t="s">
        <v>26</v>
      </c>
      <c r="C19" s="9" t="s">
        <v>10</v>
      </c>
      <c r="D19" s="6">
        <v>345</v>
      </c>
      <c r="E19" s="7" t="s">
        <v>7</v>
      </c>
      <c r="F19" s="3" t="s">
        <v>29</v>
      </c>
    </row>
    <row r="20" spans="1:6" ht="20.100000000000001" customHeight="1" x14ac:dyDescent="0.25">
      <c r="A20" s="32" t="s">
        <v>6</v>
      </c>
      <c r="B20" s="32"/>
      <c r="C20" s="32"/>
      <c r="D20" s="1">
        <f>SUM(D6:D19)</f>
        <v>4612</v>
      </c>
      <c r="E20" s="4"/>
      <c r="F20" s="4"/>
    </row>
  </sheetData>
  <mergeCells count="10">
    <mergeCell ref="A20:C20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E18"/>
  <sheetViews>
    <sheetView workbookViewId="0">
      <selection activeCell="D7" sqref="D7"/>
    </sheetView>
  </sheetViews>
  <sheetFormatPr baseColWidth="10" defaultRowHeight="15" x14ac:dyDescent="0.25"/>
  <cols>
    <col min="1" max="1" width="3.42578125" customWidth="1"/>
    <col min="2" max="2" width="30.85546875" customWidth="1"/>
    <col min="3" max="3" width="21.7109375" customWidth="1"/>
    <col min="4" max="4" width="18.85546875" customWidth="1"/>
    <col min="5" max="5" width="27" customWidth="1"/>
  </cols>
  <sheetData>
    <row r="1" spans="1:5" ht="24" customHeight="1" x14ac:dyDescent="0.25">
      <c r="A1" s="33" t="s">
        <v>0</v>
      </c>
      <c r="B1" s="33"/>
      <c r="C1" s="33"/>
      <c r="D1" s="33"/>
      <c r="E1" s="33"/>
    </row>
    <row r="2" spans="1:5" ht="38.25" customHeight="1" x14ac:dyDescent="0.25">
      <c r="A2" s="33" t="s">
        <v>27</v>
      </c>
      <c r="B2" s="33"/>
      <c r="C2" s="33"/>
      <c r="D2" s="33"/>
      <c r="E2" s="33"/>
    </row>
    <row r="3" spans="1:5" ht="24.75" customHeight="1" x14ac:dyDescent="0.25">
      <c r="A3" s="33" t="s">
        <v>33</v>
      </c>
      <c r="B3" s="33"/>
      <c r="C3" s="33"/>
      <c r="D3" s="33"/>
      <c r="E3" s="33"/>
    </row>
    <row r="4" spans="1:5" x14ac:dyDescent="0.25">
      <c r="A4" s="32" t="s">
        <v>1</v>
      </c>
      <c r="B4" s="32" t="s">
        <v>3</v>
      </c>
      <c r="C4" s="32" t="s">
        <v>4</v>
      </c>
      <c r="D4" s="34" t="s">
        <v>8</v>
      </c>
      <c r="E4" s="32" t="s">
        <v>5</v>
      </c>
    </row>
    <row r="5" spans="1:5" x14ac:dyDescent="0.25">
      <c r="A5" s="32"/>
      <c r="B5" s="32"/>
      <c r="C5" s="32"/>
      <c r="D5" s="34"/>
      <c r="E5" s="32"/>
    </row>
    <row r="6" spans="1:5" ht="20.100000000000001" customHeight="1" x14ac:dyDescent="0.25">
      <c r="A6" s="5">
        <v>1</v>
      </c>
      <c r="B6" s="9" t="s">
        <v>34</v>
      </c>
      <c r="C6" s="6">
        <v>700</v>
      </c>
      <c r="D6" s="7" t="s">
        <v>35</v>
      </c>
      <c r="E6" s="3" t="s">
        <v>29</v>
      </c>
    </row>
    <row r="7" spans="1:5" ht="20.100000000000001" customHeight="1" x14ac:dyDescent="0.25">
      <c r="A7" s="5">
        <f>A6+1</f>
        <v>2</v>
      </c>
      <c r="B7" s="9" t="s">
        <v>10</v>
      </c>
      <c r="C7" s="6">
        <v>365</v>
      </c>
      <c r="D7" s="7" t="s">
        <v>7</v>
      </c>
      <c r="E7" s="3" t="s">
        <v>29</v>
      </c>
    </row>
    <row r="8" spans="1:5" ht="20.100000000000001" customHeight="1" x14ac:dyDescent="0.25">
      <c r="A8" s="5">
        <f>A7+1</f>
        <v>3</v>
      </c>
      <c r="B8" s="9" t="s">
        <v>10</v>
      </c>
      <c r="C8" s="6">
        <v>385</v>
      </c>
      <c r="D8" s="7" t="s">
        <v>7</v>
      </c>
      <c r="E8" s="3" t="s">
        <v>29</v>
      </c>
    </row>
    <row r="9" spans="1:5" ht="20.100000000000001" customHeight="1" x14ac:dyDescent="0.25">
      <c r="A9" s="5">
        <f t="shared" ref="A9:A16" si="0">A8+1</f>
        <v>4</v>
      </c>
      <c r="B9" s="9" t="s">
        <v>10</v>
      </c>
      <c r="C9" s="6">
        <f>365/31*4</f>
        <v>47.096774193548384</v>
      </c>
      <c r="D9" s="7" t="s">
        <v>7</v>
      </c>
      <c r="E9" s="3" t="s">
        <v>29</v>
      </c>
    </row>
    <row r="10" spans="1:5" ht="20.100000000000001" customHeight="1" x14ac:dyDescent="0.25">
      <c r="A10" s="5">
        <f t="shared" si="0"/>
        <v>5</v>
      </c>
      <c r="B10" s="9" t="s">
        <v>10</v>
      </c>
      <c r="C10" s="6">
        <v>365</v>
      </c>
      <c r="D10" s="7" t="s">
        <v>7</v>
      </c>
      <c r="E10" s="3" t="s">
        <v>29</v>
      </c>
    </row>
    <row r="11" spans="1:5" ht="20.100000000000001" customHeight="1" x14ac:dyDescent="0.25">
      <c r="A11" s="5">
        <f t="shared" si="0"/>
        <v>6</v>
      </c>
      <c r="B11" s="9" t="s">
        <v>10</v>
      </c>
      <c r="C11" s="6">
        <v>385</v>
      </c>
      <c r="D11" s="7" t="s">
        <v>7</v>
      </c>
      <c r="E11" s="3" t="s">
        <v>29</v>
      </c>
    </row>
    <row r="12" spans="1:5" ht="20.100000000000001" customHeight="1" x14ac:dyDescent="0.25">
      <c r="A12" s="5">
        <f t="shared" si="0"/>
        <v>7</v>
      </c>
      <c r="B12" s="9" t="s">
        <v>10</v>
      </c>
      <c r="C12" s="6">
        <v>0</v>
      </c>
      <c r="D12" s="7" t="s">
        <v>7</v>
      </c>
      <c r="E12" s="3" t="s">
        <v>29</v>
      </c>
    </row>
    <row r="13" spans="1:5" ht="20.100000000000001" customHeight="1" x14ac:dyDescent="0.25">
      <c r="A13" s="5">
        <f t="shared" si="0"/>
        <v>8</v>
      </c>
      <c r="B13" s="9" t="s">
        <v>10</v>
      </c>
      <c r="C13" s="6">
        <v>365</v>
      </c>
      <c r="D13" s="7" t="s">
        <v>7</v>
      </c>
      <c r="E13" s="3" t="s">
        <v>29</v>
      </c>
    </row>
    <row r="14" spans="1:5" ht="20.100000000000001" customHeight="1" x14ac:dyDescent="0.25">
      <c r="A14" s="5">
        <f t="shared" si="0"/>
        <v>9</v>
      </c>
      <c r="B14" s="9" t="s">
        <v>10</v>
      </c>
      <c r="C14" s="6">
        <v>345</v>
      </c>
      <c r="D14" s="7" t="s">
        <v>7</v>
      </c>
      <c r="E14" s="3" t="s">
        <v>29</v>
      </c>
    </row>
    <row r="15" spans="1:5" ht="20.100000000000001" customHeight="1" x14ac:dyDescent="0.25">
      <c r="A15" s="5">
        <f t="shared" si="0"/>
        <v>10</v>
      </c>
      <c r="B15" s="9" t="s">
        <v>10</v>
      </c>
      <c r="C15" s="6">
        <f>345/31*15</f>
        <v>166.93548387096774</v>
      </c>
      <c r="D15" s="7" t="s">
        <v>7</v>
      </c>
      <c r="E15" s="3" t="s">
        <v>29</v>
      </c>
    </row>
    <row r="16" spans="1:5" ht="20.100000000000001" customHeight="1" x14ac:dyDescent="0.25">
      <c r="A16" s="5">
        <f t="shared" si="0"/>
        <v>11</v>
      </c>
      <c r="B16" s="9" t="s">
        <v>10</v>
      </c>
      <c r="C16" s="6">
        <v>345</v>
      </c>
      <c r="D16" s="7" t="s">
        <v>7</v>
      </c>
      <c r="E16" s="3" t="s">
        <v>29</v>
      </c>
    </row>
    <row r="17" spans="1:5" ht="20.100000000000001" customHeight="1" x14ac:dyDescent="0.25">
      <c r="A17" s="32" t="s">
        <v>6</v>
      </c>
      <c r="B17" s="32"/>
      <c r="C17" s="1">
        <f>SUM(C6:C16)</f>
        <v>3469.0322580645161</v>
      </c>
      <c r="D17" s="4"/>
      <c r="E17" s="4"/>
    </row>
    <row r="18" spans="1:5" ht="20.100000000000001" customHeight="1" x14ac:dyDescent="0.25"/>
  </sheetData>
  <mergeCells count="9">
    <mergeCell ref="A17:B17"/>
    <mergeCell ref="A1:E1"/>
    <mergeCell ref="A2:E2"/>
    <mergeCell ref="A3:E3"/>
    <mergeCell ref="A4:A5"/>
    <mergeCell ref="B4:B5"/>
    <mergeCell ref="C4:C5"/>
    <mergeCell ref="D4:D5"/>
    <mergeCell ref="E4:E5"/>
  </mergeCells>
  <pageMargins left="0.7" right="0.7" top="0.75" bottom="0.75" header="0.3" footer="0.3"/>
  <pageSetup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F16"/>
  <sheetViews>
    <sheetView topLeftCell="A4" workbookViewId="0">
      <selection activeCell="F15" sqref="F15"/>
    </sheetView>
  </sheetViews>
  <sheetFormatPr baseColWidth="10" defaultRowHeight="15" x14ac:dyDescent="0.25"/>
  <cols>
    <col min="1" max="1" width="5.42578125" customWidth="1"/>
    <col min="2" max="2" width="12.7109375" customWidth="1"/>
    <col min="3" max="3" width="32.140625" customWidth="1"/>
    <col min="4" max="4" width="24.42578125" customWidth="1"/>
    <col min="5" max="5" width="16.85546875" customWidth="1"/>
    <col min="6" max="6" width="25.42578125" customWidth="1"/>
  </cols>
  <sheetData>
    <row r="2" spans="1:6" ht="27" customHeight="1" x14ac:dyDescent="0.25">
      <c r="A2" s="33" t="s">
        <v>0</v>
      </c>
      <c r="B2" s="33"/>
      <c r="C2" s="33"/>
      <c r="D2" s="33"/>
      <c r="E2" s="33"/>
      <c r="F2" s="33"/>
    </row>
    <row r="3" spans="1:6" ht="42" customHeight="1" x14ac:dyDescent="0.25">
      <c r="A3" s="33" t="s">
        <v>27</v>
      </c>
      <c r="B3" s="33"/>
      <c r="C3" s="33"/>
      <c r="D3" s="33"/>
      <c r="E3" s="33"/>
      <c r="F3" s="33"/>
    </row>
    <row r="4" spans="1:6" ht="24.75" customHeight="1" x14ac:dyDescent="0.25">
      <c r="A4" s="33" t="s">
        <v>36</v>
      </c>
      <c r="B4" s="33"/>
      <c r="C4" s="33"/>
      <c r="D4" s="33"/>
      <c r="E4" s="33"/>
      <c r="F4" s="33"/>
    </row>
    <row r="5" spans="1:6" ht="35.25" customHeight="1" x14ac:dyDescent="0.25">
      <c r="A5" s="10" t="s">
        <v>1</v>
      </c>
      <c r="B5" s="18" t="s">
        <v>37</v>
      </c>
      <c r="C5" s="10" t="s">
        <v>3</v>
      </c>
      <c r="D5" s="10" t="s">
        <v>4</v>
      </c>
      <c r="E5" s="11" t="s">
        <v>8</v>
      </c>
      <c r="F5" s="10" t="s">
        <v>5</v>
      </c>
    </row>
    <row r="6" spans="1:6" ht="20.100000000000001" customHeight="1" x14ac:dyDescent="0.25">
      <c r="A6" s="9">
        <v>1</v>
      </c>
      <c r="B6" s="9" t="s">
        <v>38</v>
      </c>
      <c r="C6" s="9" t="s">
        <v>34</v>
      </c>
      <c r="D6" s="6">
        <v>700</v>
      </c>
      <c r="E6" s="7" t="s">
        <v>35</v>
      </c>
      <c r="F6" s="12" t="s">
        <v>29</v>
      </c>
    </row>
    <row r="7" spans="1:6" ht="20.100000000000001" customHeight="1" x14ac:dyDescent="0.25">
      <c r="A7" s="9">
        <f>A6+1</f>
        <v>2</v>
      </c>
      <c r="B7" s="9" t="s">
        <v>38</v>
      </c>
      <c r="C7" s="9" t="s">
        <v>10</v>
      </c>
      <c r="D7" s="6">
        <v>365</v>
      </c>
      <c r="E7" s="13" t="s">
        <v>7</v>
      </c>
      <c r="F7" s="12" t="s">
        <v>29</v>
      </c>
    </row>
    <row r="8" spans="1:6" ht="20.100000000000001" customHeight="1" x14ac:dyDescent="0.25">
      <c r="A8" s="9">
        <f>A7+1</f>
        <v>3</v>
      </c>
      <c r="B8" s="9" t="s">
        <v>38</v>
      </c>
      <c r="C8" s="9" t="s">
        <v>10</v>
      </c>
      <c r="D8" s="6">
        <v>385</v>
      </c>
      <c r="E8" s="13" t="s">
        <v>7</v>
      </c>
      <c r="F8" s="12" t="s">
        <v>29</v>
      </c>
    </row>
    <row r="9" spans="1:6" ht="20.100000000000001" customHeight="1" x14ac:dyDescent="0.25">
      <c r="A9" s="9">
        <f t="shared" ref="A9:A14" si="0">A8+1</f>
        <v>4</v>
      </c>
      <c r="B9" s="9" t="s">
        <v>38</v>
      </c>
      <c r="C9" s="9" t="s">
        <v>10</v>
      </c>
      <c r="D9" s="6">
        <v>365</v>
      </c>
      <c r="E9" s="13" t="s">
        <v>7</v>
      </c>
      <c r="F9" s="12" t="s">
        <v>29</v>
      </c>
    </row>
    <row r="10" spans="1:6" ht="20.100000000000001" customHeight="1" x14ac:dyDescent="0.25">
      <c r="A10" s="9">
        <f t="shared" si="0"/>
        <v>5</v>
      </c>
      <c r="B10" s="9" t="s">
        <v>38</v>
      </c>
      <c r="C10" s="9" t="s">
        <v>10</v>
      </c>
      <c r="D10" s="6">
        <v>385</v>
      </c>
      <c r="E10" s="13" t="s">
        <v>7</v>
      </c>
      <c r="F10" s="12" t="s">
        <v>29</v>
      </c>
    </row>
    <row r="11" spans="1:6" ht="20.100000000000001" customHeight="1" x14ac:dyDescent="0.25">
      <c r="A11" s="9">
        <f t="shared" si="0"/>
        <v>6</v>
      </c>
      <c r="B11" s="9" t="s">
        <v>38</v>
      </c>
      <c r="C11" s="9" t="s">
        <v>10</v>
      </c>
      <c r="D11" s="6">
        <v>0</v>
      </c>
      <c r="E11" s="13" t="s">
        <v>7</v>
      </c>
      <c r="F11" s="12" t="s">
        <v>29</v>
      </c>
    </row>
    <row r="12" spans="1:6" ht="20.100000000000001" customHeight="1" x14ac:dyDescent="0.25">
      <c r="A12" s="9">
        <f t="shared" si="0"/>
        <v>7</v>
      </c>
      <c r="B12" s="9" t="s">
        <v>38</v>
      </c>
      <c r="C12" s="9" t="s">
        <v>10</v>
      </c>
      <c r="D12" s="6">
        <v>365</v>
      </c>
      <c r="E12" s="13" t="s">
        <v>7</v>
      </c>
      <c r="F12" s="12" t="s">
        <v>29</v>
      </c>
    </row>
    <row r="13" spans="1:6" ht="20.100000000000001" customHeight="1" x14ac:dyDescent="0.25">
      <c r="A13" s="9">
        <f t="shared" si="0"/>
        <v>8</v>
      </c>
      <c r="B13" s="9" t="s">
        <v>38</v>
      </c>
      <c r="C13" s="9" t="s">
        <v>10</v>
      </c>
      <c r="D13" s="6">
        <v>345</v>
      </c>
      <c r="E13" s="13" t="s">
        <v>7</v>
      </c>
      <c r="F13" s="12" t="s">
        <v>29</v>
      </c>
    </row>
    <row r="14" spans="1:6" ht="20.100000000000001" customHeight="1" x14ac:dyDescent="0.25">
      <c r="A14" s="9">
        <f t="shared" si="0"/>
        <v>9</v>
      </c>
      <c r="B14" s="9" t="s">
        <v>38</v>
      </c>
      <c r="C14" s="9" t="s">
        <v>10</v>
      </c>
      <c r="D14" s="6">
        <f>345/30*26</f>
        <v>299</v>
      </c>
      <c r="E14" s="13" t="s">
        <v>7</v>
      </c>
      <c r="F14" s="12" t="s">
        <v>29</v>
      </c>
    </row>
    <row r="15" spans="1:6" ht="23.25" customHeight="1" x14ac:dyDescent="0.25">
      <c r="A15" s="32" t="s">
        <v>6</v>
      </c>
      <c r="B15" s="32"/>
      <c r="C15" s="32"/>
      <c r="D15" s="1">
        <f>SUM(D6:D14)</f>
        <v>3209</v>
      </c>
      <c r="E15" s="4"/>
      <c r="F15" s="4"/>
    </row>
    <row r="16" spans="1:6" x14ac:dyDescent="0.25">
      <c r="A16" s="14"/>
      <c r="B16" s="14"/>
      <c r="C16" s="14"/>
      <c r="D16" s="14"/>
      <c r="E16" s="14"/>
      <c r="F16" s="14"/>
    </row>
  </sheetData>
  <mergeCells count="4">
    <mergeCell ref="A2:F2"/>
    <mergeCell ref="A3:F3"/>
    <mergeCell ref="A4:F4"/>
    <mergeCell ref="A15:C15"/>
  </mergeCells>
  <pageMargins left="0.25" right="0.25" top="0.75" bottom="0.75" header="0.3" footer="0.3"/>
  <pageSetup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F16"/>
  <sheetViews>
    <sheetView workbookViewId="0">
      <selection activeCell="F6" sqref="F6"/>
    </sheetView>
  </sheetViews>
  <sheetFormatPr baseColWidth="10" defaultRowHeight="15" x14ac:dyDescent="0.25"/>
  <cols>
    <col min="1" max="1" width="3.7109375" customWidth="1"/>
    <col min="2" max="2" width="14.28515625" customWidth="1"/>
    <col min="3" max="3" width="33.42578125" customWidth="1"/>
    <col min="4" max="4" width="19.42578125" customWidth="1"/>
    <col min="5" max="5" width="22.42578125" customWidth="1"/>
    <col min="6" max="6" width="27.5703125" customWidth="1"/>
  </cols>
  <sheetData>
    <row r="2" spans="1:6" ht="24.75" customHeight="1" x14ac:dyDescent="0.25">
      <c r="A2" s="33" t="s">
        <v>0</v>
      </c>
      <c r="B2" s="33"/>
      <c r="C2" s="33"/>
      <c r="D2" s="33"/>
      <c r="E2" s="33"/>
      <c r="F2" s="33"/>
    </row>
    <row r="3" spans="1:6" ht="39.75" customHeight="1" x14ac:dyDescent="0.25">
      <c r="A3" s="33" t="s">
        <v>27</v>
      </c>
      <c r="B3" s="33"/>
      <c r="C3" s="33"/>
      <c r="D3" s="33"/>
      <c r="E3" s="33"/>
      <c r="F3" s="33"/>
    </row>
    <row r="4" spans="1:6" ht="22.5" customHeight="1" x14ac:dyDescent="0.25">
      <c r="A4" s="33" t="s">
        <v>39</v>
      </c>
      <c r="B4" s="33"/>
      <c r="C4" s="33"/>
      <c r="D4" s="33"/>
      <c r="E4" s="33"/>
      <c r="F4" s="33"/>
    </row>
    <row r="5" spans="1:6" ht="25.5" x14ac:dyDescent="0.25">
      <c r="A5" s="10" t="s">
        <v>1</v>
      </c>
      <c r="B5" s="18" t="s">
        <v>37</v>
      </c>
      <c r="C5" s="10" t="s">
        <v>3</v>
      </c>
      <c r="D5" s="10" t="s">
        <v>4</v>
      </c>
      <c r="E5" s="11" t="s">
        <v>8</v>
      </c>
      <c r="F5" s="10" t="s">
        <v>5</v>
      </c>
    </row>
    <row r="6" spans="1:6" ht="24.95" customHeight="1" x14ac:dyDescent="0.25">
      <c r="A6" s="15">
        <v>1</v>
      </c>
      <c r="B6" s="9" t="s">
        <v>38</v>
      </c>
      <c r="C6" s="9" t="s">
        <v>34</v>
      </c>
      <c r="D6" s="17">
        <v>700</v>
      </c>
      <c r="E6" s="13" t="s">
        <v>35</v>
      </c>
      <c r="F6" s="12" t="s">
        <v>29</v>
      </c>
    </row>
    <row r="7" spans="1:6" ht="24.95" customHeight="1" x14ac:dyDescent="0.25">
      <c r="A7" s="15">
        <f>A6+1</f>
        <v>2</v>
      </c>
      <c r="B7" s="9" t="s">
        <v>38</v>
      </c>
      <c r="C7" s="9" t="s">
        <v>10</v>
      </c>
      <c r="D7" s="17">
        <v>365</v>
      </c>
      <c r="E7" s="7" t="s">
        <v>7</v>
      </c>
      <c r="F7" s="12" t="s">
        <v>29</v>
      </c>
    </row>
    <row r="8" spans="1:6" ht="24.95" customHeight="1" x14ac:dyDescent="0.25">
      <c r="A8" s="15">
        <f>A7+1</f>
        <v>3</v>
      </c>
      <c r="B8" s="9" t="s">
        <v>38</v>
      </c>
      <c r="C8" s="9" t="s">
        <v>10</v>
      </c>
      <c r="D8" s="17">
        <v>385</v>
      </c>
      <c r="E8" s="7" t="s">
        <v>7</v>
      </c>
      <c r="F8" s="12" t="s">
        <v>29</v>
      </c>
    </row>
    <row r="9" spans="1:6" ht="24.95" customHeight="1" x14ac:dyDescent="0.25">
      <c r="A9" s="15">
        <f t="shared" ref="A9:A14" si="0">A8+1</f>
        <v>4</v>
      </c>
      <c r="B9" s="9" t="s">
        <v>38</v>
      </c>
      <c r="C9" s="9" t="s">
        <v>10</v>
      </c>
      <c r="D9" s="17">
        <v>365</v>
      </c>
      <c r="E9" s="7" t="s">
        <v>7</v>
      </c>
      <c r="F9" s="12" t="s">
        <v>29</v>
      </c>
    </row>
    <row r="10" spans="1:6" ht="24.95" customHeight="1" x14ac:dyDescent="0.25">
      <c r="A10" s="15">
        <f t="shared" si="0"/>
        <v>5</v>
      </c>
      <c r="B10" s="9" t="s">
        <v>38</v>
      </c>
      <c r="C10" s="9" t="s">
        <v>10</v>
      </c>
      <c r="D10" s="17">
        <v>385</v>
      </c>
      <c r="E10" s="7" t="s">
        <v>7</v>
      </c>
      <c r="F10" s="12" t="s">
        <v>29</v>
      </c>
    </row>
    <row r="11" spans="1:6" ht="24.95" customHeight="1" x14ac:dyDescent="0.25">
      <c r="A11" s="15">
        <f t="shared" si="0"/>
        <v>6</v>
      </c>
      <c r="B11" s="9" t="s">
        <v>38</v>
      </c>
      <c r="C11" s="9" t="s">
        <v>10</v>
      </c>
      <c r="D11" s="17">
        <v>0</v>
      </c>
      <c r="E11" s="7" t="s">
        <v>7</v>
      </c>
      <c r="F11" s="12" t="s">
        <v>29</v>
      </c>
    </row>
    <row r="12" spans="1:6" ht="24.95" customHeight="1" x14ac:dyDescent="0.25">
      <c r="A12" s="15">
        <f t="shared" si="0"/>
        <v>7</v>
      </c>
      <c r="B12" s="9" t="s">
        <v>38</v>
      </c>
      <c r="C12" s="9" t="s">
        <v>10</v>
      </c>
      <c r="D12" s="17">
        <v>365</v>
      </c>
      <c r="E12" s="7" t="s">
        <v>7</v>
      </c>
      <c r="F12" s="12" t="s">
        <v>29</v>
      </c>
    </row>
    <row r="13" spans="1:6" ht="24.95" customHeight="1" x14ac:dyDescent="0.25">
      <c r="A13" s="15">
        <f t="shared" si="0"/>
        <v>8</v>
      </c>
      <c r="B13" s="9" t="s">
        <v>38</v>
      </c>
      <c r="C13" s="9" t="s">
        <v>10</v>
      </c>
      <c r="D13" s="17">
        <v>345</v>
      </c>
      <c r="E13" s="7" t="s">
        <v>7</v>
      </c>
      <c r="F13" s="12" t="s">
        <v>29</v>
      </c>
    </row>
    <row r="14" spans="1:6" ht="24.95" customHeight="1" x14ac:dyDescent="0.25">
      <c r="A14" s="15">
        <f t="shared" si="0"/>
        <v>9</v>
      </c>
      <c r="B14" s="9" t="s">
        <v>38</v>
      </c>
      <c r="C14" s="9" t="s">
        <v>10</v>
      </c>
      <c r="D14" s="17">
        <v>345</v>
      </c>
      <c r="E14" s="7" t="s">
        <v>7</v>
      </c>
      <c r="F14" s="12" t="s">
        <v>29</v>
      </c>
    </row>
    <row r="15" spans="1:6" ht="24.95" customHeight="1" x14ac:dyDescent="0.25">
      <c r="A15" s="32" t="s">
        <v>6</v>
      </c>
      <c r="B15" s="32"/>
      <c r="C15" s="32"/>
      <c r="D15" s="19">
        <f>SUM(D6:D14)</f>
        <v>3255</v>
      </c>
      <c r="E15" s="16"/>
      <c r="F15" s="16"/>
    </row>
    <row r="16" spans="1:6" ht="24.95" customHeight="1" x14ac:dyDescent="0.25"/>
  </sheetData>
  <mergeCells count="4">
    <mergeCell ref="A2:F2"/>
    <mergeCell ref="A3:F3"/>
    <mergeCell ref="A4:F4"/>
    <mergeCell ref="A15:C15"/>
  </mergeCells>
  <pageMargins left="0.7" right="0.7" top="0.75" bottom="0.75" header="0.3" footer="0.3"/>
  <pageSetup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F16"/>
  <sheetViews>
    <sheetView workbookViewId="0">
      <selection activeCell="F6" sqref="F6"/>
    </sheetView>
  </sheetViews>
  <sheetFormatPr baseColWidth="10" defaultRowHeight="15" x14ac:dyDescent="0.25"/>
  <cols>
    <col min="1" max="1" width="4" customWidth="1"/>
    <col min="2" max="2" width="13.5703125" customWidth="1"/>
    <col min="3" max="3" width="24.85546875" customWidth="1"/>
    <col min="4" max="4" width="20.85546875" customWidth="1"/>
    <col min="5" max="5" width="16.5703125" customWidth="1"/>
    <col min="6" max="6" width="22.42578125" customWidth="1"/>
  </cols>
  <sheetData>
    <row r="2" spans="1:6" ht="15.75" x14ac:dyDescent="0.25">
      <c r="A2" s="33" t="s">
        <v>0</v>
      </c>
      <c r="B2" s="33"/>
      <c r="C2" s="33"/>
      <c r="D2" s="33"/>
      <c r="E2" s="33"/>
      <c r="F2" s="33"/>
    </row>
    <row r="3" spans="1:6" ht="39.75" customHeight="1" x14ac:dyDescent="0.25">
      <c r="A3" s="33" t="s">
        <v>27</v>
      </c>
      <c r="B3" s="33"/>
      <c r="C3" s="33"/>
      <c r="D3" s="33"/>
      <c r="E3" s="33"/>
      <c r="F3" s="33"/>
    </row>
    <row r="4" spans="1:6" ht="21.75" customHeight="1" x14ac:dyDescent="0.25">
      <c r="A4" s="33" t="s">
        <v>40</v>
      </c>
      <c r="B4" s="33"/>
      <c r="C4" s="33"/>
      <c r="D4" s="33"/>
      <c r="E4" s="33"/>
      <c r="F4" s="33"/>
    </row>
    <row r="5" spans="1:6" ht="25.5" x14ac:dyDescent="0.25">
      <c r="A5" s="20" t="s">
        <v>1</v>
      </c>
      <c r="B5" s="18" t="s">
        <v>37</v>
      </c>
      <c r="C5" s="20" t="s">
        <v>3</v>
      </c>
      <c r="D5" s="20" t="s">
        <v>4</v>
      </c>
      <c r="E5" s="21" t="s">
        <v>8</v>
      </c>
      <c r="F5" s="20" t="s">
        <v>5</v>
      </c>
    </row>
    <row r="6" spans="1:6" ht="24.95" customHeight="1" x14ac:dyDescent="0.25">
      <c r="A6" s="15">
        <v>1</v>
      </c>
      <c r="B6" s="9" t="s">
        <v>38</v>
      </c>
      <c r="C6" s="9" t="s">
        <v>34</v>
      </c>
      <c r="D6" s="17">
        <v>700</v>
      </c>
      <c r="E6" s="13" t="s">
        <v>35</v>
      </c>
      <c r="F6" s="12" t="s">
        <v>29</v>
      </c>
    </row>
    <row r="7" spans="1:6" ht="24.95" customHeight="1" x14ac:dyDescent="0.25">
      <c r="A7" s="15">
        <f>A6+1</f>
        <v>2</v>
      </c>
      <c r="B7" s="9" t="s">
        <v>38</v>
      </c>
      <c r="C7" s="9" t="s">
        <v>10</v>
      </c>
      <c r="D7" s="17">
        <v>365</v>
      </c>
      <c r="E7" s="13" t="s">
        <v>7</v>
      </c>
      <c r="F7" s="12" t="s">
        <v>29</v>
      </c>
    </row>
    <row r="8" spans="1:6" ht="24.95" customHeight="1" x14ac:dyDescent="0.25">
      <c r="A8" s="15">
        <f>A7+1</f>
        <v>3</v>
      </c>
      <c r="B8" s="9" t="s">
        <v>38</v>
      </c>
      <c r="C8" s="9" t="s">
        <v>10</v>
      </c>
      <c r="D8" s="17">
        <v>385</v>
      </c>
      <c r="E8" s="13" t="s">
        <v>7</v>
      </c>
      <c r="F8" s="12" t="s">
        <v>29</v>
      </c>
    </row>
    <row r="9" spans="1:6" ht="24.95" customHeight="1" x14ac:dyDescent="0.25">
      <c r="A9" s="15">
        <f t="shared" ref="A9:A14" si="0">A8+1</f>
        <v>4</v>
      </c>
      <c r="B9" s="9" t="s">
        <v>38</v>
      </c>
      <c r="C9" s="9" t="s">
        <v>10</v>
      </c>
      <c r="D9" s="17">
        <v>365</v>
      </c>
      <c r="E9" s="13" t="s">
        <v>7</v>
      </c>
      <c r="F9" s="12" t="s">
        <v>29</v>
      </c>
    </row>
    <row r="10" spans="1:6" ht="24.95" customHeight="1" x14ac:dyDescent="0.25">
      <c r="A10" s="15">
        <f t="shared" si="0"/>
        <v>5</v>
      </c>
      <c r="B10" s="9" t="s">
        <v>38</v>
      </c>
      <c r="C10" s="9" t="s">
        <v>10</v>
      </c>
      <c r="D10" s="17">
        <v>385</v>
      </c>
      <c r="E10" s="13" t="s">
        <v>7</v>
      </c>
      <c r="F10" s="12" t="s">
        <v>29</v>
      </c>
    </row>
    <row r="11" spans="1:6" ht="24.95" customHeight="1" x14ac:dyDescent="0.25">
      <c r="A11" s="15">
        <f t="shared" si="0"/>
        <v>6</v>
      </c>
      <c r="B11" s="9" t="s">
        <v>38</v>
      </c>
      <c r="C11" s="9" t="s">
        <v>10</v>
      </c>
      <c r="D11" s="17">
        <v>0</v>
      </c>
      <c r="E11" s="13" t="s">
        <v>7</v>
      </c>
      <c r="F11" s="12" t="s">
        <v>29</v>
      </c>
    </row>
    <row r="12" spans="1:6" ht="24.95" customHeight="1" x14ac:dyDescent="0.25">
      <c r="A12" s="15">
        <f t="shared" si="0"/>
        <v>7</v>
      </c>
      <c r="B12" s="9" t="s">
        <v>38</v>
      </c>
      <c r="C12" s="9" t="s">
        <v>10</v>
      </c>
      <c r="D12" s="17">
        <v>365</v>
      </c>
      <c r="E12" s="13" t="s">
        <v>7</v>
      </c>
      <c r="F12" s="12" t="s">
        <v>29</v>
      </c>
    </row>
    <row r="13" spans="1:6" ht="24.95" customHeight="1" x14ac:dyDescent="0.25">
      <c r="A13" s="15">
        <f t="shared" si="0"/>
        <v>8</v>
      </c>
      <c r="B13" s="9" t="s">
        <v>38</v>
      </c>
      <c r="C13" s="9" t="s">
        <v>10</v>
      </c>
      <c r="D13" s="17">
        <v>365</v>
      </c>
      <c r="E13" s="13" t="s">
        <v>7</v>
      </c>
      <c r="F13" s="12" t="s">
        <v>29</v>
      </c>
    </row>
    <row r="14" spans="1:6" ht="24.95" customHeight="1" x14ac:dyDescent="0.25">
      <c r="A14" s="15">
        <f t="shared" si="0"/>
        <v>9</v>
      </c>
      <c r="B14" s="9" t="s">
        <v>38</v>
      </c>
      <c r="C14" s="9" t="s">
        <v>10</v>
      </c>
      <c r="D14" s="17">
        <v>365</v>
      </c>
      <c r="E14" s="13" t="s">
        <v>7</v>
      </c>
      <c r="F14" s="12" t="s">
        <v>29</v>
      </c>
    </row>
    <row r="15" spans="1:6" ht="24.95" customHeight="1" x14ac:dyDescent="0.25">
      <c r="A15" s="32" t="s">
        <v>6</v>
      </c>
      <c r="B15" s="32"/>
      <c r="C15" s="32"/>
      <c r="D15" s="19">
        <f>SUM(D6:D14)</f>
        <v>3295</v>
      </c>
      <c r="E15" s="16"/>
      <c r="F15" s="16"/>
    </row>
    <row r="16" spans="1:6" x14ac:dyDescent="0.25">
      <c r="A16" s="24"/>
      <c r="B16" s="24"/>
      <c r="C16" s="24"/>
      <c r="D16" s="24"/>
      <c r="E16" s="24"/>
      <c r="F16" s="24"/>
    </row>
  </sheetData>
  <mergeCells count="4">
    <mergeCell ref="A2:F2"/>
    <mergeCell ref="A3:F3"/>
    <mergeCell ref="A4:F4"/>
    <mergeCell ref="A15:C15"/>
  </mergeCells>
  <pageMargins left="0.7" right="0.7" top="0.75" bottom="0.75" header="0.3" footer="0.3"/>
  <pageSetup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F14"/>
  <sheetViews>
    <sheetView workbookViewId="0">
      <selection activeCell="F5" sqref="F5"/>
    </sheetView>
  </sheetViews>
  <sheetFormatPr baseColWidth="10" defaultRowHeight="15" x14ac:dyDescent="0.25"/>
  <cols>
    <col min="1" max="1" width="5.140625" customWidth="1"/>
    <col min="2" max="2" width="10.85546875" customWidth="1"/>
    <col min="3" max="3" width="26.28515625" customWidth="1"/>
    <col min="4" max="4" width="20.85546875" customWidth="1"/>
    <col min="5" max="5" width="19.5703125" customWidth="1"/>
    <col min="6" max="6" width="20.42578125" customWidth="1"/>
  </cols>
  <sheetData>
    <row r="1" spans="1:6" ht="26.25" customHeight="1" x14ac:dyDescent="0.25">
      <c r="A1" s="33" t="s">
        <v>0</v>
      </c>
      <c r="B1" s="33"/>
      <c r="C1" s="33"/>
      <c r="D1" s="33"/>
      <c r="E1" s="33"/>
      <c r="F1" s="33"/>
    </row>
    <row r="2" spans="1:6" ht="35.1" customHeight="1" x14ac:dyDescent="0.25">
      <c r="A2" s="33" t="s">
        <v>27</v>
      </c>
      <c r="B2" s="33"/>
      <c r="C2" s="33"/>
      <c r="D2" s="33"/>
      <c r="E2" s="33"/>
      <c r="F2" s="33"/>
    </row>
    <row r="3" spans="1:6" ht="25.5" customHeight="1" x14ac:dyDescent="0.25">
      <c r="A3" s="33" t="s">
        <v>41</v>
      </c>
      <c r="B3" s="33"/>
      <c r="C3" s="33"/>
      <c r="D3" s="33"/>
      <c r="E3" s="33"/>
      <c r="F3" s="33"/>
    </row>
    <row r="4" spans="1:6" ht="25.5" x14ac:dyDescent="0.25">
      <c r="A4" s="22" t="s">
        <v>1</v>
      </c>
      <c r="B4" s="18" t="s">
        <v>37</v>
      </c>
      <c r="C4" s="22" t="s">
        <v>3</v>
      </c>
      <c r="D4" s="22" t="s">
        <v>4</v>
      </c>
      <c r="E4" s="23" t="s">
        <v>8</v>
      </c>
      <c r="F4" s="22" t="s">
        <v>5</v>
      </c>
    </row>
    <row r="5" spans="1:6" ht="24.95" customHeight="1" x14ac:dyDescent="0.25">
      <c r="A5" s="15">
        <v>1</v>
      </c>
      <c r="B5" s="9" t="s">
        <v>38</v>
      </c>
      <c r="C5" s="9" t="s">
        <v>34</v>
      </c>
      <c r="D5" s="25">
        <v>700</v>
      </c>
      <c r="E5" s="13" t="s">
        <v>35</v>
      </c>
      <c r="F5" s="12" t="s">
        <v>29</v>
      </c>
    </row>
    <row r="6" spans="1:6" ht="24.95" customHeight="1" x14ac:dyDescent="0.25">
      <c r="A6" s="15">
        <f>A5+1</f>
        <v>2</v>
      </c>
      <c r="B6" s="9" t="s">
        <v>38</v>
      </c>
      <c r="C6" s="9" t="s">
        <v>10</v>
      </c>
      <c r="D6" s="25">
        <v>365</v>
      </c>
      <c r="E6" s="13" t="s">
        <v>7</v>
      </c>
      <c r="F6" s="12" t="s">
        <v>29</v>
      </c>
    </row>
    <row r="7" spans="1:6" ht="24.95" customHeight="1" x14ac:dyDescent="0.25">
      <c r="A7" s="15">
        <f>A6+1</f>
        <v>3</v>
      </c>
      <c r="B7" s="9" t="s">
        <v>38</v>
      </c>
      <c r="C7" s="9" t="s">
        <v>10</v>
      </c>
      <c r="D7" s="25">
        <v>385</v>
      </c>
      <c r="E7" s="13" t="s">
        <v>7</v>
      </c>
      <c r="F7" s="12" t="s">
        <v>29</v>
      </c>
    </row>
    <row r="8" spans="1:6" ht="24.95" customHeight="1" x14ac:dyDescent="0.25">
      <c r="A8" s="15">
        <f t="shared" ref="A8:A13" si="0">A7+1</f>
        <v>4</v>
      </c>
      <c r="B8" s="9" t="s">
        <v>38</v>
      </c>
      <c r="C8" s="9" t="s">
        <v>10</v>
      </c>
      <c r="D8" s="25">
        <v>365</v>
      </c>
      <c r="E8" s="13" t="s">
        <v>7</v>
      </c>
      <c r="F8" s="12" t="s">
        <v>29</v>
      </c>
    </row>
    <row r="9" spans="1:6" ht="24.95" customHeight="1" x14ac:dyDescent="0.25">
      <c r="A9" s="15">
        <f t="shared" si="0"/>
        <v>5</v>
      </c>
      <c r="B9" s="9" t="s">
        <v>38</v>
      </c>
      <c r="C9" s="9" t="s">
        <v>10</v>
      </c>
      <c r="D9" s="25">
        <v>385</v>
      </c>
      <c r="E9" s="13" t="s">
        <v>7</v>
      </c>
      <c r="F9" s="12" t="s">
        <v>29</v>
      </c>
    </row>
    <row r="10" spans="1:6" ht="24.95" customHeight="1" x14ac:dyDescent="0.25">
      <c r="A10" s="15">
        <f t="shared" si="0"/>
        <v>6</v>
      </c>
      <c r="B10" s="9" t="s">
        <v>38</v>
      </c>
      <c r="C10" s="9" t="s">
        <v>10</v>
      </c>
      <c r="D10" s="25">
        <v>0</v>
      </c>
      <c r="E10" s="13" t="s">
        <v>7</v>
      </c>
      <c r="F10" s="12" t="s">
        <v>29</v>
      </c>
    </row>
    <row r="11" spans="1:6" ht="24.95" customHeight="1" x14ac:dyDescent="0.25">
      <c r="A11" s="15">
        <f t="shared" si="0"/>
        <v>7</v>
      </c>
      <c r="B11" s="9" t="s">
        <v>38</v>
      </c>
      <c r="C11" s="9" t="s">
        <v>10</v>
      </c>
      <c r="D11" s="25">
        <v>365</v>
      </c>
      <c r="E11" s="13" t="s">
        <v>7</v>
      </c>
      <c r="F11" s="12" t="s">
        <v>29</v>
      </c>
    </row>
    <row r="12" spans="1:6" ht="24.95" customHeight="1" x14ac:dyDescent="0.25">
      <c r="A12" s="15">
        <f t="shared" si="0"/>
        <v>8</v>
      </c>
      <c r="B12" s="9" t="s">
        <v>38</v>
      </c>
      <c r="C12" s="9" t="s">
        <v>10</v>
      </c>
      <c r="D12" s="25">
        <v>365</v>
      </c>
      <c r="E12" s="13" t="s">
        <v>7</v>
      </c>
      <c r="F12" s="12" t="s">
        <v>29</v>
      </c>
    </row>
    <row r="13" spans="1:6" ht="24.95" customHeight="1" x14ac:dyDescent="0.25">
      <c r="A13" s="15">
        <f t="shared" si="0"/>
        <v>9</v>
      </c>
      <c r="B13" s="9" t="s">
        <v>38</v>
      </c>
      <c r="C13" s="9" t="s">
        <v>10</v>
      </c>
      <c r="D13" s="25">
        <v>36.5</v>
      </c>
      <c r="E13" s="13" t="s">
        <v>7</v>
      </c>
      <c r="F13" s="12" t="s">
        <v>29</v>
      </c>
    </row>
    <row r="14" spans="1:6" ht="24.95" customHeight="1" x14ac:dyDescent="0.25">
      <c r="A14" s="32" t="s">
        <v>6</v>
      </c>
      <c r="B14" s="32"/>
      <c r="C14" s="32"/>
      <c r="D14" s="19">
        <f>SUM(D5:D13)</f>
        <v>2966.5</v>
      </c>
      <c r="E14" s="16"/>
      <c r="F14" s="16"/>
    </row>
  </sheetData>
  <mergeCells count="4">
    <mergeCell ref="A1:F1"/>
    <mergeCell ref="A2:F2"/>
    <mergeCell ref="A3:F3"/>
    <mergeCell ref="A14:C14"/>
  </mergeCells>
  <pageMargins left="0.7" right="0.7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sept. 2021</vt:lpstr>
      <vt:lpstr>oct. 2021</vt:lpstr>
      <vt:lpstr>nov. 2021</vt:lpstr>
      <vt:lpstr>dic. 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2022-01-05T19:42:56Z</cp:lastPrinted>
  <dcterms:created xsi:type="dcterms:W3CDTF">2019-04-25T14:56:05Z</dcterms:created>
  <dcterms:modified xsi:type="dcterms:W3CDTF">2022-01-05T19:43:00Z</dcterms:modified>
</cp:coreProperties>
</file>