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20490" windowHeight="7695" firstSheet="5" activeTab="11"/>
  </bookViews>
  <sheets>
    <sheet name="enero 2021" sheetId="35" r:id="rId1"/>
    <sheet name="febrero 2021" sheetId="36" r:id="rId2"/>
    <sheet name="marzo 2021" sheetId="37" r:id="rId3"/>
    <sheet name="abril 2021" sheetId="38" r:id="rId4"/>
    <sheet name="mayo 2021" sheetId="39" r:id="rId5"/>
    <sheet name="junio 2021" sheetId="41" r:id="rId6"/>
    <sheet name="julio 2021" sheetId="42" r:id="rId7"/>
    <sheet name="agosto 2021" sheetId="43" r:id="rId8"/>
    <sheet name="sept.2021" sheetId="44" r:id="rId9"/>
    <sheet name="oct.-2021" sheetId="45" r:id="rId10"/>
    <sheet name="nov. 2021" sheetId="46" r:id="rId11"/>
    <sheet name="dic. 2021" sheetId="47" r:id="rId12"/>
  </sheets>
  <calcPr calcId="152511"/>
</workbook>
</file>

<file path=xl/calcChain.xml><?xml version="1.0" encoding="utf-8"?>
<calcChain xmlns="http://schemas.openxmlformats.org/spreadsheetml/2006/main">
  <c r="D27" i="38" l="1"/>
  <c r="D20" i="38"/>
  <c r="D17" i="38"/>
  <c r="D15" i="38"/>
  <c r="D14" i="38"/>
  <c r="D13" i="38"/>
  <c r="D10" i="38"/>
  <c r="D9" i="38"/>
  <c r="D36" i="38" s="1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7" i="38"/>
  <c r="D27" i="37"/>
  <c r="D17" i="37"/>
  <c r="D14" i="37"/>
  <c r="D13" i="37"/>
  <c r="D10" i="37"/>
  <c r="D9" i="37"/>
  <c r="D36" i="37" s="1"/>
  <c r="A8" i="37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7" i="37"/>
  <c r="D27" i="36"/>
  <c r="D17" i="36"/>
  <c r="D14" i="36"/>
  <c r="D13" i="36"/>
  <c r="D9" i="36"/>
  <c r="D36" i="36" s="1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7" i="36"/>
  <c r="D27" i="35"/>
  <c r="D17" i="35"/>
  <c r="D14" i="35"/>
  <c r="D13" i="35"/>
  <c r="D36" i="35" s="1"/>
  <c r="D9" i="35"/>
  <c r="A7" i="35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</calcChain>
</file>

<file path=xl/sharedStrings.xml><?xml version="1.0" encoding="utf-8"?>
<sst xmlns="http://schemas.openxmlformats.org/spreadsheetml/2006/main" count="528" uniqueCount="70">
  <si>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</si>
  <si>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</si>
  <si>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</si>
  <si>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</si>
  <si>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</si>
  <si>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</si>
  <si>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</si>
  <si>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REMUNERACIONES   DE  SUELDOS A EMPLEADOS MUNICIPALES.</t>
  </si>
  <si>
    <t>MODALIDAD</t>
  </si>
  <si>
    <t>LCAM</t>
  </si>
  <si>
    <t>JORGE ANTONIO MEJIA HERNANDEZ</t>
  </si>
  <si>
    <t>ANA GLADIS CHACON ORANTES</t>
  </si>
  <si>
    <t>OSCAR JAVIER CALLES</t>
  </si>
  <si>
    <t>JAIME VEGA MEDINA</t>
  </si>
  <si>
    <t>MOTORISTA  SERVICIOS VARIOS</t>
  </si>
  <si>
    <t>PEDRO ANTONIO TRIGUEROS OLIVAR</t>
  </si>
  <si>
    <t>ENCARGADO  MTTO. SERVICIOS MUNICIPALES</t>
  </si>
  <si>
    <t>EZEQUIEL JONATAN GALVEZ VALDIZON</t>
  </si>
  <si>
    <t>MOTORISTA CAMION CISTERNA</t>
  </si>
  <si>
    <t xml:space="preserve">LUIS ANTONIO MEJIA </t>
  </si>
  <si>
    <t>MOTORISTA TREN DE ASEO</t>
  </si>
  <si>
    <t xml:space="preserve">ROBERTO ANTONIO ESCOBAR </t>
  </si>
  <si>
    <t>RECOLECTOR DE DESECHOS SOLIDOS</t>
  </si>
  <si>
    <t>JUAN ALFARO</t>
  </si>
  <si>
    <t>WILIAN ALEXANDER VALLE RAMIREZ</t>
  </si>
  <si>
    <t>ENCARGADO  MTTO. DE ALUMBRADO PUBLICO</t>
  </si>
  <si>
    <t>EDGARDO FRANCISCO MEJIA CASTANEDA</t>
  </si>
  <si>
    <t>EDECAN</t>
  </si>
  <si>
    <t>OSCAR ERNESTO LARA RODRIGUEZ</t>
  </si>
  <si>
    <t>LUIS ALFONSO AGREDA DURAN</t>
  </si>
  <si>
    <t>SOLDADOR DE OBRA DE BANCO</t>
  </si>
  <si>
    <t>JUAN ANGEL GARCIA ARITA</t>
  </si>
  <si>
    <t>JUAN FRANCISCO AGUILAR PORTILLO</t>
  </si>
  <si>
    <t>ENCARGADO DE SERVICIOS SANITARIOS CONCHA ACUSTICA</t>
  </si>
  <si>
    <t>JOSE HUMBERTO ALAS CARTAGENA</t>
  </si>
  <si>
    <t>BARRENDERO DE CALLES</t>
  </si>
  <si>
    <t>OSCAR ARMANDO GARCIA LARA</t>
  </si>
  <si>
    <t>ENCARGADO DE CANCHAS MUNICIPALES</t>
  </si>
  <si>
    <t>JUAN JOSE AVILA PINEDA</t>
  </si>
  <si>
    <t>WILLIAN ERNESTO TEJADA</t>
  </si>
  <si>
    <t>LOCUTOR DE RADIO MUNICIPAL</t>
  </si>
  <si>
    <t>NESTOR OSWALDO MEJIA RIVERA</t>
  </si>
  <si>
    <t>ANA BEATRIZ CALLEJAS CASTILLO</t>
  </si>
  <si>
    <t>MARTA LILIAN MARTINEZ MELGARES</t>
  </si>
  <si>
    <t>BLANCA LETICIA ESCOBAR MELGAR</t>
  </si>
  <si>
    <t>RAMON MORALES</t>
  </si>
  <si>
    <t>ALBAÑIL DE OBRAS PEQUEÑAS</t>
  </si>
  <si>
    <t>CAROLINA ESMERALDA FIGUEROA</t>
  </si>
  <si>
    <t>JARDINERA</t>
  </si>
  <si>
    <t>VICTOR MANUEL RIVAS MARQUEZ</t>
  </si>
  <si>
    <t>DANIEL ERNESTO GONZALEZ SERRANO</t>
  </si>
  <si>
    <t>BODEGUERO BODEGA GENERAL</t>
  </si>
  <si>
    <t>ALEXIS BALMORE RAMOS MAGAÑA</t>
  </si>
  <si>
    <t>ORDENANZA  MERCADO MUNICIPAL</t>
  </si>
  <si>
    <t>CUSTODIO DE CEMENTERIO Nº 2</t>
  </si>
  <si>
    <t>LUIS ALEJANDRO RIVERA DUARTE</t>
  </si>
  <si>
    <t>INSPECTOR DE CATASTRO</t>
  </si>
  <si>
    <t>ADMINISTRADORA DEL MERCADO</t>
  </si>
  <si>
    <t>CUSTODIO DE LA PLANTA DE COMPOSTAJE</t>
  </si>
  <si>
    <r>
      <t xml:space="preserve">MOTORISTA </t>
    </r>
    <r>
      <rPr>
        <sz val="8"/>
        <rFont val="Calibri"/>
        <family val="2"/>
        <scheme val="minor"/>
      </rPr>
      <t>ADMINISTRATIVO</t>
    </r>
  </si>
  <si>
    <t>ORDENANZA Y OFICIOS VARIOS</t>
  </si>
  <si>
    <t>ROSA LINA MENJIVAR BRIZUELA</t>
  </si>
  <si>
    <t>CORRESPONDIENTE AL MES DE ENERO  2021</t>
  </si>
  <si>
    <t>LIBRE DISPONIBILIDAD</t>
  </si>
  <si>
    <t>CORRESPONDIENTE AL MES DE FEBRERO  2021</t>
  </si>
  <si>
    <t>CORRESPONDIENTE AL MES DE MARZO  2021</t>
  </si>
  <si>
    <t>CORRESPONDIENTE AL MES DE ABRIL  2021</t>
  </si>
  <si>
    <t>SE UNIO LA PLANILLA CON  LCAM-1, PAGADA CON FONDOS DE LIBRE DISPONIBILIDAD</t>
  </si>
  <si>
    <t>SE UNIO LA PLANILLA CON   LCAM-1, PAGADA CON FONDOS DE LIBRE DISPONIBILIDAD</t>
  </si>
  <si>
    <t>SE UNIÓ LA PLANILLA CON  LCAM-1, PAGADA CON FONDOS DE LIBRE DISPONIBILIDAD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</si>
</sst>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8" fillId="2" borderId="1" xfId="0" applyFont="1" applyFill="1" applyBorder="1" applyAlignment="1">
      <alignment vertical="center" wrapText="1"/>
    </xf>
    <xf numFmtId="44" fontId="6" fillId="2" borderId="1" xfId="1" applyFont="1" applyFill="1" applyBorder="1" applyAlignment="1">
      <alignment horizontal="center" wrapText="1"/>
    </xf>
    <xf numFmtId="9" fontId="6" fillId="2" borderId="1" xfId="1" applyNumberFormat="1" applyFont="1" applyFill="1" applyBorder="1" applyAlignment="1">
      <alignment horizontal="center" wrapText="1"/>
    </xf>
    <xf numFmtId="44" fontId="7" fillId="0" borderId="0" xfId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vertical="center" wrapText="1"/>
    </xf>
    <xf numFmtId="44" fontId="4" fillId="3" borderId="1" xfId="1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0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3" name="1 CuadroTexto"/>
        <xdr:cNvSpPr txBox="1"/>
      </xdr:nvSpPr>
      <xdr:spPr>
        <a:xfrm>
          <a:off x="7334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2 CuadroTexto"/>
        <xdr:cNvSpPr txBox="1"/>
      </xdr:nvSpPr>
      <xdr:spPr>
        <a:xfrm>
          <a:off x="733425" y="13620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3 CuadroTexto"/>
        <xdr:cNvSpPr txBox="1"/>
      </xdr:nvSpPr>
      <xdr:spPr>
        <a:xfrm>
          <a:off x="733425" y="2523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2</xdr:row>
      <xdr:rowOff>257175</xdr:rowOff>
    </xdr:from>
    <xdr:ext cx="184731" cy="264560"/>
    <xdr:sp macro="" textlink="">
      <xdr:nvSpPr>
        <xdr:cNvPr id="2" name="4 CuadroTexto"/>
        <xdr:cNvSpPr txBox="1"/>
      </xdr:nvSpPr>
      <xdr:spPr>
        <a:xfrm>
          <a:off x="733425" y="3703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F36"/>
  <sheetViews>
    <sheetView workbookViewId="0">
      <selection activeCell="B20" sqref="B20"/>
    </sheetView>
  </sheetViews>
  <sheetFormatPr baseColWidth="10" defaultRowHeight="15" x14ac:dyDescent="0.25"/>
  <cols>
    <col min="1" max="1" width="4" customWidth="1"/>
    <col min="2" max="2" width="34.42578125" customWidth="1"/>
    <col min="3" max="3" width="40.140625" customWidth="1"/>
    <col min="5" max="5" width="11.85546875" customWidth="1"/>
    <col min="6" max="6" width="19.42578125" customWidth="1"/>
  </cols>
  <sheetData>
    <row r="1" spans="1:6" ht="18.75" x14ac:dyDescent="0.25">
      <c r="A1" s="12" t="s">
        <v>0</v>
      </c>
      <c r="B1" s="12"/>
      <c r="C1" s="12"/>
      <c r="D1" s="12"/>
      <c r="E1" s="12"/>
      <c r="F1" s="12"/>
    </row>
    <row r="2" spans="1:6" ht="15.75" x14ac:dyDescent="0.25">
      <c r="A2" s="13" t="s">
        <v>7</v>
      </c>
      <c r="B2" s="13"/>
      <c r="C2" s="13"/>
      <c r="D2" s="13"/>
      <c r="E2" s="13"/>
      <c r="F2" s="13"/>
    </row>
    <row r="3" spans="1:6" ht="15.75" x14ac:dyDescent="0.25">
      <c r="A3" s="13" t="s">
        <v>62</v>
      </c>
      <c r="B3" s="13"/>
      <c r="C3" s="13"/>
      <c r="D3" s="13"/>
      <c r="E3" s="13"/>
      <c r="F3" s="13"/>
    </row>
    <row r="4" spans="1:6" x14ac:dyDescent="0.25">
      <c r="A4" s="14" t="s">
        <v>1</v>
      </c>
      <c r="B4" s="14" t="s">
        <v>2</v>
      </c>
      <c r="C4" s="14" t="s">
        <v>3</v>
      </c>
      <c r="D4" s="14" t="s">
        <v>4</v>
      </c>
      <c r="E4" s="16" t="s">
        <v>8</v>
      </c>
      <c r="F4" s="16" t="s">
        <v>5</v>
      </c>
    </row>
    <row r="5" spans="1:6" x14ac:dyDescent="0.25">
      <c r="A5" s="15"/>
      <c r="B5" s="15"/>
      <c r="C5" s="15"/>
      <c r="D5" s="15"/>
      <c r="E5" s="17"/>
      <c r="F5" s="17"/>
    </row>
    <row r="6" spans="1:6" ht="15" customHeight="1" x14ac:dyDescent="0.25">
      <c r="A6" s="6">
        <v>1</v>
      </c>
      <c r="B6" s="1" t="s">
        <v>10</v>
      </c>
      <c r="C6" s="1" t="s">
        <v>59</v>
      </c>
      <c r="D6" s="7">
        <v>500</v>
      </c>
      <c r="E6" s="2" t="s">
        <v>9</v>
      </c>
      <c r="F6" s="3" t="s">
        <v>63</v>
      </c>
    </row>
    <row r="7" spans="1:6" ht="15" customHeight="1" x14ac:dyDescent="0.25">
      <c r="A7" s="6">
        <f t="shared" ref="A7:A35" si="0">A6+1</f>
        <v>2</v>
      </c>
      <c r="B7" s="1" t="s">
        <v>13</v>
      </c>
      <c r="C7" s="1" t="s">
        <v>14</v>
      </c>
      <c r="D7" s="7">
        <v>400</v>
      </c>
      <c r="E7" s="2" t="s">
        <v>9</v>
      </c>
      <c r="F7" s="3" t="s">
        <v>63</v>
      </c>
    </row>
    <row r="8" spans="1:6" ht="15" customHeight="1" x14ac:dyDescent="0.25">
      <c r="A8" s="6">
        <f t="shared" si="0"/>
        <v>3</v>
      </c>
      <c r="B8" s="1" t="s">
        <v>15</v>
      </c>
      <c r="C8" s="1" t="s">
        <v>16</v>
      </c>
      <c r="D8" s="7">
        <v>600</v>
      </c>
      <c r="E8" s="2" t="s">
        <v>9</v>
      </c>
      <c r="F8" s="3" t="s">
        <v>63</v>
      </c>
    </row>
    <row r="9" spans="1:6" ht="15" customHeight="1" x14ac:dyDescent="0.25">
      <c r="A9" s="6">
        <f t="shared" si="0"/>
        <v>4</v>
      </c>
      <c r="B9" s="1" t="s">
        <v>17</v>
      </c>
      <c r="C9" s="1" t="s">
        <v>18</v>
      </c>
      <c r="D9" s="7">
        <f>385</f>
        <v>385</v>
      </c>
      <c r="E9" s="2" t="s">
        <v>9</v>
      </c>
      <c r="F9" s="3" t="s">
        <v>63</v>
      </c>
    </row>
    <row r="10" spans="1:6" ht="15" customHeight="1" x14ac:dyDescent="0.25">
      <c r="A10" s="6">
        <f t="shared" si="0"/>
        <v>5</v>
      </c>
      <c r="B10" s="1" t="s">
        <v>19</v>
      </c>
      <c r="C10" s="1" t="s">
        <v>20</v>
      </c>
      <c r="D10" s="7">
        <v>680</v>
      </c>
      <c r="E10" s="2" t="s">
        <v>9</v>
      </c>
      <c r="F10" s="3" t="s">
        <v>63</v>
      </c>
    </row>
    <row r="11" spans="1:6" ht="15" customHeight="1" x14ac:dyDescent="0.25">
      <c r="A11" s="6">
        <f t="shared" si="0"/>
        <v>6</v>
      </c>
      <c r="B11" s="1" t="s">
        <v>21</v>
      </c>
      <c r="C11" s="1" t="s">
        <v>22</v>
      </c>
      <c r="D11" s="7">
        <v>550</v>
      </c>
      <c r="E11" s="2" t="s">
        <v>9</v>
      </c>
      <c r="F11" s="3" t="s">
        <v>63</v>
      </c>
    </row>
    <row r="12" spans="1:6" ht="15" customHeight="1" x14ac:dyDescent="0.25">
      <c r="A12" s="6">
        <f t="shared" si="0"/>
        <v>7</v>
      </c>
      <c r="B12" s="1" t="s">
        <v>23</v>
      </c>
      <c r="C12" s="1" t="s">
        <v>22</v>
      </c>
      <c r="D12" s="7">
        <v>330</v>
      </c>
      <c r="E12" s="2" t="s">
        <v>9</v>
      </c>
      <c r="F12" s="3" t="s">
        <v>63</v>
      </c>
    </row>
    <row r="13" spans="1:6" ht="15" customHeight="1" x14ac:dyDescent="0.25">
      <c r="A13" s="6">
        <f t="shared" si="0"/>
        <v>8</v>
      </c>
      <c r="B13" s="1" t="s">
        <v>55</v>
      </c>
      <c r="C13" s="1" t="s">
        <v>22</v>
      </c>
      <c r="D13" s="7">
        <f>330/31*30</f>
        <v>319.35483870967738</v>
      </c>
      <c r="E13" s="2" t="s">
        <v>9</v>
      </c>
      <c r="F13" s="3" t="s">
        <v>63</v>
      </c>
    </row>
    <row r="14" spans="1:6" ht="15" customHeight="1" x14ac:dyDescent="0.25">
      <c r="A14" s="6">
        <f t="shared" si="0"/>
        <v>9</v>
      </c>
      <c r="B14" s="1" t="s">
        <v>24</v>
      </c>
      <c r="C14" s="1" t="s">
        <v>25</v>
      </c>
      <c r="D14" s="7">
        <f>520/31*26</f>
        <v>436.12903225806451</v>
      </c>
      <c r="E14" s="2" t="s">
        <v>9</v>
      </c>
      <c r="F14" s="3" t="s">
        <v>63</v>
      </c>
    </row>
    <row r="15" spans="1:6" ht="15" customHeight="1" x14ac:dyDescent="0.25">
      <c r="A15" s="6">
        <f t="shared" si="0"/>
        <v>10</v>
      </c>
      <c r="B15" s="1" t="s">
        <v>26</v>
      </c>
      <c r="C15" s="1" t="s">
        <v>27</v>
      </c>
      <c r="D15" s="7">
        <v>330</v>
      </c>
      <c r="E15" s="2" t="s">
        <v>9</v>
      </c>
      <c r="F15" s="3" t="s">
        <v>63</v>
      </c>
    </row>
    <row r="16" spans="1:6" ht="15" customHeight="1" x14ac:dyDescent="0.25">
      <c r="A16" s="6">
        <f t="shared" si="0"/>
        <v>11</v>
      </c>
      <c r="B16" s="1" t="s">
        <v>28</v>
      </c>
      <c r="C16" s="1" t="s">
        <v>56</v>
      </c>
      <c r="D16" s="7">
        <v>0</v>
      </c>
      <c r="E16" s="2" t="s">
        <v>9</v>
      </c>
      <c r="F16" s="3" t="s">
        <v>63</v>
      </c>
    </row>
    <row r="17" spans="1:6" ht="15" customHeight="1" x14ac:dyDescent="0.25">
      <c r="A17" s="6">
        <f t="shared" si="0"/>
        <v>12</v>
      </c>
      <c r="B17" s="1" t="s">
        <v>11</v>
      </c>
      <c r="C17" s="1" t="s">
        <v>57</v>
      </c>
      <c r="D17" s="7">
        <f>500</f>
        <v>500</v>
      </c>
      <c r="E17" s="2" t="s">
        <v>9</v>
      </c>
      <c r="F17" s="3" t="s">
        <v>63</v>
      </c>
    </row>
    <row r="18" spans="1:6" ht="15" customHeight="1" x14ac:dyDescent="0.25">
      <c r="A18" s="6">
        <f t="shared" si="0"/>
        <v>13</v>
      </c>
      <c r="B18" s="1" t="s">
        <v>29</v>
      </c>
      <c r="C18" s="1" t="s">
        <v>30</v>
      </c>
      <c r="D18" s="7">
        <v>380</v>
      </c>
      <c r="E18" s="2" t="s">
        <v>9</v>
      </c>
      <c r="F18" s="3" t="s">
        <v>63</v>
      </c>
    </row>
    <row r="19" spans="1:6" ht="15" customHeight="1" x14ac:dyDescent="0.25">
      <c r="A19" s="6">
        <f t="shared" si="0"/>
        <v>14</v>
      </c>
      <c r="B19" s="1" t="s">
        <v>31</v>
      </c>
      <c r="C19" s="1" t="s">
        <v>54</v>
      </c>
      <c r="D19" s="7">
        <v>350</v>
      </c>
      <c r="E19" s="2" t="s">
        <v>9</v>
      </c>
      <c r="F19" s="3" t="s">
        <v>63</v>
      </c>
    </row>
    <row r="20" spans="1:6" ht="33" customHeight="1" x14ac:dyDescent="0.25">
      <c r="A20" s="6">
        <f t="shared" si="0"/>
        <v>15</v>
      </c>
      <c r="B20" s="1" t="s">
        <v>32</v>
      </c>
      <c r="C20" s="1" t="s">
        <v>33</v>
      </c>
      <c r="D20" s="7">
        <v>450</v>
      </c>
      <c r="E20" s="2" t="s">
        <v>9</v>
      </c>
      <c r="F20" s="3" t="s">
        <v>63</v>
      </c>
    </row>
    <row r="21" spans="1:6" ht="15" customHeight="1" x14ac:dyDescent="0.25">
      <c r="A21" s="6">
        <f t="shared" si="0"/>
        <v>16</v>
      </c>
      <c r="B21" s="1" t="s">
        <v>34</v>
      </c>
      <c r="C21" s="1" t="s">
        <v>35</v>
      </c>
      <c r="D21" s="7">
        <v>380</v>
      </c>
      <c r="E21" s="2" t="s">
        <v>9</v>
      </c>
      <c r="F21" s="3" t="s">
        <v>63</v>
      </c>
    </row>
    <row r="22" spans="1:6" ht="15" customHeight="1" x14ac:dyDescent="0.25">
      <c r="A22" s="6">
        <f t="shared" si="0"/>
        <v>17</v>
      </c>
      <c r="B22" s="1" t="s">
        <v>36</v>
      </c>
      <c r="C22" s="1" t="s">
        <v>37</v>
      </c>
      <c r="D22" s="7">
        <v>330</v>
      </c>
      <c r="E22" s="2" t="s">
        <v>9</v>
      </c>
      <c r="F22" s="3" t="s">
        <v>63</v>
      </c>
    </row>
    <row r="23" spans="1:6" ht="15" customHeight="1" x14ac:dyDescent="0.25">
      <c r="A23" s="6">
        <f t="shared" si="0"/>
        <v>18</v>
      </c>
      <c r="B23" s="1" t="s">
        <v>38</v>
      </c>
      <c r="C23" s="1" t="s">
        <v>22</v>
      </c>
      <c r="D23" s="7">
        <v>330</v>
      </c>
      <c r="E23" s="2" t="s">
        <v>9</v>
      </c>
      <c r="F23" s="3" t="s">
        <v>63</v>
      </c>
    </row>
    <row r="24" spans="1:6" ht="15" customHeight="1" x14ac:dyDescent="0.25">
      <c r="A24" s="6">
        <f t="shared" si="0"/>
        <v>19</v>
      </c>
      <c r="B24" s="1" t="s">
        <v>39</v>
      </c>
      <c r="C24" s="1" t="s">
        <v>40</v>
      </c>
      <c r="D24" s="7">
        <v>375</v>
      </c>
      <c r="E24" s="2" t="s">
        <v>9</v>
      </c>
      <c r="F24" s="3" t="s">
        <v>63</v>
      </c>
    </row>
    <row r="25" spans="1:6" ht="15" customHeight="1" x14ac:dyDescent="0.25">
      <c r="A25" s="6">
        <f t="shared" si="0"/>
        <v>20</v>
      </c>
      <c r="B25" s="1" t="s">
        <v>41</v>
      </c>
      <c r="C25" s="1" t="s">
        <v>40</v>
      </c>
      <c r="D25" s="7">
        <v>375</v>
      </c>
      <c r="E25" s="2" t="s">
        <v>9</v>
      </c>
      <c r="F25" s="3" t="s">
        <v>63</v>
      </c>
    </row>
    <row r="26" spans="1:6" ht="15" customHeight="1" x14ac:dyDescent="0.25">
      <c r="A26" s="6">
        <f t="shared" si="0"/>
        <v>21</v>
      </c>
      <c r="B26" s="1" t="s">
        <v>42</v>
      </c>
      <c r="C26" s="1" t="s">
        <v>60</v>
      </c>
      <c r="D26" s="7">
        <v>360</v>
      </c>
      <c r="E26" s="2" t="s">
        <v>9</v>
      </c>
      <c r="F26" s="3" t="s">
        <v>63</v>
      </c>
    </row>
    <row r="27" spans="1:6" ht="15" customHeight="1" x14ac:dyDescent="0.25">
      <c r="A27" s="6">
        <f t="shared" si="0"/>
        <v>22</v>
      </c>
      <c r="B27" s="1" t="s">
        <v>43</v>
      </c>
      <c r="C27" s="1" t="s">
        <v>60</v>
      </c>
      <c r="D27" s="7">
        <f>360</f>
        <v>360</v>
      </c>
      <c r="E27" s="2" t="s">
        <v>9</v>
      </c>
      <c r="F27" s="3" t="s">
        <v>63</v>
      </c>
    </row>
    <row r="28" spans="1:6" ht="15" customHeight="1" x14ac:dyDescent="0.25">
      <c r="A28" s="6">
        <f t="shared" si="0"/>
        <v>23</v>
      </c>
      <c r="B28" s="1" t="s">
        <v>44</v>
      </c>
      <c r="C28" s="1" t="s">
        <v>60</v>
      </c>
      <c r="D28" s="7">
        <v>360</v>
      </c>
      <c r="E28" s="2" t="s">
        <v>9</v>
      </c>
      <c r="F28" s="3" t="s">
        <v>63</v>
      </c>
    </row>
    <row r="29" spans="1:6" ht="15" customHeight="1" x14ac:dyDescent="0.25">
      <c r="A29" s="6">
        <f t="shared" si="0"/>
        <v>24</v>
      </c>
      <c r="B29" s="1" t="s">
        <v>61</v>
      </c>
      <c r="C29" s="1" t="s">
        <v>60</v>
      </c>
      <c r="D29" s="7">
        <v>305</v>
      </c>
      <c r="E29" s="2" t="s">
        <v>9</v>
      </c>
      <c r="F29" s="3" t="s">
        <v>63</v>
      </c>
    </row>
    <row r="30" spans="1:6" ht="15" customHeight="1" x14ac:dyDescent="0.25">
      <c r="A30" s="6">
        <f t="shared" si="0"/>
        <v>25</v>
      </c>
      <c r="B30" s="1" t="s">
        <v>45</v>
      </c>
      <c r="C30" s="1" t="s">
        <v>46</v>
      </c>
      <c r="D30" s="7">
        <v>380</v>
      </c>
      <c r="E30" s="2" t="s">
        <v>9</v>
      </c>
      <c r="F30" s="3" t="s">
        <v>63</v>
      </c>
    </row>
    <row r="31" spans="1:6" ht="15" customHeight="1" x14ac:dyDescent="0.25">
      <c r="A31" s="6">
        <f t="shared" si="0"/>
        <v>26</v>
      </c>
      <c r="B31" s="1" t="s">
        <v>47</v>
      </c>
      <c r="C31" s="1" t="s">
        <v>48</v>
      </c>
      <c r="D31" s="7">
        <v>330</v>
      </c>
      <c r="E31" s="2" t="s">
        <v>9</v>
      </c>
      <c r="F31" s="3" t="s">
        <v>63</v>
      </c>
    </row>
    <row r="32" spans="1:6" ht="15" customHeight="1" x14ac:dyDescent="0.25">
      <c r="A32" s="6">
        <f t="shared" si="0"/>
        <v>27</v>
      </c>
      <c r="B32" s="1" t="s">
        <v>49</v>
      </c>
      <c r="C32" s="1" t="s">
        <v>22</v>
      </c>
      <c r="D32" s="7">
        <v>330</v>
      </c>
      <c r="E32" s="2" t="s">
        <v>9</v>
      </c>
      <c r="F32" s="3" t="s">
        <v>63</v>
      </c>
    </row>
    <row r="33" spans="1:6" ht="15" customHeight="1" x14ac:dyDescent="0.25">
      <c r="A33" s="6">
        <f t="shared" si="0"/>
        <v>28</v>
      </c>
      <c r="B33" s="1" t="s">
        <v>50</v>
      </c>
      <c r="C33" s="1" t="s">
        <v>51</v>
      </c>
      <c r="D33" s="7">
        <v>350</v>
      </c>
      <c r="E33" s="2" t="s">
        <v>9</v>
      </c>
      <c r="F33" s="3" t="s">
        <v>63</v>
      </c>
    </row>
    <row r="34" spans="1:6" ht="15" customHeight="1" x14ac:dyDescent="0.25">
      <c r="A34" s="6">
        <f t="shared" si="0"/>
        <v>29</v>
      </c>
      <c r="B34" s="1" t="s">
        <v>52</v>
      </c>
      <c r="C34" s="1" t="s">
        <v>53</v>
      </c>
      <c r="D34" s="7">
        <v>330</v>
      </c>
      <c r="E34" s="2" t="s">
        <v>9</v>
      </c>
      <c r="F34" s="3" t="s">
        <v>63</v>
      </c>
    </row>
    <row r="35" spans="1:6" ht="15" customHeight="1" x14ac:dyDescent="0.25">
      <c r="A35" s="6">
        <f t="shared" si="0"/>
        <v>30</v>
      </c>
      <c r="B35" s="1" t="s">
        <v>12</v>
      </c>
      <c r="C35" s="1" t="s">
        <v>58</v>
      </c>
      <c r="D35" s="7">
        <v>305</v>
      </c>
      <c r="E35" s="2" t="s">
        <v>9</v>
      </c>
      <c r="F35" s="3" t="s">
        <v>63</v>
      </c>
    </row>
    <row r="36" spans="1:6" ht="15" customHeight="1" x14ac:dyDescent="0.25">
      <c r="A36" s="9" t="s">
        <v>6</v>
      </c>
      <c r="B36" s="10"/>
      <c r="C36" s="11"/>
      <c r="D36" s="8">
        <f>SUM(D6:D35)</f>
        <v>11410.483870967742</v>
      </c>
      <c r="E36" s="4"/>
      <c r="F36" s="5"/>
    </row>
  </sheetData>
  <mergeCells count="10">
    <mergeCell ref="A36:C36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8:G8"/>
  <sheetViews>
    <sheetView workbookViewId="0">
      <selection activeCell="B8" sqref="B8:G8"/>
    </sheetView>
  </sheetViews>
  <sheetFormatPr baseColWidth="10" defaultRowHeight="15" x14ac:dyDescent="0.25"/>
  <sheetData>
    <row r="8" spans="2:7" ht="57.75" customHeight="1" x14ac:dyDescent="0.25">
      <c r="B8" s="18" t="s">
        <v>67</v>
      </c>
      <c r="C8" s="18"/>
      <c r="D8" s="18"/>
      <c r="E8" s="18"/>
      <c r="F8" s="18"/>
      <c r="G8" s="18"/>
    </row>
  </sheetData>
  <mergeCells count="1">
    <mergeCell ref="B8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8:G8"/>
  <sheetViews>
    <sheetView workbookViewId="0">
      <selection activeCell="B8" sqref="B8:G8"/>
    </sheetView>
  </sheetViews>
  <sheetFormatPr baseColWidth="10" defaultRowHeight="15" x14ac:dyDescent="0.25"/>
  <sheetData>
    <row r="8" spans="2:7" ht="45.75" customHeight="1" x14ac:dyDescent="0.25">
      <c r="B8" s="18" t="s">
        <v>67</v>
      </c>
      <c r="C8" s="18"/>
      <c r="D8" s="18"/>
      <c r="E8" s="18"/>
      <c r="F8" s="18"/>
      <c r="G8" s="18"/>
    </row>
  </sheetData>
  <mergeCells count="1">
    <mergeCell ref="B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8:G8"/>
  <sheetViews>
    <sheetView tabSelected="1" workbookViewId="0">
      <selection activeCell="J17" sqref="J17"/>
    </sheetView>
  </sheetViews>
  <sheetFormatPr baseColWidth="10" defaultRowHeight="15" x14ac:dyDescent="0.25"/>
  <sheetData>
    <row r="8" spans="2:7" ht="51.75" customHeight="1" x14ac:dyDescent="0.25">
      <c r="B8" s="18" t="s">
        <v>69</v>
      </c>
      <c r="C8" s="18"/>
      <c r="D8" s="18"/>
      <c r="E8" s="18"/>
      <c r="F8" s="18"/>
      <c r="G8" s="18"/>
    </row>
  </sheetData>
  <mergeCells count="1">
    <mergeCell ref="B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F36"/>
  <sheetViews>
    <sheetView workbookViewId="0">
      <selection activeCell="C10" sqref="C10"/>
    </sheetView>
  </sheetViews>
  <sheetFormatPr baseColWidth="10" defaultRowHeight="15" x14ac:dyDescent="0.25"/>
  <cols>
    <col min="1" max="1" width="4.42578125" customWidth="1"/>
    <col min="2" max="2" width="34.85546875" customWidth="1"/>
    <col min="3" max="3" width="42.5703125" customWidth="1"/>
    <col min="4" max="4" width="14.140625" customWidth="1"/>
    <col min="6" max="6" width="18.42578125" customWidth="1"/>
  </cols>
  <sheetData>
    <row r="1" spans="1:6" ht="18.75" x14ac:dyDescent="0.25">
      <c r="A1" s="12" t="s">
        <v>0</v>
      </c>
      <c r="B1" s="12"/>
      <c r="C1" s="12"/>
      <c r="D1" s="12"/>
      <c r="E1" s="12"/>
      <c r="F1" s="12"/>
    </row>
    <row r="2" spans="1:6" ht="15.75" x14ac:dyDescent="0.25">
      <c r="A2" s="13" t="s">
        <v>7</v>
      </c>
      <c r="B2" s="13"/>
      <c r="C2" s="13"/>
      <c r="D2" s="13"/>
      <c r="E2" s="13"/>
      <c r="F2" s="13"/>
    </row>
    <row r="3" spans="1:6" ht="15.75" x14ac:dyDescent="0.25">
      <c r="A3" s="13" t="s">
        <v>64</v>
      </c>
      <c r="B3" s="13"/>
      <c r="C3" s="13"/>
      <c r="D3" s="13"/>
      <c r="E3" s="13"/>
      <c r="F3" s="13"/>
    </row>
    <row r="4" spans="1:6" x14ac:dyDescent="0.25">
      <c r="A4" s="14" t="s">
        <v>1</v>
      </c>
      <c r="B4" s="14" t="s">
        <v>2</v>
      </c>
      <c r="C4" s="14" t="s">
        <v>3</v>
      </c>
      <c r="D4" s="14" t="s">
        <v>4</v>
      </c>
      <c r="E4" s="16" t="s">
        <v>8</v>
      </c>
      <c r="F4" s="16" t="s">
        <v>5</v>
      </c>
    </row>
    <row r="5" spans="1:6" x14ac:dyDescent="0.25">
      <c r="A5" s="15"/>
      <c r="B5" s="15"/>
      <c r="C5" s="15"/>
      <c r="D5" s="15"/>
      <c r="E5" s="17"/>
      <c r="F5" s="17"/>
    </row>
    <row r="6" spans="1:6" x14ac:dyDescent="0.25">
      <c r="A6" s="6">
        <v>1</v>
      </c>
      <c r="B6" s="1" t="s">
        <v>10</v>
      </c>
      <c r="C6" s="1" t="s">
        <v>59</v>
      </c>
      <c r="D6" s="7">
        <v>500</v>
      </c>
      <c r="E6" s="2" t="s">
        <v>9</v>
      </c>
      <c r="F6" s="3" t="s">
        <v>63</v>
      </c>
    </row>
    <row r="7" spans="1:6" x14ac:dyDescent="0.25">
      <c r="A7" s="6">
        <f t="shared" ref="A7:A35" si="0">A6+1</f>
        <v>2</v>
      </c>
      <c r="B7" s="1" t="s">
        <v>13</v>
      </c>
      <c r="C7" s="1" t="s">
        <v>14</v>
      </c>
      <c r="D7" s="7">
        <v>400</v>
      </c>
      <c r="E7" s="2" t="s">
        <v>9</v>
      </c>
      <c r="F7" s="3" t="s">
        <v>63</v>
      </c>
    </row>
    <row r="8" spans="1:6" x14ac:dyDescent="0.25">
      <c r="A8" s="6">
        <f t="shared" si="0"/>
        <v>3</v>
      </c>
      <c r="B8" s="1" t="s">
        <v>15</v>
      </c>
      <c r="C8" s="1" t="s">
        <v>16</v>
      </c>
      <c r="D8" s="7">
        <v>600</v>
      </c>
      <c r="E8" s="2" t="s">
        <v>9</v>
      </c>
      <c r="F8" s="3" t="s">
        <v>63</v>
      </c>
    </row>
    <row r="9" spans="1:6" x14ac:dyDescent="0.25">
      <c r="A9" s="6">
        <f t="shared" si="0"/>
        <v>4</v>
      </c>
      <c r="B9" s="1" t="s">
        <v>17</v>
      </c>
      <c r="C9" s="1" t="s">
        <v>18</v>
      </c>
      <c r="D9" s="7">
        <f>385</f>
        <v>385</v>
      </c>
      <c r="E9" s="2" t="s">
        <v>9</v>
      </c>
      <c r="F9" s="3" t="s">
        <v>63</v>
      </c>
    </row>
    <row r="10" spans="1:6" x14ac:dyDescent="0.25">
      <c r="A10" s="6">
        <f t="shared" si="0"/>
        <v>5</v>
      </c>
      <c r="B10" s="1" t="s">
        <v>19</v>
      </c>
      <c r="C10" s="1" t="s">
        <v>20</v>
      </c>
      <c r="D10" s="7">
        <v>680</v>
      </c>
      <c r="E10" s="2" t="s">
        <v>9</v>
      </c>
      <c r="F10" s="3" t="s">
        <v>63</v>
      </c>
    </row>
    <row r="11" spans="1:6" x14ac:dyDescent="0.25">
      <c r="A11" s="6">
        <f t="shared" si="0"/>
        <v>6</v>
      </c>
      <c r="B11" s="1" t="s">
        <v>21</v>
      </c>
      <c r="C11" s="1" t="s">
        <v>22</v>
      </c>
      <c r="D11" s="7">
        <v>550</v>
      </c>
      <c r="E11" s="2" t="s">
        <v>9</v>
      </c>
      <c r="F11" s="3" t="s">
        <v>63</v>
      </c>
    </row>
    <row r="12" spans="1:6" x14ac:dyDescent="0.25">
      <c r="A12" s="6">
        <f t="shared" si="0"/>
        <v>7</v>
      </c>
      <c r="B12" s="1" t="s">
        <v>23</v>
      </c>
      <c r="C12" s="1" t="s">
        <v>22</v>
      </c>
      <c r="D12" s="7">
        <v>330</v>
      </c>
      <c r="E12" s="2" t="s">
        <v>9</v>
      </c>
      <c r="F12" s="3" t="s">
        <v>63</v>
      </c>
    </row>
    <row r="13" spans="1:6" x14ac:dyDescent="0.25">
      <c r="A13" s="6">
        <f t="shared" si="0"/>
        <v>8</v>
      </c>
      <c r="B13" s="1" t="s">
        <v>55</v>
      </c>
      <c r="C13" s="1" t="s">
        <v>22</v>
      </c>
      <c r="D13" s="7">
        <f>330</f>
        <v>330</v>
      </c>
      <c r="E13" s="2" t="s">
        <v>9</v>
      </c>
      <c r="F13" s="3" t="s">
        <v>63</v>
      </c>
    </row>
    <row r="14" spans="1:6" x14ac:dyDescent="0.25">
      <c r="A14" s="6">
        <f t="shared" si="0"/>
        <v>9</v>
      </c>
      <c r="B14" s="1" t="s">
        <v>24</v>
      </c>
      <c r="C14" s="1" t="s">
        <v>25</v>
      </c>
      <c r="D14" s="7">
        <f>520/28*23</f>
        <v>427.14285714285717</v>
      </c>
      <c r="E14" s="2" t="s">
        <v>9</v>
      </c>
      <c r="F14" s="3" t="s">
        <v>63</v>
      </c>
    </row>
    <row r="15" spans="1:6" x14ac:dyDescent="0.25">
      <c r="A15" s="6">
        <f t="shared" si="0"/>
        <v>10</v>
      </c>
      <c r="B15" s="1" t="s">
        <v>26</v>
      </c>
      <c r="C15" s="1" t="s">
        <v>27</v>
      </c>
      <c r="D15" s="7">
        <v>330</v>
      </c>
      <c r="E15" s="2" t="s">
        <v>9</v>
      </c>
      <c r="F15" s="3" t="s">
        <v>63</v>
      </c>
    </row>
    <row r="16" spans="1:6" x14ac:dyDescent="0.25">
      <c r="A16" s="6">
        <f t="shared" si="0"/>
        <v>11</v>
      </c>
      <c r="B16" s="1" t="s">
        <v>28</v>
      </c>
      <c r="C16" s="1" t="s">
        <v>56</v>
      </c>
      <c r="D16" s="7">
        <v>0</v>
      </c>
      <c r="E16" s="2" t="s">
        <v>9</v>
      </c>
      <c r="F16" s="3" t="s">
        <v>63</v>
      </c>
    </row>
    <row r="17" spans="1:6" x14ac:dyDescent="0.25">
      <c r="A17" s="6">
        <f t="shared" si="0"/>
        <v>12</v>
      </c>
      <c r="B17" s="1" t="s">
        <v>11</v>
      </c>
      <c r="C17" s="1" t="s">
        <v>57</v>
      </c>
      <c r="D17" s="7">
        <f>500</f>
        <v>500</v>
      </c>
      <c r="E17" s="2" t="s">
        <v>9</v>
      </c>
      <c r="F17" s="3" t="s">
        <v>63</v>
      </c>
    </row>
    <row r="18" spans="1:6" x14ac:dyDescent="0.25">
      <c r="A18" s="6">
        <f t="shared" si="0"/>
        <v>13</v>
      </c>
      <c r="B18" s="1" t="s">
        <v>29</v>
      </c>
      <c r="C18" s="1" t="s">
        <v>30</v>
      </c>
      <c r="D18" s="7">
        <v>380</v>
      </c>
      <c r="E18" s="2" t="s">
        <v>9</v>
      </c>
      <c r="F18" s="3" t="s">
        <v>63</v>
      </c>
    </row>
    <row r="19" spans="1:6" x14ac:dyDescent="0.25">
      <c r="A19" s="6">
        <f t="shared" si="0"/>
        <v>14</v>
      </c>
      <c r="B19" s="1" t="s">
        <v>31</v>
      </c>
      <c r="C19" s="1" t="s">
        <v>54</v>
      </c>
      <c r="D19" s="7">
        <v>350</v>
      </c>
      <c r="E19" s="2" t="s">
        <v>9</v>
      </c>
      <c r="F19" s="3" t="s">
        <v>63</v>
      </c>
    </row>
    <row r="20" spans="1:6" ht="25.5" x14ac:dyDescent="0.25">
      <c r="A20" s="6">
        <f t="shared" si="0"/>
        <v>15</v>
      </c>
      <c r="B20" s="1" t="s">
        <v>32</v>
      </c>
      <c r="C20" s="1" t="s">
        <v>33</v>
      </c>
      <c r="D20" s="7">
        <v>450</v>
      </c>
      <c r="E20" s="2" t="s">
        <v>9</v>
      </c>
      <c r="F20" s="3" t="s">
        <v>63</v>
      </c>
    </row>
    <row r="21" spans="1:6" x14ac:dyDescent="0.25">
      <c r="A21" s="6">
        <f t="shared" si="0"/>
        <v>16</v>
      </c>
      <c r="B21" s="1" t="s">
        <v>34</v>
      </c>
      <c r="C21" s="1" t="s">
        <v>35</v>
      </c>
      <c r="D21" s="7">
        <v>380</v>
      </c>
      <c r="E21" s="2" t="s">
        <v>9</v>
      </c>
      <c r="F21" s="3" t="s">
        <v>63</v>
      </c>
    </row>
    <row r="22" spans="1:6" x14ac:dyDescent="0.25">
      <c r="A22" s="6">
        <f t="shared" si="0"/>
        <v>17</v>
      </c>
      <c r="B22" s="1" t="s">
        <v>36</v>
      </c>
      <c r="C22" s="1" t="s">
        <v>37</v>
      </c>
      <c r="D22" s="7">
        <v>330</v>
      </c>
      <c r="E22" s="2" t="s">
        <v>9</v>
      </c>
      <c r="F22" s="3" t="s">
        <v>63</v>
      </c>
    </row>
    <row r="23" spans="1:6" x14ac:dyDescent="0.25">
      <c r="A23" s="6">
        <f t="shared" si="0"/>
        <v>18</v>
      </c>
      <c r="B23" s="1" t="s">
        <v>38</v>
      </c>
      <c r="C23" s="1" t="s">
        <v>22</v>
      </c>
      <c r="D23" s="7">
        <v>330</v>
      </c>
      <c r="E23" s="2" t="s">
        <v>9</v>
      </c>
      <c r="F23" s="3" t="s">
        <v>63</v>
      </c>
    </row>
    <row r="24" spans="1:6" x14ac:dyDescent="0.25">
      <c r="A24" s="6">
        <f t="shared" si="0"/>
        <v>19</v>
      </c>
      <c r="B24" s="1" t="s">
        <v>39</v>
      </c>
      <c r="C24" s="1" t="s">
        <v>40</v>
      </c>
      <c r="D24" s="7">
        <v>375</v>
      </c>
      <c r="E24" s="2" t="s">
        <v>9</v>
      </c>
      <c r="F24" s="3" t="s">
        <v>63</v>
      </c>
    </row>
    <row r="25" spans="1:6" x14ac:dyDescent="0.25">
      <c r="A25" s="6">
        <f t="shared" si="0"/>
        <v>20</v>
      </c>
      <c r="B25" s="1" t="s">
        <v>41</v>
      </c>
      <c r="C25" s="1" t="s">
        <v>40</v>
      </c>
      <c r="D25" s="7">
        <v>375</v>
      </c>
      <c r="E25" s="2" t="s">
        <v>9</v>
      </c>
      <c r="F25" s="3" t="s">
        <v>63</v>
      </c>
    </row>
    <row r="26" spans="1:6" x14ac:dyDescent="0.25">
      <c r="A26" s="6">
        <f t="shared" si="0"/>
        <v>21</v>
      </c>
      <c r="B26" s="1" t="s">
        <v>42</v>
      </c>
      <c r="C26" s="1" t="s">
        <v>60</v>
      </c>
      <c r="D26" s="7">
        <v>360</v>
      </c>
      <c r="E26" s="2" t="s">
        <v>9</v>
      </c>
      <c r="F26" s="3" t="s">
        <v>63</v>
      </c>
    </row>
    <row r="27" spans="1:6" x14ac:dyDescent="0.25">
      <c r="A27" s="6">
        <f t="shared" si="0"/>
        <v>22</v>
      </c>
      <c r="B27" s="1" t="s">
        <v>43</v>
      </c>
      <c r="C27" s="1" t="s">
        <v>60</v>
      </c>
      <c r="D27" s="7">
        <f>360</f>
        <v>360</v>
      </c>
      <c r="E27" s="2" t="s">
        <v>9</v>
      </c>
      <c r="F27" s="3" t="s">
        <v>63</v>
      </c>
    </row>
    <row r="28" spans="1:6" x14ac:dyDescent="0.25">
      <c r="A28" s="6">
        <f t="shared" si="0"/>
        <v>23</v>
      </c>
      <c r="B28" s="1" t="s">
        <v>44</v>
      </c>
      <c r="C28" s="1" t="s">
        <v>60</v>
      </c>
      <c r="D28" s="7">
        <v>360</v>
      </c>
      <c r="E28" s="2" t="s">
        <v>9</v>
      </c>
      <c r="F28" s="3" t="s">
        <v>63</v>
      </c>
    </row>
    <row r="29" spans="1:6" x14ac:dyDescent="0.25">
      <c r="A29" s="6">
        <f t="shared" si="0"/>
        <v>24</v>
      </c>
      <c r="B29" s="1" t="s">
        <v>61</v>
      </c>
      <c r="C29" s="1" t="s">
        <v>60</v>
      </c>
      <c r="D29" s="7">
        <v>305</v>
      </c>
      <c r="E29" s="2" t="s">
        <v>9</v>
      </c>
      <c r="F29" s="3" t="s">
        <v>63</v>
      </c>
    </row>
    <row r="30" spans="1:6" x14ac:dyDescent="0.25">
      <c r="A30" s="6">
        <f t="shared" si="0"/>
        <v>25</v>
      </c>
      <c r="B30" s="1" t="s">
        <v>45</v>
      </c>
      <c r="C30" s="1" t="s">
        <v>46</v>
      </c>
      <c r="D30" s="7">
        <v>380</v>
      </c>
      <c r="E30" s="2" t="s">
        <v>9</v>
      </c>
      <c r="F30" s="3" t="s">
        <v>63</v>
      </c>
    </row>
    <row r="31" spans="1:6" x14ac:dyDescent="0.25">
      <c r="A31" s="6">
        <f t="shared" si="0"/>
        <v>26</v>
      </c>
      <c r="B31" s="1" t="s">
        <v>47</v>
      </c>
      <c r="C31" s="1" t="s">
        <v>48</v>
      </c>
      <c r="D31" s="7">
        <v>330</v>
      </c>
      <c r="E31" s="2" t="s">
        <v>9</v>
      </c>
      <c r="F31" s="3" t="s">
        <v>63</v>
      </c>
    </row>
    <row r="32" spans="1:6" x14ac:dyDescent="0.25">
      <c r="A32" s="6">
        <f t="shared" si="0"/>
        <v>27</v>
      </c>
      <c r="B32" s="1" t="s">
        <v>49</v>
      </c>
      <c r="C32" s="1" t="s">
        <v>22</v>
      </c>
      <c r="D32" s="7">
        <v>330</v>
      </c>
      <c r="E32" s="2" t="s">
        <v>9</v>
      </c>
      <c r="F32" s="3" t="s">
        <v>63</v>
      </c>
    </row>
    <row r="33" spans="1:6" x14ac:dyDescent="0.25">
      <c r="A33" s="6">
        <f t="shared" si="0"/>
        <v>28</v>
      </c>
      <c r="B33" s="1" t="s">
        <v>50</v>
      </c>
      <c r="C33" s="1" t="s">
        <v>51</v>
      </c>
      <c r="D33" s="7">
        <v>350</v>
      </c>
      <c r="E33" s="2" t="s">
        <v>9</v>
      </c>
      <c r="F33" s="3" t="s">
        <v>63</v>
      </c>
    </row>
    <row r="34" spans="1:6" x14ac:dyDescent="0.25">
      <c r="A34" s="6">
        <f t="shared" si="0"/>
        <v>29</v>
      </c>
      <c r="B34" s="1" t="s">
        <v>52</v>
      </c>
      <c r="C34" s="1" t="s">
        <v>53</v>
      </c>
      <c r="D34" s="7">
        <v>330</v>
      </c>
      <c r="E34" s="2" t="s">
        <v>9</v>
      </c>
      <c r="F34" s="3" t="s">
        <v>63</v>
      </c>
    </row>
    <row r="35" spans="1:6" x14ac:dyDescent="0.25">
      <c r="A35" s="6">
        <f t="shared" si="0"/>
        <v>30</v>
      </c>
      <c r="B35" s="1" t="s">
        <v>12</v>
      </c>
      <c r="C35" s="1" t="s">
        <v>58</v>
      </c>
      <c r="D35" s="7">
        <v>305</v>
      </c>
      <c r="E35" s="2" t="s">
        <v>9</v>
      </c>
      <c r="F35" s="3" t="s">
        <v>63</v>
      </c>
    </row>
    <row r="36" spans="1:6" x14ac:dyDescent="0.25">
      <c r="A36" s="9" t="s">
        <v>6</v>
      </c>
      <c r="B36" s="10"/>
      <c r="C36" s="11"/>
      <c r="D36" s="8">
        <f>SUM(D6:D35)</f>
        <v>11412.142857142857</v>
      </c>
      <c r="E36" s="4"/>
      <c r="F36" s="5"/>
    </row>
  </sheetData>
  <mergeCells count="10">
    <mergeCell ref="A36:C36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36"/>
  <sheetViews>
    <sheetView workbookViewId="0">
      <selection activeCell="B17" sqref="B17"/>
    </sheetView>
  </sheetViews>
  <sheetFormatPr baseColWidth="10" defaultRowHeight="15" x14ac:dyDescent="0.25"/>
  <cols>
    <col min="1" max="1" width="3.85546875" customWidth="1"/>
    <col min="2" max="2" width="32.85546875" customWidth="1"/>
    <col min="3" max="3" width="44.28515625" customWidth="1"/>
    <col min="6" max="6" width="19.42578125" customWidth="1"/>
  </cols>
  <sheetData>
    <row r="1" spans="1:6" ht="18.75" x14ac:dyDescent="0.25">
      <c r="A1" s="12" t="s">
        <v>0</v>
      </c>
      <c r="B1" s="12"/>
      <c r="C1" s="12"/>
      <c r="D1" s="12"/>
      <c r="E1" s="12"/>
      <c r="F1" s="12"/>
    </row>
    <row r="2" spans="1:6" ht="15.75" x14ac:dyDescent="0.25">
      <c r="A2" s="13" t="s">
        <v>7</v>
      </c>
      <c r="B2" s="13"/>
      <c r="C2" s="13"/>
      <c r="D2" s="13"/>
      <c r="E2" s="13"/>
      <c r="F2" s="13"/>
    </row>
    <row r="3" spans="1:6" ht="15.75" x14ac:dyDescent="0.25">
      <c r="A3" s="13" t="s">
        <v>65</v>
      </c>
      <c r="B3" s="13"/>
      <c r="C3" s="13"/>
      <c r="D3" s="13"/>
      <c r="E3" s="13"/>
      <c r="F3" s="13"/>
    </row>
    <row r="4" spans="1:6" x14ac:dyDescent="0.25">
      <c r="A4" s="14" t="s">
        <v>1</v>
      </c>
      <c r="B4" s="14" t="s">
        <v>2</v>
      </c>
      <c r="C4" s="14" t="s">
        <v>3</v>
      </c>
      <c r="D4" s="14" t="s">
        <v>4</v>
      </c>
      <c r="E4" s="16" t="s">
        <v>8</v>
      </c>
      <c r="F4" s="16" t="s">
        <v>5</v>
      </c>
    </row>
    <row r="5" spans="1:6" x14ac:dyDescent="0.25">
      <c r="A5" s="15"/>
      <c r="B5" s="15"/>
      <c r="C5" s="15"/>
      <c r="D5" s="15"/>
      <c r="E5" s="17"/>
      <c r="F5" s="17"/>
    </row>
    <row r="6" spans="1:6" x14ac:dyDescent="0.25">
      <c r="A6" s="6">
        <v>1</v>
      </c>
      <c r="B6" s="1" t="s">
        <v>10</v>
      </c>
      <c r="C6" s="1" t="s">
        <v>59</v>
      </c>
      <c r="D6" s="7">
        <v>500</v>
      </c>
      <c r="E6" s="2" t="s">
        <v>9</v>
      </c>
      <c r="F6" s="3" t="s">
        <v>63</v>
      </c>
    </row>
    <row r="7" spans="1:6" x14ac:dyDescent="0.25">
      <c r="A7" s="6">
        <f t="shared" ref="A7:A35" si="0">A6+1</f>
        <v>2</v>
      </c>
      <c r="B7" s="1" t="s">
        <v>13</v>
      </c>
      <c r="C7" s="1" t="s">
        <v>14</v>
      </c>
      <c r="D7" s="7">
        <v>400</v>
      </c>
      <c r="E7" s="2" t="s">
        <v>9</v>
      </c>
      <c r="F7" s="3" t="s">
        <v>63</v>
      </c>
    </row>
    <row r="8" spans="1:6" x14ac:dyDescent="0.25">
      <c r="A8" s="6">
        <f t="shared" si="0"/>
        <v>3</v>
      </c>
      <c r="B8" s="1" t="s">
        <v>15</v>
      </c>
      <c r="C8" s="1" t="s">
        <v>16</v>
      </c>
      <c r="D8" s="7">
        <v>600</v>
      </c>
      <c r="E8" s="2" t="s">
        <v>9</v>
      </c>
      <c r="F8" s="3" t="s">
        <v>63</v>
      </c>
    </row>
    <row r="9" spans="1:6" x14ac:dyDescent="0.25">
      <c r="A9" s="6">
        <f t="shared" si="0"/>
        <v>4</v>
      </c>
      <c r="B9" s="1" t="s">
        <v>17</v>
      </c>
      <c r="C9" s="1" t="s">
        <v>18</v>
      </c>
      <c r="D9" s="7">
        <f>385</f>
        <v>385</v>
      </c>
      <c r="E9" s="2" t="s">
        <v>9</v>
      </c>
      <c r="F9" s="3" t="s">
        <v>63</v>
      </c>
    </row>
    <row r="10" spans="1:6" x14ac:dyDescent="0.25">
      <c r="A10" s="6">
        <f t="shared" si="0"/>
        <v>5</v>
      </c>
      <c r="B10" s="1" t="s">
        <v>19</v>
      </c>
      <c r="C10" s="1" t="s">
        <v>20</v>
      </c>
      <c r="D10" s="7">
        <f>680*0</f>
        <v>0</v>
      </c>
      <c r="E10" s="2" t="s">
        <v>9</v>
      </c>
      <c r="F10" s="3" t="s">
        <v>63</v>
      </c>
    </row>
    <row r="11" spans="1:6" x14ac:dyDescent="0.25">
      <c r="A11" s="6">
        <f t="shared" si="0"/>
        <v>6</v>
      </c>
      <c r="B11" s="1" t="s">
        <v>21</v>
      </c>
      <c r="C11" s="1" t="s">
        <v>22</v>
      </c>
      <c r="D11" s="7">
        <v>550</v>
      </c>
      <c r="E11" s="2" t="s">
        <v>9</v>
      </c>
      <c r="F11" s="3" t="s">
        <v>63</v>
      </c>
    </row>
    <row r="12" spans="1:6" x14ac:dyDescent="0.25">
      <c r="A12" s="6">
        <f t="shared" si="0"/>
        <v>7</v>
      </c>
      <c r="B12" s="1" t="s">
        <v>23</v>
      </c>
      <c r="C12" s="1" t="s">
        <v>22</v>
      </c>
      <c r="D12" s="7">
        <v>330</v>
      </c>
      <c r="E12" s="2" t="s">
        <v>9</v>
      </c>
      <c r="F12" s="3" t="s">
        <v>63</v>
      </c>
    </row>
    <row r="13" spans="1:6" x14ac:dyDescent="0.25">
      <c r="A13" s="6">
        <f t="shared" si="0"/>
        <v>8</v>
      </c>
      <c r="B13" s="1" t="s">
        <v>55</v>
      </c>
      <c r="C13" s="1" t="s">
        <v>22</v>
      </c>
      <c r="D13" s="7">
        <f>330</f>
        <v>330</v>
      </c>
      <c r="E13" s="2" t="s">
        <v>9</v>
      </c>
      <c r="F13" s="3" t="s">
        <v>63</v>
      </c>
    </row>
    <row r="14" spans="1:6" x14ac:dyDescent="0.25">
      <c r="A14" s="6">
        <f t="shared" si="0"/>
        <v>9</v>
      </c>
      <c r="B14" s="1" t="s">
        <v>24</v>
      </c>
      <c r="C14" s="1" t="s">
        <v>25</v>
      </c>
      <c r="D14" s="7">
        <f>520</f>
        <v>520</v>
      </c>
      <c r="E14" s="2" t="s">
        <v>9</v>
      </c>
      <c r="F14" s="3" t="s">
        <v>63</v>
      </c>
    </row>
    <row r="15" spans="1:6" x14ac:dyDescent="0.25">
      <c r="A15" s="6">
        <f t="shared" si="0"/>
        <v>10</v>
      </c>
      <c r="B15" s="1" t="s">
        <v>26</v>
      </c>
      <c r="C15" s="1" t="s">
        <v>27</v>
      </c>
      <c r="D15" s="7">
        <v>330</v>
      </c>
      <c r="E15" s="2" t="s">
        <v>9</v>
      </c>
      <c r="F15" s="3" t="s">
        <v>63</v>
      </c>
    </row>
    <row r="16" spans="1:6" x14ac:dyDescent="0.25">
      <c r="A16" s="6">
        <f t="shared" si="0"/>
        <v>11</v>
      </c>
      <c r="B16" s="1" t="s">
        <v>28</v>
      </c>
      <c r="C16" s="1" t="s">
        <v>56</v>
      </c>
      <c r="D16" s="7">
        <v>0</v>
      </c>
      <c r="E16" s="2" t="s">
        <v>9</v>
      </c>
      <c r="F16" s="3" t="s">
        <v>63</v>
      </c>
    </row>
    <row r="17" spans="1:6" x14ac:dyDescent="0.25">
      <c r="A17" s="6">
        <f t="shared" si="0"/>
        <v>12</v>
      </c>
      <c r="B17" s="1" t="s">
        <v>11</v>
      </c>
      <c r="C17" s="1" t="s">
        <v>57</v>
      </c>
      <c r="D17" s="7">
        <f>500</f>
        <v>500</v>
      </c>
      <c r="E17" s="2" t="s">
        <v>9</v>
      </c>
      <c r="F17" s="3" t="s">
        <v>63</v>
      </c>
    </row>
    <row r="18" spans="1:6" x14ac:dyDescent="0.25">
      <c r="A18" s="6">
        <f t="shared" si="0"/>
        <v>13</v>
      </c>
      <c r="B18" s="1" t="s">
        <v>29</v>
      </c>
      <c r="C18" s="1" t="s">
        <v>30</v>
      </c>
      <c r="D18" s="7">
        <v>380</v>
      </c>
      <c r="E18" s="2" t="s">
        <v>9</v>
      </c>
      <c r="F18" s="3" t="s">
        <v>63</v>
      </c>
    </row>
    <row r="19" spans="1:6" x14ac:dyDescent="0.25">
      <c r="A19" s="6">
        <f t="shared" si="0"/>
        <v>14</v>
      </c>
      <c r="B19" s="1" t="s">
        <v>31</v>
      </c>
      <c r="C19" s="1" t="s">
        <v>54</v>
      </c>
      <c r="D19" s="7">
        <v>350</v>
      </c>
      <c r="E19" s="2" t="s">
        <v>9</v>
      </c>
      <c r="F19" s="3" t="s">
        <v>63</v>
      </c>
    </row>
    <row r="20" spans="1:6" ht="25.5" x14ac:dyDescent="0.25">
      <c r="A20" s="6">
        <f t="shared" si="0"/>
        <v>15</v>
      </c>
      <c r="B20" s="1" t="s">
        <v>32</v>
      </c>
      <c r="C20" s="1" t="s">
        <v>33</v>
      </c>
      <c r="D20" s="7">
        <v>450</v>
      </c>
      <c r="E20" s="2" t="s">
        <v>9</v>
      </c>
      <c r="F20" s="3" t="s">
        <v>63</v>
      </c>
    </row>
    <row r="21" spans="1:6" x14ac:dyDescent="0.25">
      <c r="A21" s="6">
        <f t="shared" si="0"/>
        <v>16</v>
      </c>
      <c r="B21" s="1" t="s">
        <v>34</v>
      </c>
      <c r="C21" s="1" t="s">
        <v>35</v>
      </c>
      <c r="D21" s="7">
        <v>380</v>
      </c>
      <c r="E21" s="2" t="s">
        <v>9</v>
      </c>
      <c r="F21" s="3" t="s">
        <v>63</v>
      </c>
    </row>
    <row r="22" spans="1:6" x14ac:dyDescent="0.25">
      <c r="A22" s="6">
        <f t="shared" si="0"/>
        <v>17</v>
      </c>
      <c r="B22" s="1" t="s">
        <v>36</v>
      </c>
      <c r="C22" s="1" t="s">
        <v>37</v>
      </c>
      <c r="D22" s="7">
        <v>330</v>
      </c>
      <c r="E22" s="2" t="s">
        <v>9</v>
      </c>
      <c r="F22" s="3" t="s">
        <v>63</v>
      </c>
    </row>
    <row r="23" spans="1:6" x14ac:dyDescent="0.25">
      <c r="A23" s="6">
        <f t="shared" si="0"/>
        <v>18</v>
      </c>
      <c r="B23" s="1" t="s">
        <v>38</v>
      </c>
      <c r="C23" s="1" t="s">
        <v>22</v>
      </c>
      <c r="D23" s="7">
        <v>330</v>
      </c>
      <c r="E23" s="2" t="s">
        <v>9</v>
      </c>
      <c r="F23" s="3" t="s">
        <v>63</v>
      </c>
    </row>
    <row r="24" spans="1:6" x14ac:dyDescent="0.25">
      <c r="A24" s="6">
        <f t="shared" si="0"/>
        <v>19</v>
      </c>
      <c r="B24" s="1" t="s">
        <v>39</v>
      </c>
      <c r="C24" s="1" t="s">
        <v>40</v>
      </c>
      <c r="D24" s="7">
        <v>375</v>
      </c>
      <c r="E24" s="2" t="s">
        <v>9</v>
      </c>
      <c r="F24" s="3" t="s">
        <v>63</v>
      </c>
    </row>
    <row r="25" spans="1:6" x14ac:dyDescent="0.25">
      <c r="A25" s="6">
        <f t="shared" si="0"/>
        <v>20</v>
      </c>
      <c r="B25" s="1" t="s">
        <v>41</v>
      </c>
      <c r="C25" s="1" t="s">
        <v>40</v>
      </c>
      <c r="D25" s="7">
        <v>375</v>
      </c>
      <c r="E25" s="2" t="s">
        <v>9</v>
      </c>
      <c r="F25" s="3" t="s">
        <v>63</v>
      </c>
    </row>
    <row r="26" spans="1:6" x14ac:dyDescent="0.25">
      <c r="A26" s="6">
        <f t="shared" si="0"/>
        <v>21</v>
      </c>
      <c r="B26" s="1" t="s">
        <v>42</v>
      </c>
      <c r="C26" s="1" t="s">
        <v>60</v>
      </c>
      <c r="D26" s="7">
        <v>360</v>
      </c>
      <c r="E26" s="2" t="s">
        <v>9</v>
      </c>
      <c r="F26" s="3" t="s">
        <v>63</v>
      </c>
    </row>
    <row r="27" spans="1:6" x14ac:dyDescent="0.25">
      <c r="A27" s="6">
        <f t="shared" si="0"/>
        <v>22</v>
      </c>
      <c r="B27" s="1" t="s">
        <v>43</v>
      </c>
      <c r="C27" s="1" t="s">
        <v>60</v>
      </c>
      <c r="D27" s="7">
        <f>360</f>
        <v>360</v>
      </c>
      <c r="E27" s="2" t="s">
        <v>9</v>
      </c>
      <c r="F27" s="3" t="s">
        <v>63</v>
      </c>
    </row>
    <row r="28" spans="1:6" x14ac:dyDescent="0.25">
      <c r="A28" s="6">
        <f t="shared" si="0"/>
        <v>23</v>
      </c>
      <c r="B28" s="1" t="s">
        <v>44</v>
      </c>
      <c r="C28" s="1" t="s">
        <v>60</v>
      </c>
      <c r="D28" s="7">
        <v>360</v>
      </c>
      <c r="E28" s="2" t="s">
        <v>9</v>
      </c>
      <c r="F28" s="3" t="s">
        <v>63</v>
      </c>
    </row>
    <row r="29" spans="1:6" x14ac:dyDescent="0.25">
      <c r="A29" s="6">
        <f t="shared" si="0"/>
        <v>24</v>
      </c>
      <c r="B29" s="1" t="s">
        <v>61</v>
      </c>
      <c r="C29" s="1" t="s">
        <v>60</v>
      </c>
      <c r="D29" s="7">
        <v>305</v>
      </c>
      <c r="E29" s="2" t="s">
        <v>9</v>
      </c>
      <c r="F29" s="3" t="s">
        <v>63</v>
      </c>
    </row>
    <row r="30" spans="1:6" x14ac:dyDescent="0.25">
      <c r="A30" s="6">
        <f t="shared" si="0"/>
        <v>25</v>
      </c>
      <c r="B30" s="1" t="s">
        <v>45</v>
      </c>
      <c r="C30" s="1" t="s">
        <v>46</v>
      </c>
      <c r="D30" s="7">
        <v>380</v>
      </c>
      <c r="E30" s="2" t="s">
        <v>9</v>
      </c>
      <c r="F30" s="3" t="s">
        <v>63</v>
      </c>
    </row>
    <row r="31" spans="1:6" x14ac:dyDescent="0.25">
      <c r="A31" s="6">
        <f t="shared" si="0"/>
        <v>26</v>
      </c>
      <c r="B31" s="1" t="s">
        <v>47</v>
      </c>
      <c r="C31" s="1" t="s">
        <v>48</v>
      </c>
      <c r="D31" s="7">
        <v>330</v>
      </c>
      <c r="E31" s="2" t="s">
        <v>9</v>
      </c>
      <c r="F31" s="3" t="s">
        <v>63</v>
      </c>
    </row>
    <row r="32" spans="1:6" x14ac:dyDescent="0.25">
      <c r="A32" s="6">
        <f t="shared" si="0"/>
        <v>27</v>
      </c>
      <c r="B32" s="1" t="s">
        <v>49</v>
      </c>
      <c r="C32" s="1" t="s">
        <v>22</v>
      </c>
      <c r="D32" s="7">
        <v>330</v>
      </c>
      <c r="E32" s="2" t="s">
        <v>9</v>
      </c>
      <c r="F32" s="3" t="s">
        <v>63</v>
      </c>
    </row>
    <row r="33" spans="1:6" x14ac:dyDescent="0.25">
      <c r="A33" s="6">
        <f t="shared" si="0"/>
        <v>28</v>
      </c>
      <c r="B33" s="1" t="s">
        <v>50</v>
      </c>
      <c r="C33" s="1" t="s">
        <v>51</v>
      </c>
      <c r="D33" s="7">
        <v>350</v>
      </c>
      <c r="E33" s="2" t="s">
        <v>9</v>
      </c>
      <c r="F33" s="3" t="s">
        <v>63</v>
      </c>
    </row>
    <row r="34" spans="1:6" x14ac:dyDescent="0.25">
      <c r="A34" s="6">
        <f t="shared" si="0"/>
        <v>29</v>
      </c>
      <c r="B34" s="1" t="s">
        <v>52</v>
      </c>
      <c r="C34" s="1" t="s">
        <v>53</v>
      </c>
      <c r="D34" s="7">
        <v>330</v>
      </c>
      <c r="E34" s="2" t="s">
        <v>9</v>
      </c>
      <c r="F34" s="3" t="s">
        <v>63</v>
      </c>
    </row>
    <row r="35" spans="1:6" x14ac:dyDescent="0.25">
      <c r="A35" s="6">
        <f t="shared" si="0"/>
        <v>30</v>
      </c>
      <c r="B35" s="1" t="s">
        <v>12</v>
      </c>
      <c r="C35" s="1" t="s">
        <v>58</v>
      </c>
      <c r="D35" s="7">
        <v>305</v>
      </c>
      <c r="E35" s="2" t="s">
        <v>9</v>
      </c>
      <c r="F35" s="3" t="s">
        <v>63</v>
      </c>
    </row>
    <row r="36" spans="1:6" x14ac:dyDescent="0.25">
      <c r="A36" s="9" t="s">
        <v>6</v>
      </c>
      <c r="B36" s="10"/>
      <c r="C36" s="11"/>
      <c r="D36" s="8">
        <f>SUM(D6:D35)</f>
        <v>10825</v>
      </c>
      <c r="E36" s="4"/>
      <c r="F36" s="5"/>
    </row>
  </sheetData>
  <mergeCells count="10">
    <mergeCell ref="A36:C36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6"/>
  <sheetViews>
    <sheetView workbookViewId="0">
      <selection activeCell="C23" sqref="C23"/>
    </sheetView>
  </sheetViews>
  <sheetFormatPr baseColWidth="10" defaultRowHeight="15" x14ac:dyDescent="0.25"/>
  <cols>
    <col min="1" max="1" width="4.28515625" customWidth="1"/>
    <col min="2" max="2" width="34.28515625" customWidth="1"/>
    <col min="3" max="3" width="39.140625" customWidth="1"/>
    <col min="4" max="4" width="14.42578125" customWidth="1"/>
    <col min="6" max="6" width="21.28515625" customWidth="1"/>
  </cols>
  <sheetData>
    <row r="1" spans="1:6" ht="18.75" x14ac:dyDescent="0.25">
      <c r="A1" s="12" t="s">
        <v>0</v>
      </c>
      <c r="B1" s="12"/>
      <c r="C1" s="12"/>
      <c r="D1" s="12"/>
      <c r="E1" s="12"/>
      <c r="F1" s="12"/>
    </row>
    <row r="2" spans="1:6" ht="15.75" x14ac:dyDescent="0.25">
      <c r="A2" s="13" t="s">
        <v>7</v>
      </c>
      <c r="B2" s="13"/>
      <c r="C2" s="13"/>
      <c r="D2" s="13"/>
      <c r="E2" s="13"/>
      <c r="F2" s="13"/>
    </row>
    <row r="3" spans="1:6" ht="15.75" x14ac:dyDescent="0.25">
      <c r="A3" s="13" t="s">
        <v>66</v>
      </c>
      <c r="B3" s="13"/>
      <c r="C3" s="13"/>
      <c r="D3" s="13"/>
      <c r="E3" s="13"/>
      <c r="F3" s="13"/>
    </row>
    <row r="4" spans="1:6" x14ac:dyDescent="0.25">
      <c r="A4" s="14" t="s">
        <v>1</v>
      </c>
      <c r="B4" s="14" t="s">
        <v>2</v>
      </c>
      <c r="C4" s="14" t="s">
        <v>3</v>
      </c>
      <c r="D4" s="14" t="s">
        <v>4</v>
      </c>
      <c r="E4" s="16" t="s">
        <v>8</v>
      </c>
      <c r="F4" s="16" t="s">
        <v>5</v>
      </c>
    </row>
    <row r="5" spans="1:6" x14ac:dyDescent="0.25">
      <c r="A5" s="15"/>
      <c r="B5" s="15"/>
      <c r="C5" s="15"/>
      <c r="D5" s="15"/>
      <c r="E5" s="17"/>
      <c r="F5" s="17"/>
    </row>
    <row r="6" spans="1:6" x14ac:dyDescent="0.25">
      <c r="A6" s="6">
        <v>1</v>
      </c>
      <c r="B6" s="1" t="s">
        <v>10</v>
      </c>
      <c r="C6" s="1" t="s">
        <v>59</v>
      </c>
      <c r="D6" s="7">
        <v>500</v>
      </c>
      <c r="E6" s="2" t="s">
        <v>9</v>
      </c>
      <c r="F6" s="3" t="s">
        <v>63</v>
      </c>
    </row>
    <row r="7" spans="1:6" x14ac:dyDescent="0.25">
      <c r="A7" s="6">
        <f t="shared" ref="A7:A35" si="0">A6+1</f>
        <v>2</v>
      </c>
      <c r="B7" s="1" t="s">
        <v>13</v>
      </c>
      <c r="C7" s="1" t="s">
        <v>14</v>
      </c>
      <c r="D7" s="7">
        <v>400</v>
      </c>
      <c r="E7" s="2" t="s">
        <v>9</v>
      </c>
      <c r="F7" s="3" t="s">
        <v>63</v>
      </c>
    </row>
    <row r="8" spans="1:6" x14ac:dyDescent="0.25">
      <c r="A8" s="6">
        <f t="shared" si="0"/>
        <v>3</v>
      </c>
      <c r="B8" s="1" t="s">
        <v>15</v>
      </c>
      <c r="C8" s="1" t="s">
        <v>16</v>
      </c>
      <c r="D8" s="7">
        <v>600</v>
      </c>
      <c r="E8" s="2" t="s">
        <v>9</v>
      </c>
      <c r="F8" s="3" t="s">
        <v>63</v>
      </c>
    </row>
    <row r="9" spans="1:6" x14ac:dyDescent="0.25">
      <c r="A9" s="6">
        <f t="shared" si="0"/>
        <v>4</v>
      </c>
      <c r="B9" s="1" t="s">
        <v>17</v>
      </c>
      <c r="C9" s="1" t="s">
        <v>18</v>
      </c>
      <c r="D9" s="7">
        <f>385</f>
        <v>385</v>
      </c>
      <c r="E9" s="2" t="s">
        <v>9</v>
      </c>
      <c r="F9" s="3" t="s">
        <v>63</v>
      </c>
    </row>
    <row r="10" spans="1:6" x14ac:dyDescent="0.25">
      <c r="A10" s="6">
        <f t="shared" si="0"/>
        <v>5</v>
      </c>
      <c r="B10" s="1" t="s">
        <v>19</v>
      </c>
      <c r="C10" s="1" t="s">
        <v>20</v>
      </c>
      <c r="D10" s="7">
        <f>680*0</f>
        <v>0</v>
      </c>
      <c r="E10" s="2" t="s">
        <v>9</v>
      </c>
      <c r="F10" s="3" t="s">
        <v>63</v>
      </c>
    </row>
    <row r="11" spans="1:6" x14ac:dyDescent="0.25">
      <c r="A11" s="6">
        <f t="shared" si="0"/>
        <v>6</v>
      </c>
      <c r="B11" s="1" t="s">
        <v>21</v>
      </c>
      <c r="C11" s="1" t="s">
        <v>22</v>
      </c>
      <c r="D11" s="7">
        <v>550</v>
      </c>
      <c r="E11" s="2" t="s">
        <v>9</v>
      </c>
      <c r="F11" s="3" t="s">
        <v>63</v>
      </c>
    </row>
    <row r="12" spans="1:6" x14ac:dyDescent="0.25">
      <c r="A12" s="6">
        <f t="shared" si="0"/>
        <v>7</v>
      </c>
      <c r="B12" s="1" t="s">
        <v>23</v>
      </c>
      <c r="C12" s="1" t="s">
        <v>22</v>
      </c>
      <c r="D12" s="7">
        <v>330</v>
      </c>
      <c r="E12" s="2" t="s">
        <v>9</v>
      </c>
      <c r="F12" s="3" t="s">
        <v>63</v>
      </c>
    </row>
    <row r="13" spans="1:6" x14ac:dyDescent="0.25">
      <c r="A13" s="6">
        <f t="shared" si="0"/>
        <v>8</v>
      </c>
      <c r="B13" s="1" t="s">
        <v>55</v>
      </c>
      <c r="C13" s="1" t="s">
        <v>22</v>
      </c>
      <c r="D13" s="7">
        <f>330</f>
        <v>330</v>
      </c>
      <c r="E13" s="2" t="s">
        <v>9</v>
      </c>
      <c r="F13" s="3" t="s">
        <v>63</v>
      </c>
    </row>
    <row r="14" spans="1:6" x14ac:dyDescent="0.25">
      <c r="A14" s="6">
        <f t="shared" si="0"/>
        <v>9</v>
      </c>
      <c r="B14" s="1" t="s">
        <v>24</v>
      </c>
      <c r="C14" s="1" t="s">
        <v>25</v>
      </c>
      <c r="D14" s="7">
        <f>520</f>
        <v>520</v>
      </c>
      <c r="E14" s="2" t="s">
        <v>9</v>
      </c>
      <c r="F14" s="3" t="s">
        <v>63</v>
      </c>
    </row>
    <row r="15" spans="1:6" x14ac:dyDescent="0.25">
      <c r="A15" s="6">
        <f t="shared" si="0"/>
        <v>10</v>
      </c>
      <c r="B15" s="1" t="s">
        <v>26</v>
      </c>
      <c r="C15" s="1" t="s">
        <v>27</v>
      </c>
      <c r="D15" s="7">
        <f>330/30*19</f>
        <v>209</v>
      </c>
      <c r="E15" s="2" t="s">
        <v>9</v>
      </c>
      <c r="F15" s="3" t="s">
        <v>63</v>
      </c>
    </row>
    <row r="16" spans="1:6" x14ac:dyDescent="0.25">
      <c r="A16" s="6">
        <f t="shared" si="0"/>
        <v>11</v>
      </c>
      <c r="B16" s="1" t="s">
        <v>28</v>
      </c>
      <c r="C16" s="1" t="s">
        <v>56</v>
      </c>
      <c r="D16" s="7">
        <v>0</v>
      </c>
      <c r="E16" s="2" t="s">
        <v>9</v>
      </c>
      <c r="F16" s="3" t="s">
        <v>63</v>
      </c>
    </row>
    <row r="17" spans="1:6" x14ac:dyDescent="0.25">
      <c r="A17" s="6">
        <f t="shared" si="0"/>
        <v>12</v>
      </c>
      <c r="B17" s="1" t="s">
        <v>11</v>
      </c>
      <c r="C17" s="1" t="s">
        <v>57</v>
      </c>
      <c r="D17" s="7">
        <f>500</f>
        <v>500</v>
      </c>
      <c r="E17" s="2" t="s">
        <v>9</v>
      </c>
      <c r="F17" s="3" t="s">
        <v>63</v>
      </c>
    </row>
    <row r="18" spans="1:6" x14ac:dyDescent="0.25">
      <c r="A18" s="6">
        <f t="shared" si="0"/>
        <v>13</v>
      </c>
      <c r="B18" s="1" t="s">
        <v>29</v>
      </c>
      <c r="C18" s="1" t="s">
        <v>30</v>
      </c>
      <c r="D18" s="7">
        <v>380</v>
      </c>
      <c r="E18" s="2" t="s">
        <v>9</v>
      </c>
      <c r="F18" s="3" t="s">
        <v>63</v>
      </c>
    </row>
    <row r="19" spans="1:6" x14ac:dyDescent="0.25">
      <c r="A19" s="6">
        <f t="shared" si="0"/>
        <v>14</v>
      </c>
      <c r="B19" s="1" t="s">
        <v>31</v>
      </c>
      <c r="C19" s="1" t="s">
        <v>54</v>
      </c>
      <c r="D19" s="7">
        <v>350</v>
      </c>
      <c r="E19" s="2" t="s">
        <v>9</v>
      </c>
      <c r="F19" s="3" t="s">
        <v>63</v>
      </c>
    </row>
    <row r="20" spans="1:6" ht="25.5" x14ac:dyDescent="0.25">
      <c r="A20" s="6">
        <f t="shared" si="0"/>
        <v>15</v>
      </c>
      <c r="B20" s="1" t="s">
        <v>32</v>
      </c>
      <c r="C20" s="1" t="s">
        <v>33</v>
      </c>
      <c r="D20" s="7">
        <f>450</f>
        <v>450</v>
      </c>
      <c r="E20" s="2" t="s">
        <v>9</v>
      </c>
      <c r="F20" s="3" t="s">
        <v>63</v>
      </c>
    </row>
    <row r="21" spans="1:6" x14ac:dyDescent="0.25">
      <c r="A21" s="6">
        <f t="shared" si="0"/>
        <v>16</v>
      </c>
      <c r="B21" s="1" t="s">
        <v>34</v>
      </c>
      <c r="C21" s="1" t="s">
        <v>35</v>
      </c>
      <c r="D21" s="7">
        <v>380</v>
      </c>
      <c r="E21" s="2" t="s">
        <v>9</v>
      </c>
      <c r="F21" s="3" t="s">
        <v>63</v>
      </c>
    </row>
    <row r="22" spans="1:6" x14ac:dyDescent="0.25">
      <c r="A22" s="6">
        <f t="shared" si="0"/>
        <v>17</v>
      </c>
      <c r="B22" s="1" t="s">
        <v>36</v>
      </c>
      <c r="C22" s="1" t="s">
        <v>37</v>
      </c>
      <c r="D22" s="7">
        <v>330</v>
      </c>
      <c r="E22" s="2" t="s">
        <v>9</v>
      </c>
      <c r="F22" s="3" t="s">
        <v>63</v>
      </c>
    </row>
    <row r="23" spans="1:6" x14ac:dyDescent="0.25">
      <c r="A23" s="6">
        <f t="shared" si="0"/>
        <v>18</v>
      </c>
      <c r="B23" s="1" t="s">
        <v>38</v>
      </c>
      <c r="C23" s="1" t="s">
        <v>22</v>
      </c>
      <c r="D23" s="7">
        <v>330</v>
      </c>
      <c r="E23" s="2" t="s">
        <v>9</v>
      </c>
      <c r="F23" s="3" t="s">
        <v>63</v>
      </c>
    </row>
    <row r="24" spans="1:6" x14ac:dyDescent="0.25">
      <c r="A24" s="6">
        <f t="shared" si="0"/>
        <v>19</v>
      </c>
      <c r="B24" s="1" t="s">
        <v>39</v>
      </c>
      <c r="C24" s="1" t="s">
        <v>40</v>
      </c>
      <c r="D24" s="7">
        <v>375</v>
      </c>
      <c r="E24" s="2" t="s">
        <v>9</v>
      </c>
      <c r="F24" s="3" t="s">
        <v>63</v>
      </c>
    </row>
    <row r="25" spans="1:6" x14ac:dyDescent="0.25">
      <c r="A25" s="6">
        <f t="shared" si="0"/>
        <v>20</v>
      </c>
      <c r="B25" s="1" t="s">
        <v>41</v>
      </c>
      <c r="C25" s="1" t="s">
        <v>40</v>
      </c>
      <c r="D25" s="7">
        <v>375</v>
      </c>
      <c r="E25" s="2" t="s">
        <v>9</v>
      </c>
      <c r="F25" s="3" t="s">
        <v>63</v>
      </c>
    </row>
    <row r="26" spans="1:6" x14ac:dyDescent="0.25">
      <c r="A26" s="6">
        <f t="shared" si="0"/>
        <v>21</v>
      </c>
      <c r="B26" s="1" t="s">
        <v>42</v>
      </c>
      <c r="C26" s="1" t="s">
        <v>60</v>
      </c>
      <c r="D26" s="7">
        <v>360</v>
      </c>
      <c r="E26" s="2" t="s">
        <v>9</v>
      </c>
      <c r="F26" s="3" t="s">
        <v>63</v>
      </c>
    </row>
    <row r="27" spans="1:6" x14ac:dyDescent="0.25">
      <c r="A27" s="6">
        <f t="shared" si="0"/>
        <v>22</v>
      </c>
      <c r="B27" s="1" t="s">
        <v>43</v>
      </c>
      <c r="C27" s="1" t="s">
        <v>60</v>
      </c>
      <c r="D27" s="7">
        <f>360</f>
        <v>360</v>
      </c>
      <c r="E27" s="2" t="s">
        <v>9</v>
      </c>
      <c r="F27" s="3" t="s">
        <v>63</v>
      </c>
    </row>
    <row r="28" spans="1:6" x14ac:dyDescent="0.25">
      <c r="A28" s="6">
        <f t="shared" si="0"/>
        <v>23</v>
      </c>
      <c r="B28" s="1" t="s">
        <v>44</v>
      </c>
      <c r="C28" s="1" t="s">
        <v>60</v>
      </c>
      <c r="D28" s="7">
        <v>360</v>
      </c>
      <c r="E28" s="2" t="s">
        <v>9</v>
      </c>
      <c r="F28" s="3" t="s">
        <v>63</v>
      </c>
    </row>
    <row r="29" spans="1:6" x14ac:dyDescent="0.25">
      <c r="A29" s="6">
        <f t="shared" si="0"/>
        <v>24</v>
      </c>
      <c r="B29" s="1" t="s">
        <v>61</v>
      </c>
      <c r="C29" s="1" t="s">
        <v>60</v>
      </c>
      <c r="D29" s="7">
        <v>305</v>
      </c>
      <c r="E29" s="2" t="s">
        <v>9</v>
      </c>
      <c r="F29" s="3" t="s">
        <v>63</v>
      </c>
    </row>
    <row r="30" spans="1:6" x14ac:dyDescent="0.25">
      <c r="A30" s="6">
        <f t="shared" si="0"/>
        <v>25</v>
      </c>
      <c r="B30" s="1" t="s">
        <v>45</v>
      </c>
      <c r="C30" s="1" t="s">
        <v>46</v>
      </c>
      <c r="D30" s="7">
        <v>380</v>
      </c>
      <c r="E30" s="2" t="s">
        <v>9</v>
      </c>
      <c r="F30" s="3" t="s">
        <v>63</v>
      </c>
    </row>
    <row r="31" spans="1:6" x14ac:dyDescent="0.25">
      <c r="A31" s="6">
        <f t="shared" si="0"/>
        <v>26</v>
      </c>
      <c r="B31" s="1" t="s">
        <v>47</v>
      </c>
      <c r="C31" s="1" t="s">
        <v>48</v>
      </c>
      <c r="D31" s="7">
        <v>330</v>
      </c>
      <c r="E31" s="2" t="s">
        <v>9</v>
      </c>
      <c r="F31" s="3" t="s">
        <v>63</v>
      </c>
    </row>
    <row r="32" spans="1:6" x14ac:dyDescent="0.25">
      <c r="A32" s="6">
        <f t="shared" si="0"/>
        <v>27</v>
      </c>
      <c r="B32" s="1" t="s">
        <v>49</v>
      </c>
      <c r="C32" s="1" t="s">
        <v>22</v>
      </c>
      <c r="D32" s="7">
        <v>330</v>
      </c>
      <c r="E32" s="2" t="s">
        <v>9</v>
      </c>
      <c r="F32" s="3" t="s">
        <v>63</v>
      </c>
    </row>
    <row r="33" spans="1:6" x14ac:dyDescent="0.25">
      <c r="A33" s="6">
        <f t="shared" si="0"/>
        <v>28</v>
      </c>
      <c r="B33" s="1" t="s">
        <v>50</v>
      </c>
      <c r="C33" s="1" t="s">
        <v>51</v>
      </c>
      <c r="D33" s="7">
        <v>350</v>
      </c>
      <c r="E33" s="2" t="s">
        <v>9</v>
      </c>
      <c r="F33" s="3" t="s">
        <v>63</v>
      </c>
    </row>
    <row r="34" spans="1:6" x14ac:dyDescent="0.25">
      <c r="A34" s="6">
        <f t="shared" si="0"/>
        <v>29</v>
      </c>
      <c r="B34" s="1" t="s">
        <v>52</v>
      </c>
      <c r="C34" s="1" t="s">
        <v>53</v>
      </c>
      <c r="D34" s="7">
        <v>330</v>
      </c>
      <c r="E34" s="2" t="s">
        <v>9</v>
      </c>
      <c r="F34" s="3" t="s">
        <v>63</v>
      </c>
    </row>
    <row r="35" spans="1:6" x14ac:dyDescent="0.25">
      <c r="A35" s="6">
        <f t="shared" si="0"/>
        <v>30</v>
      </c>
      <c r="B35" s="1" t="s">
        <v>12</v>
      </c>
      <c r="C35" s="1" t="s">
        <v>58</v>
      </c>
      <c r="D35" s="7">
        <v>305</v>
      </c>
      <c r="E35" s="2" t="s">
        <v>9</v>
      </c>
      <c r="F35" s="3" t="s">
        <v>63</v>
      </c>
    </row>
    <row r="36" spans="1:6" x14ac:dyDescent="0.25">
      <c r="A36" s="9" t="s">
        <v>6</v>
      </c>
      <c r="B36" s="10"/>
      <c r="C36" s="11"/>
      <c r="D36" s="8">
        <f>SUM(D6:D35)</f>
        <v>10704</v>
      </c>
      <c r="E36" s="4"/>
      <c r="F36" s="5"/>
    </row>
  </sheetData>
  <mergeCells count="10">
    <mergeCell ref="A36:C36"/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7:G7"/>
  <sheetViews>
    <sheetView workbookViewId="0">
      <selection activeCell="B7" sqref="B7:G7"/>
    </sheetView>
  </sheetViews>
  <sheetFormatPr baseColWidth="10" defaultRowHeight="15" x14ac:dyDescent="0.25"/>
  <sheetData>
    <row r="7" spans="2:7" ht="45.75" customHeight="1" x14ac:dyDescent="0.25">
      <c r="B7" s="18" t="s">
        <v>68</v>
      </c>
      <c r="C7" s="18"/>
      <c r="D7" s="18"/>
      <c r="E7" s="18"/>
      <c r="F7" s="18"/>
      <c r="G7" s="18"/>
    </row>
  </sheetData>
  <mergeCells count="1">
    <mergeCell ref="B7:G7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7:G7"/>
  <sheetViews>
    <sheetView workbookViewId="0">
      <selection activeCell="B7" sqref="B7:G7"/>
    </sheetView>
  </sheetViews>
  <sheetFormatPr baseColWidth="10" defaultRowHeight="15" x14ac:dyDescent="0.25"/>
  <sheetData>
    <row r="7" spans="2:7" ht="38.25" customHeight="1" x14ac:dyDescent="0.25">
      <c r="B7" s="18" t="s">
        <v>67</v>
      </c>
      <c r="C7" s="18"/>
      <c r="D7" s="18"/>
      <c r="E7" s="18"/>
      <c r="F7" s="18"/>
      <c r="G7" s="18"/>
    </row>
  </sheetData>
  <mergeCells count="1">
    <mergeCell ref="B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7:G7"/>
  <sheetViews>
    <sheetView workbookViewId="0">
      <selection activeCell="B7" sqref="B7:G7"/>
    </sheetView>
  </sheetViews>
  <sheetFormatPr baseColWidth="10" defaultRowHeight="15" x14ac:dyDescent="0.25"/>
  <sheetData>
    <row r="7" spans="2:7" ht="47.25" customHeight="1" x14ac:dyDescent="0.25">
      <c r="B7" s="18" t="s">
        <v>67</v>
      </c>
      <c r="C7" s="18"/>
      <c r="D7" s="18"/>
      <c r="E7" s="18"/>
      <c r="F7" s="18"/>
      <c r="G7" s="18"/>
    </row>
  </sheetData>
  <mergeCells count="1">
    <mergeCell ref="B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7:G7"/>
  <sheetViews>
    <sheetView workbookViewId="0">
      <selection activeCell="B7" sqref="B7:G7"/>
    </sheetView>
  </sheetViews>
  <sheetFormatPr baseColWidth="10" defaultRowHeight="15" x14ac:dyDescent="0.25"/>
  <sheetData>
    <row r="7" spans="2:7" ht="53.25" customHeight="1" x14ac:dyDescent="0.25">
      <c r="B7" s="18" t="s">
        <v>67</v>
      </c>
      <c r="C7" s="18"/>
      <c r="D7" s="18"/>
      <c r="E7" s="18"/>
      <c r="F7" s="18"/>
      <c r="G7" s="18"/>
    </row>
  </sheetData>
  <mergeCells count="1">
    <mergeCell ref="B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B8:G8"/>
  <sheetViews>
    <sheetView workbookViewId="0">
      <selection activeCell="B8" sqref="B8:G8"/>
    </sheetView>
  </sheetViews>
  <sheetFormatPr baseColWidth="10" defaultRowHeight="15" x14ac:dyDescent="0.25"/>
  <sheetData>
    <row r="8" spans="2:7" ht="57.75" customHeight="1" x14ac:dyDescent="0.25">
      <c r="B8" s="18" t="s">
        <v>68</v>
      </c>
      <c r="C8" s="18"/>
      <c r="D8" s="18"/>
      <c r="E8" s="18"/>
      <c r="F8" s="18"/>
      <c r="G8" s="18"/>
    </row>
  </sheetData>
  <mergeCells count="1"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sept.2021</vt:lpstr>
      <vt:lpstr>oct.-2021</vt:lpstr>
      <vt:lpstr>nov. 2021</vt:lpstr>
      <vt:lpstr>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2021-06-08T21:24:31Z</cp:lastPrinted>
  <dcterms:created xsi:type="dcterms:W3CDTF">2019-04-25T14:56:05Z</dcterms:created>
  <dcterms:modified xsi:type="dcterms:W3CDTF">2022-01-05T19:16:15Z</dcterms:modified>
</cp:coreProperties>
</file>