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6. ORGANIZACIÓN 2021\2. MARCO PRESUPUESTARIO 2021\8. Remuneraciones 2021\"/>
    </mc:Choice>
  </mc:AlternateContent>
  <bookViews>
    <workbookView xWindow="0" yWindow="0" windowWidth="19170" windowHeight="7605" firstSheet="6" activeTab="12"/>
  </bookViews>
  <sheets>
    <sheet name="gastos repres 2021" sheetId="29" r:id="rId1"/>
    <sheet name="dieta enero 2021" sheetId="28" r:id="rId2"/>
    <sheet name="dietas feb. 2021" sheetId="30" r:id="rId3"/>
    <sheet name="marzo 2021" sheetId="31" r:id="rId4"/>
    <sheet name="abril 2021" sheetId="32" r:id="rId5"/>
    <sheet name="mayo 2021" sheetId="33" r:id="rId6"/>
    <sheet name="junio 2021" sheetId="34" r:id="rId7"/>
    <sheet name="julio 2021" sheetId="35" r:id="rId8"/>
    <sheet name="agosto 2021" sheetId="36" r:id="rId9"/>
    <sheet name="sept. 2021" sheetId="37" r:id="rId10"/>
    <sheet name="oct. 2021" sheetId="38" r:id="rId11"/>
    <sheet name="nov. 2021" sheetId="39" r:id="rId12"/>
    <sheet name="dic.2021" sheetId="40" r:id="rId13"/>
  </sheets>
  <calcPr calcId="152511"/>
</workbook>
</file>

<file path=xl/calcChain.xml><?xml version="1.0" encoding="utf-8"?>
<calcChain xmlns="http://schemas.openxmlformats.org/spreadsheetml/2006/main">
  <c r="D17" i="40" l="1"/>
  <c r="D17" i="39" l="1"/>
  <c r="D17" i="38" l="1"/>
  <c r="D17" i="37"/>
  <c r="D16" i="36" l="1"/>
  <c r="D15" i="36"/>
  <c r="D14" i="36"/>
  <c r="D13" i="36"/>
  <c r="D12" i="36"/>
  <c r="D11" i="36"/>
  <c r="D10" i="36"/>
  <c r="D9" i="36"/>
  <c r="D8" i="36"/>
  <c r="D7" i="36"/>
  <c r="D6" i="36"/>
  <c r="D5" i="36"/>
  <c r="D17" i="36" s="1"/>
  <c r="D17" i="35" l="1"/>
  <c r="D16" i="35"/>
  <c r="D15" i="35"/>
  <c r="D14" i="35"/>
  <c r="D13" i="35"/>
  <c r="D12" i="35"/>
  <c r="D11" i="35"/>
  <c r="D10" i="35"/>
  <c r="D9" i="35"/>
  <c r="D8" i="35"/>
  <c r="D7" i="35"/>
  <c r="D6" i="35"/>
  <c r="D18" i="35" s="1"/>
  <c r="D17" i="34" l="1"/>
  <c r="D16" i="34"/>
  <c r="D15" i="34"/>
  <c r="D14" i="34"/>
  <c r="D13" i="34"/>
  <c r="D12" i="34"/>
  <c r="D11" i="34"/>
  <c r="D10" i="34"/>
  <c r="D9" i="34"/>
  <c r="D8" i="34"/>
  <c r="D7" i="34"/>
  <c r="D6" i="34"/>
  <c r="D18" i="34" s="1"/>
  <c r="D17" i="33" l="1"/>
  <c r="D16" i="33"/>
  <c r="D15" i="33"/>
  <c r="D14" i="33"/>
  <c r="D13" i="33"/>
  <c r="D12" i="33"/>
  <c r="D11" i="33"/>
  <c r="D10" i="33"/>
  <c r="D9" i="33"/>
  <c r="D8" i="33"/>
  <c r="D7" i="33"/>
  <c r="D6" i="33"/>
  <c r="D18" i="33" s="1"/>
  <c r="D15" i="32"/>
  <c r="D14" i="32"/>
  <c r="D13" i="32"/>
  <c r="D12" i="32"/>
  <c r="D11" i="32"/>
  <c r="D10" i="32"/>
  <c r="D9" i="32"/>
  <c r="D8" i="32"/>
  <c r="D7" i="32"/>
  <c r="D6" i="32"/>
  <c r="D16" i="32" s="1"/>
  <c r="D14" i="31"/>
  <c r="D13" i="31"/>
  <c r="D12" i="31"/>
  <c r="D11" i="31"/>
  <c r="D10" i="31"/>
  <c r="D9" i="31"/>
  <c r="D8" i="31"/>
  <c r="D7" i="31"/>
  <c r="D15" i="31" s="1"/>
  <c r="E12" i="30" l="1"/>
  <c r="E13" i="28" l="1"/>
</calcChain>
</file>

<file path=xl/sharedStrings.xml><?xml version="1.0" encoding="utf-8"?>
<sst xmlns="http://schemas.openxmlformats.org/spreadsheetml/2006/main" count="652" uniqueCount="67">
  <si>
    <t>ALCALDIA MUNICIPAL DE SAN PABLO TACACHICO.</t>
  </si>
  <si>
    <t>N°</t>
  </si>
  <si>
    <t>NOMBRE</t>
  </si>
  <si>
    <t>CARGO</t>
  </si>
  <si>
    <t>FONDO</t>
  </si>
  <si>
    <t>TOTAL</t>
  </si>
  <si>
    <t>CONCEPTO</t>
  </si>
  <si>
    <t>DIETAS</t>
  </si>
  <si>
    <t>ANIVAR EDUARDO VASQUEZ</t>
  </si>
  <si>
    <t>1º REGIDOR PROPIETARIO</t>
  </si>
  <si>
    <t>LLONA REYNALDO VARELA PAREDES</t>
  </si>
  <si>
    <t>3º REGIDOR PROPIETARIO</t>
  </si>
  <si>
    <t>ALBA ARACELY GONZALEZ DE CASTILLO</t>
  </si>
  <si>
    <t>4º REGIDOR PROPIETARIO</t>
  </si>
  <si>
    <t>VILMA MARISOL CUELLAR MENDEZ</t>
  </si>
  <si>
    <t>5º REGIDOR PROPIETARIO</t>
  </si>
  <si>
    <t>CARLOS CALDERON</t>
  </si>
  <si>
    <t>6º REGIDOR PROPIETARIO</t>
  </si>
  <si>
    <t>MIGUEL ANGEL MENDOZA MIRANDA</t>
  </si>
  <si>
    <t>7º REGIDOR PROPIETARIO</t>
  </si>
  <si>
    <t>CONCEPCION DE MARIA PINEDA GONZALEZ</t>
  </si>
  <si>
    <t>8º REGIDOR PROPIETARIO</t>
  </si>
  <si>
    <t>ELSA GLORIA MORALES MURCIA</t>
  </si>
  <si>
    <t>3º REGIDOR SUPLENTE</t>
  </si>
  <si>
    <t>MODALIDAD</t>
  </si>
  <si>
    <t>ELECCIÓN POPULAR</t>
  </si>
  <si>
    <t>CORRESPONDIENTE AL MES DE: ENERO  2021</t>
  </si>
  <si>
    <t>ALCALDE MUNICIPAL</t>
  </si>
  <si>
    <t>CONCEJO MUNICIPAL PLURAL</t>
  </si>
  <si>
    <t xml:space="preserve">DIETA </t>
  </si>
  <si>
    <t>SESIONES AL MES</t>
  </si>
  <si>
    <t xml:space="preserve">FUNDAMENTO LEGAL </t>
  </si>
  <si>
    <t>REGIDORES PROPIETARIOS</t>
  </si>
  <si>
    <t>REGIDORES SUPLENTES</t>
  </si>
  <si>
    <t>MENSUAL $</t>
  </si>
  <si>
    <t>DIETAS  AÑO 2021</t>
  </si>
  <si>
    <t>ACTA NÚMERO UNO, ACUERDO NÚMERO DOCE</t>
  </si>
  <si>
    <t>DIETAS Y GASTOS DE REPRESENTACIÓN AÑO 2021</t>
  </si>
  <si>
    <t>CORRESPONDIENTE AL MES DE: FEBRERO  2021</t>
  </si>
  <si>
    <t>REMUNERACIONES DE  DIETAS</t>
  </si>
  <si>
    <t>CORRESPONDIENTE AL MES DE MARZO  2021</t>
  </si>
  <si>
    <t>LIBRE DISPONIBILIDAD</t>
  </si>
  <si>
    <t>CORRESPONDIENTE AL MES DE ABRIL  2021</t>
  </si>
  <si>
    <t>YEIMY MARITZA MARTINEZ ALDANA</t>
  </si>
  <si>
    <t>2º REGIDOR SUPLENTE</t>
  </si>
  <si>
    <t>IDALIA MAUDALENA ORTEGA VALENCIA</t>
  </si>
  <si>
    <t>4º REGIDOR SUPLENTE</t>
  </si>
  <si>
    <t>CORRESPONDIENTE AL MES DE MAYO  2021</t>
  </si>
  <si>
    <t>LEONEL ORLANDO SAENZ GALVEZ</t>
  </si>
  <si>
    <t>ANA MARIBEL GAMEZ DE MARTINEZ</t>
  </si>
  <si>
    <t>2º REGIDOR PROPIETARIO</t>
  </si>
  <si>
    <t>DIMAS AMILCAR PORTILLO ARAGON</t>
  </si>
  <si>
    <t>JULIO CESAR PEREZ MORALES</t>
  </si>
  <si>
    <t>MARIO ALBERTO CASTILLO VILLANUEVA</t>
  </si>
  <si>
    <t>LUIS SANTIAGO MARTINEZ SALGUERO</t>
  </si>
  <si>
    <t>ANGEL GALDAMEZ MEJIA</t>
  </si>
  <si>
    <t>1º REGIDOR SUPLENTE</t>
  </si>
  <si>
    <t>OSCAR ROLANDO RAMIREZ ORELLANA</t>
  </si>
  <si>
    <t>ACTA NÚMERO UNO, ACUERDO NÚMERO DIECISIETE</t>
  </si>
  <si>
    <t>CORRESPONDIENTE AL MES DE JUNIO DE 2021</t>
  </si>
  <si>
    <t>CORRESPONDIENTE AL MES DE JULIO DE 2021</t>
  </si>
  <si>
    <t>CORRESPONDIENTE AL MES DE  AGOSTO DE 2021</t>
  </si>
  <si>
    <t>CORRESPONDIENTE AL MES DE  SEPTIEMBRE DE 2021</t>
  </si>
  <si>
    <t>CORRESPONDIENTE AL MES DE  OCTUBRE DE 2021</t>
  </si>
  <si>
    <t>CORRESPONDIENTE AL MES DE  NOVIEMBRE DE 2021</t>
  </si>
  <si>
    <t>CORRESPONDIENTE AL MES DE  DICIEMBRE DE 2021</t>
  </si>
  <si>
    <t>GASTOS DE REPRESENTACIÓN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</si>
</sst>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Calibri"/>
      <family val="2"/>
      <scheme val="minor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Font="1"/>
    <xf numFmtId="0" fontId="4" fillId="0" borderId="1" xfId="0" quotePrefix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quotePrefix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12" fillId="0" borderId="16" xfId="0" applyFont="1" applyBorder="1" applyAlignment="1">
      <alignment horizontal="center" vertical="center" wrapText="1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44" fontId="12" fillId="0" borderId="15" xfId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8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vertical="center" wrapText="1"/>
    </xf>
    <xf numFmtId="44" fontId="8" fillId="0" borderId="0" xfId="1" applyFont="1" applyFill="1" applyBorder="1" applyAlignment="1">
      <alignment vertical="center" wrapText="1"/>
    </xf>
    <xf numFmtId="44" fontId="6" fillId="2" borderId="1" xfId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4" fontId="6" fillId="0" borderId="1" xfId="1" applyFont="1" applyFill="1" applyBorder="1" applyAlignment="1">
      <alignment horizontal="center" vertical="center" wrapText="1"/>
    </xf>
    <xf numFmtId="9" fontId="1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2" borderId="1" xfId="0" applyFont="1" applyFill="1" applyBorder="1" applyAlignment="1">
      <alignment vertical="center"/>
    </xf>
    <xf numFmtId="44" fontId="6" fillId="0" borderId="1" xfId="1" applyFont="1" applyFill="1" applyBorder="1" applyAlignment="1">
      <alignment vertical="center" wrapText="1"/>
    </xf>
    <xf numFmtId="9" fontId="6" fillId="2" borderId="1" xfId="1" applyNumberFormat="1" applyFont="1" applyFill="1" applyBorder="1" applyAlignment="1">
      <alignment horizontal="center" wrapText="1"/>
    </xf>
    <xf numFmtId="44" fontId="18" fillId="0" borderId="0" xfId="1" applyFont="1" applyFill="1" applyBorder="1" applyAlignment="1">
      <alignment vertical="center" wrapText="1"/>
    </xf>
    <xf numFmtId="0" fontId="15" fillId="0" borderId="0" xfId="0" applyFont="1"/>
    <xf numFmtId="0" fontId="6" fillId="0" borderId="1" xfId="0" applyFont="1" applyFill="1" applyBorder="1" applyAlignment="1">
      <alignment horizontal="center" vertical="center"/>
    </xf>
    <xf numFmtId="44" fontId="6" fillId="0" borderId="1" xfId="1" applyFont="1" applyFill="1" applyBorder="1" applyAlignment="1">
      <alignment vertical="center"/>
    </xf>
    <xf numFmtId="9" fontId="6" fillId="2" borderId="1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vertical="center"/>
    </xf>
    <xf numFmtId="44" fontId="18" fillId="0" borderId="0" xfId="1" applyFont="1" applyFill="1" applyBorder="1" applyAlignment="1">
      <alignment vertical="center"/>
    </xf>
    <xf numFmtId="0" fontId="15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vertical="center" wrapText="1"/>
    </xf>
    <xf numFmtId="44" fontId="8" fillId="5" borderId="1" xfId="1" applyFont="1" applyFill="1" applyBorder="1" applyAlignment="1">
      <alignment vertical="center" wrapText="1"/>
    </xf>
    <xf numFmtId="44" fontId="8" fillId="5" borderId="1" xfId="1" applyFont="1" applyFill="1" applyBorder="1" applyAlignment="1">
      <alignment vertical="center"/>
    </xf>
    <xf numFmtId="0" fontId="18" fillId="5" borderId="1" xfId="0" applyFont="1" applyFill="1" applyBorder="1" applyAlignment="1">
      <alignment horizontal="center" vertical="center" wrapText="1"/>
    </xf>
    <xf numFmtId="4" fontId="18" fillId="5" borderId="1" xfId="0" applyNumberFormat="1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" fontId="8" fillId="5" borderId="1" xfId="0" applyNumberFormat="1" applyFont="1" applyFill="1" applyBorder="1" applyAlignment="1">
      <alignment horizontal="center" vertical="center" wrapText="1"/>
    </xf>
    <xf numFmtId="44" fontId="8" fillId="5" borderId="1" xfId="1" applyFont="1" applyFill="1" applyBorder="1" applyAlignment="1">
      <alignment horizontal="center" vertical="center" wrapText="1"/>
    </xf>
    <xf numFmtId="44" fontId="8" fillId="0" borderId="0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4" fontId="4" fillId="0" borderId="1" xfId="1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44" fontId="4" fillId="2" borderId="1" xfId="1" applyFont="1" applyFill="1" applyBorder="1" applyAlignment="1">
      <alignment vertical="center"/>
    </xf>
    <xf numFmtId="44" fontId="18" fillId="5" borderId="1" xfId="1" applyFont="1" applyFill="1" applyBorder="1" applyAlignment="1">
      <alignment horizontal="center" vertical="center" wrapText="1"/>
    </xf>
    <xf numFmtId="44" fontId="18" fillId="0" borderId="0" xfId="1" applyFont="1" applyFill="1" applyBorder="1" applyAlignment="1">
      <alignment horizontal="center" vertical="center" wrapText="1"/>
    </xf>
    <xf numFmtId="44" fontId="19" fillId="2" borderId="1" xfId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4" fontId="20" fillId="5" borderId="1" xfId="0" applyNumberFormat="1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4" fontId="20" fillId="5" borderId="1" xfId="1" applyFont="1" applyFill="1" applyBorder="1" applyAlignment="1">
      <alignment horizontal="center" vertical="center" wrapText="1"/>
    </xf>
    <xf numFmtId="44" fontId="20" fillId="0" borderId="0" xfId="1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44" fontId="4" fillId="0" borderId="1" xfId="1" applyFont="1" applyFill="1" applyBorder="1" applyAlignment="1">
      <alignment vertical="center" wrapText="1"/>
    </xf>
    <xf numFmtId="44" fontId="4" fillId="2" borderId="1" xfId="1" applyFont="1" applyFill="1" applyBorder="1" applyAlignment="1">
      <alignment horizontal="center" wrapText="1"/>
    </xf>
    <xf numFmtId="44" fontId="4" fillId="2" borderId="1" xfId="1" applyFont="1" applyFill="1" applyBorder="1" applyAlignment="1">
      <alignment vertical="center" wrapText="1"/>
    </xf>
    <xf numFmtId="44" fontId="2" fillId="5" borderId="1" xfId="1" applyFont="1" applyFill="1" applyBorder="1" applyAlignment="1">
      <alignment horizontal="center" vertical="center" wrapText="1"/>
    </xf>
    <xf numFmtId="44" fontId="2" fillId="0" borderId="0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2" borderId="0" xfId="0" applyFill="1"/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9" fontId="4" fillId="2" borderId="1" xfId="1" applyNumberFormat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4" fontId="1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4" fontId="18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20" fillId="5" borderId="21" xfId="0" applyFont="1" applyFill="1" applyBorder="1" applyAlignment="1">
      <alignment horizontal="center" vertical="center" wrapText="1"/>
    </xf>
    <xf numFmtId="4" fontId="20" fillId="5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36E00E"/>
      <color rgb="FF9CF8D3"/>
      <color rgb="FFA018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6"/>
  <sheetViews>
    <sheetView workbookViewId="0">
      <selection activeCell="F13" sqref="F13"/>
    </sheetView>
  </sheetViews>
  <sheetFormatPr baseColWidth="10" defaultRowHeight="15" x14ac:dyDescent="0.25"/>
  <cols>
    <col min="1" max="1" width="5.42578125" customWidth="1"/>
    <col min="2" max="2" width="28.42578125" customWidth="1"/>
    <col min="5" max="5" width="25.42578125" customWidth="1"/>
  </cols>
  <sheetData>
    <row r="1" spans="1:5" ht="15.75" thickBot="1" x14ac:dyDescent="0.3"/>
    <row r="2" spans="1:5" x14ac:dyDescent="0.25">
      <c r="A2" s="13"/>
      <c r="B2" s="14"/>
      <c r="C2" s="14"/>
      <c r="D2" s="14"/>
      <c r="E2" s="15"/>
    </row>
    <row r="3" spans="1:5" ht="33" customHeight="1" x14ac:dyDescent="0.25">
      <c r="A3" s="130" t="s">
        <v>37</v>
      </c>
      <c r="B3" s="131"/>
      <c r="C3" s="131"/>
      <c r="D3" s="131"/>
      <c r="E3" s="132"/>
    </row>
    <row r="4" spans="1:5" ht="21" x14ac:dyDescent="0.25">
      <c r="A4" s="34"/>
      <c r="B4" s="35"/>
      <c r="C4" s="35"/>
      <c r="D4" s="35"/>
      <c r="E4" s="36"/>
    </row>
    <row r="5" spans="1:5" ht="21.75" thickBot="1" x14ac:dyDescent="0.3">
      <c r="A5" s="34"/>
      <c r="B5" s="35"/>
      <c r="C5" s="35"/>
      <c r="D5" s="35"/>
      <c r="E5" s="36"/>
    </row>
    <row r="6" spans="1:5" ht="30" customHeight="1" x14ac:dyDescent="0.25">
      <c r="A6" s="133" t="s">
        <v>35</v>
      </c>
      <c r="B6" s="134"/>
      <c r="C6" s="134"/>
      <c r="D6" s="134"/>
      <c r="E6" s="135"/>
    </row>
    <row r="7" spans="1:5" ht="24.75" customHeight="1" x14ac:dyDescent="0.25">
      <c r="A7" s="136" t="s">
        <v>28</v>
      </c>
      <c r="B7" s="137"/>
      <c r="C7" s="137"/>
      <c r="D7" s="137"/>
      <c r="E7" s="138"/>
    </row>
    <row r="8" spans="1:5" ht="31.5" x14ac:dyDescent="0.25">
      <c r="A8" s="27" t="s">
        <v>1</v>
      </c>
      <c r="B8" s="28" t="s">
        <v>3</v>
      </c>
      <c r="C8" s="28" t="s">
        <v>29</v>
      </c>
      <c r="D8" s="28" t="s">
        <v>30</v>
      </c>
      <c r="E8" s="29" t="s">
        <v>31</v>
      </c>
    </row>
    <row r="9" spans="1:5" ht="23.25" customHeight="1" x14ac:dyDescent="0.25">
      <c r="A9" s="30">
        <v>1</v>
      </c>
      <c r="B9" s="31" t="s">
        <v>32</v>
      </c>
      <c r="C9" s="32">
        <v>275</v>
      </c>
      <c r="D9" s="33">
        <v>4</v>
      </c>
      <c r="E9" s="139" t="s">
        <v>36</v>
      </c>
    </row>
    <row r="10" spans="1:5" ht="25.5" customHeight="1" x14ac:dyDescent="0.25">
      <c r="A10" s="30">
        <v>2</v>
      </c>
      <c r="B10" s="31" t="s">
        <v>33</v>
      </c>
      <c r="C10" s="32">
        <v>160</v>
      </c>
      <c r="D10" s="33">
        <v>4</v>
      </c>
      <c r="E10" s="140"/>
    </row>
    <row r="11" spans="1:5" ht="16.5" thickBot="1" x14ac:dyDescent="0.3">
      <c r="A11" s="37"/>
      <c r="B11" s="38"/>
      <c r="C11" s="38"/>
      <c r="D11" s="19"/>
      <c r="E11" s="39"/>
    </row>
    <row r="12" spans="1:5" x14ac:dyDescent="0.25">
      <c r="A12" s="40"/>
      <c r="B12" s="41"/>
      <c r="C12" s="41"/>
      <c r="D12" s="41"/>
      <c r="E12" s="42"/>
    </row>
    <row r="13" spans="1:5" x14ac:dyDescent="0.25">
      <c r="A13" s="40"/>
      <c r="B13" s="41"/>
      <c r="C13" s="41"/>
      <c r="D13" s="41"/>
      <c r="E13" s="42"/>
    </row>
    <row r="14" spans="1:5" ht="15.75" thickBot="1" x14ac:dyDescent="0.3">
      <c r="A14" s="40"/>
      <c r="B14" s="41"/>
      <c r="C14" s="41"/>
      <c r="D14" s="41"/>
      <c r="E14" s="42"/>
    </row>
    <row r="15" spans="1:5" ht="43.5" customHeight="1" x14ac:dyDescent="0.25">
      <c r="A15" s="40"/>
      <c r="B15" s="141" t="s">
        <v>66</v>
      </c>
      <c r="C15" s="142"/>
      <c r="D15" s="143"/>
      <c r="E15" s="43"/>
    </row>
    <row r="16" spans="1:5" ht="18.75" x14ac:dyDescent="0.25">
      <c r="A16" s="40"/>
      <c r="B16" s="136" t="s">
        <v>27</v>
      </c>
      <c r="C16" s="137"/>
      <c r="D16" s="138"/>
      <c r="E16" s="42"/>
    </row>
    <row r="17" spans="1:5" ht="28.5" customHeight="1" x14ac:dyDescent="0.25">
      <c r="A17" s="40"/>
      <c r="B17" s="27" t="s">
        <v>34</v>
      </c>
      <c r="C17" s="126" t="s">
        <v>31</v>
      </c>
      <c r="D17" s="127"/>
      <c r="E17" s="42"/>
    </row>
    <row r="18" spans="1:5" ht="46.5" customHeight="1" thickBot="1" x14ac:dyDescent="0.3">
      <c r="A18" s="40"/>
      <c r="B18" s="26">
        <v>800</v>
      </c>
      <c r="C18" s="128" t="s">
        <v>58</v>
      </c>
      <c r="D18" s="129"/>
      <c r="E18" s="42"/>
    </row>
    <row r="19" spans="1:5" x14ac:dyDescent="0.25">
      <c r="A19" s="40"/>
      <c r="B19" s="44"/>
      <c r="C19" s="44"/>
      <c r="D19" s="44"/>
      <c r="E19" s="42"/>
    </row>
    <row r="20" spans="1:5" x14ac:dyDescent="0.25">
      <c r="A20" s="40"/>
      <c r="B20" s="41"/>
      <c r="C20" s="41"/>
      <c r="D20" s="41"/>
      <c r="E20" s="42"/>
    </row>
    <row r="21" spans="1:5" x14ac:dyDescent="0.25">
      <c r="A21" s="40"/>
      <c r="B21" s="41"/>
      <c r="C21" s="41"/>
      <c r="D21" s="41"/>
      <c r="E21" s="42"/>
    </row>
    <row r="22" spans="1:5" x14ac:dyDescent="0.25">
      <c r="A22" s="16"/>
      <c r="B22" s="17"/>
      <c r="C22" s="17"/>
      <c r="D22" s="17"/>
      <c r="E22" s="18"/>
    </row>
    <row r="23" spans="1:5" x14ac:dyDescent="0.25">
      <c r="A23" s="16"/>
      <c r="B23" s="17"/>
      <c r="C23" s="17"/>
      <c r="D23" s="17"/>
      <c r="E23" s="18"/>
    </row>
    <row r="24" spans="1:5" x14ac:dyDescent="0.25">
      <c r="A24" s="16"/>
      <c r="B24" s="17"/>
      <c r="C24" s="17"/>
      <c r="D24" s="17"/>
      <c r="E24" s="18"/>
    </row>
    <row r="25" spans="1:5" x14ac:dyDescent="0.25">
      <c r="A25" s="16"/>
      <c r="B25" s="17"/>
      <c r="C25" s="17"/>
      <c r="D25" s="17"/>
      <c r="E25" s="18"/>
    </row>
    <row r="26" spans="1:5" x14ac:dyDescent="0.25">
      <c r="A26" s="20"/>
      <c r="B26" s="21"/>
      <c r="C26" s="21"/>
      <c r="D26" s="21"/>
      <c r="E26" s="22"/>
    </row>
    <row r="27" spans="1:5" x14ac:dyDescent="0.25">
      <c r="A27" s="20"/>
      <c r="B27" s="21"/>
      <c r="C27" s="21"/>
      <c r="D27" s="21"/>
      <c r="E27" s="22"/>
    </row>
    <row r="28" spans="1:5" x14ac:dyDescent="0.25">
      <c r="A28" s="20"/>
      <c r="B28" s="21"/>
      <c r="C28" s="21"/>
      <c r="D28" s="21"/>
      <c r="E28" s="22"/>
    </row>
    <row r="29" spans="1:5" x14ac:dyDescent="0.25">
      <c r="A29" s="20"/>
      <c r="B29" s="21"/>
      <c r="C29" s="21"/>
      <c r="D29" s="21"/>
      <c r="E29" s="22"/>
    </row>
    <row r="30" spans="1:5" x14ac:dyDescent="0.25">
      <c r="A30" s="20"/>
      <c r="B30" s="21"/>
      <c r="C30" s="21"/>
      <c r="D30" s="21"/>
      <c r="E30" s="22"/>
    </row>
    <row r="31" spans="1:5" x14ac:dyDescent="0.25">
      <c r="A31" s="20"/>
      <c r="B31" s="21"/>
      <c r="C31" s="21"/>
      <c r="D31" s="21"/>
      <c r="E31" s="22"/>
    </row>
    <row r="32" spans="1:5" x14ac:dyDescent="0.25">
      <c r="A32" s="20"/>
      <c r="B32" s="21"/>
      <c r="C32" s="21"/>
      <c r="D32" s="21"/>
      <c r="E32" s="22"/>
    </row>
    <row r="33" spans="1:5" x14ac:dyDescent="0.25">
      <c r="A33" s="20"/>
      <c r="B33" s="21"/>
      <c r="C33" s="21"/>
      <c r="D33" s="21"/>
      <c r="E33" s="22"/>
    </row>
    <row r="34" spans="1:5" x14ac:dyDescent="0.25">
      <c r="A34" s="20"/>
      <c r="B34" s="21"/>
      <c r="C34" s="21"/>
      <c r="D34" s="21"/>
      <c r="E34" s="22"/>
    </row>
    <row r="35" spans="1:5" x14ac:dyDescent="0.25">
      <c r="A35" s="20"/>
      <c r="B35" s="21"/>
      <c r="C35" s="21"/>
      <c r="D35" s="21"/>
      <c r="E35" s="22"/>
    </row>
    <row r="36" spans="1:5" ht="15.75" thickBot="1" x14ac:dyDescent="0.3">
      <c r="A36" s="23"/>
      <c r="B36" s="24"/>
      <c r="C36" s="24"/>
      <c r="D36" s="24"/>
      <c r="E36" s="25"/>
    </row>
  </sheetData>
  <mergeCells count="8">
    <mergeCell ref="C17:D17"/>
    <mergeCell ref="C18:D18"/>
    <mergeCell ref="A3:E3"/>
    <mergeCell ref="A6:E6"/>
    <mergeCell ref="A7:E7"/>
    <mergeCell ref="E9:E10"/>
    <mergeCell ref="B15:D15"/>
    <mergeCell ref="B16:D16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F19"/>
  <sheetViews>
    <sheetView workbookViewId="0">
      <selection activeCell="E13" sqref="E13"/>
    </sheetView>
  </sheetViews>
  <sheetFormatPr baseColWidth="10" defaultRowHeight="15" x14ac:dyDescent="0.25"/>
  <cols>
    <col min="1" max="1" width="4.140625" customWidth="1"/>
    <col min="2" max="2" width="39.85546875" customWidth="1"/>
    <col min="3" max="3" width="25.85546875" customWidth="1"/>
    <col min="4" max="4" width="16" customWidth="1"/>
    <col min="5" max="5" width="16.5703125" customWidth="1"/>
    <col min="6" max="6" width="23.7109375" customWidth="1"/>
  </cols>
  <sheetData>
    <row r="1" spans="1:6" ht="20.100000000000001" customHeight="1" x14ac:dyDescent="0.25">
      <c r="A1" s="162" t="s">
        <v>0</v>
      </c>
      <c r="B1" s="162"/>
      <c r="C1" s="162"/>
      <c r="D1" s="162"/>
      <c r="E1" s="162"/>
      <c r="F1" s="162"/>
    </row>
    <row r="2" spans="1:6" ht="20.100000000000001" customHeight="1" x14ac:dyDescent="0.25">
      <c r="A2" s="162" t="s">
        <v>39</v>
      </c>
      <c r="B2" s="162"/>
      <c r="C2" s="162"/>
      <c r="D2" s="162"/>
      <c r="E2" s="162"/>
      <c r="F2" s="162"/>
    </row>
    <row r="3" spans="1:6" ht="20.100000000000001" customHeight="1" x14ac:dyDescent="0.25">
      <c r="A3" s="162" t="s">
        <v>62</v>
      </c>
      <c r="B3" s="162"/>
      <c r="C3" s="162"/>
      <c r="D3" s="162"/>
      <c r="E3" s="162"/>
      <c r="F3" s="162"/>
    </row>
    <row r="4" spans="1:6" ht="20.100000000000001" customHeight="1" x14ac:dyDescent="0.25">
      <c r="A4" s="97" t="s">
        <v>1</v>
      </c>
      <c r="B4" s="97" t="s">
        <v>2</v>
      </c>
      <c r="C4" s="97" t="s">
        <v>3</v>
      </c>
      <c r="D4" s="97" t="s">
        <v>7</v>
      </c>
      <c r="E4" s="98" t="s">
        <v>6</v>
      </c>
      <c r="F4" s="97" t="s">
        <v>4</v>
      </c>
    </row>
    <row r="5" spans="1:6" ht="20.100000000000001" customHeight="1" x14ac:dyDescent="0.25">
      <c r="A5" s="103">
        <v>1</v>
      </c>
      <c r="B5" s="100" t="s">
        <v>48</v>
      </c>
      <c r="C5" s="100" t="s">
        <v>9</v>
      </c>
      <c r="D5" s="104">
        <v>825</v>
      </c>
      <c r="E5" s="105" t="s">
        <v>7</v>
      </c>
      <c r="F5" s="4" t="s">
        <v>41</v>
      </c>
    </row>
    <row r="6" spans="1:6" ht="20.100000000000001" customHeight="1" x14ac:dyDescent="0.25">
      <c r="A6" s="103">
        <v>2</v>
      </c>
      <c r="B6" s="100" t="s">
        <v>49</v>
      </c>
      <c r="C6" s="100" t="s">
        <v>50</v>
      </c>
      <c r="D6" s="104">
        <v>825</v>
      </c>
      <c r="E6" s="105" t="s">
        <v>7</v>
      </c>
      <c r="F6" s="4" t="s">
        <v>41</v>
      </c>
    </row>
    <row r="7" spans="1:6" ht="20.100000000000001" customHeight="1" x14ac:dyDescent="0.25">
      <c r="A7" s="103">
        <v>3</v>
      </c>
      <c r="B7" s="100" t="s">
        <v>51</v>
      </c>
      <c r="C7" s="100" t="s">
        <v>11</v>
      </c>
      <c r="D7" s="104">
        <v>825</v>
      </c>
      <c r="E7" s="105" t="s">
        <v>7</v>
      </c>
      <c r="F7" s="4" t="s">
        <v>41</v>
      </c>
    </row>
    <row r="8" spans="1:6" ht="20.100000000000001" customHeight="1" x14ac:dyDescent="0.25">
      <c r="A8" s="103">
        <v>4</v>
      </c>
      <c r="B8" s="100" t="s">
        <v>52</v>
      </c>
      <c r="C8" s="100" t="s">
        <v>13</v>
      </c>
      <c r="D8" s="104">
        <v>825</v>
      </c>
      <c r="E8" s="105" t="s">
        <v>7</v>
      </c>
      <c r="F8" s="4" t="s">
        <v>41</v>
      </c>
    </row>
    <row r="9" spans="1:6" ht="20.100000000000001" customHeight="1" x14ac:dyDescent="0.25">
      <c r="A9" s="103">
        <v>5</v>
      </c>
      <c r="B9" s="5" t="s">
        <v>53</v>
      </c>
      <c r="C9" s="100" t="s">
        <v>15</v>
      </c>
      <c r="D9" s="104">
        <v>825</v>
      </c>
      <c r="E9" s="105" t="s">
        <v>7</v>
      </c>
      <c r="F9" s="4" t="s">
        <v>41</v>
      </c>
    </row>
    <row r="10" spans="1:6" ht="20.100000000000001" customHeight="1" x14ac:dyDescent="0.25">
      <c r="A10" s="103">
        <v>6</v>
      </c>
      <c r="B10" s="5" t="s">
        <v>54</v>
      </c>
      <c r="C10" s="100" t="s">
        <v>17</v>
      </c>
      <c r="D10" s="104">
        <v>825</v>
      </c>
      <c r="E10" s="105" t="s">
        <v>7</v>
      </c>
      <c r="F10" s="4" t="s">
        <v>41</v>
      </c>
    </row>
    <row r="11" spans="1:6" ht="20.100000000000001" customHeight="1" x14ac:dyDescent="0.25">
      <c r="A11" s="103">
        <v>7</v>
      </c>
      <c r="B11" s="100" t="s">
        <v>8</v>
      </c>
      <c r="C11" s="100" t="s">
        <v>19</v>
      </c>
      <c r="D11" s="104">
        <v>825</v>
      </c>
      <c r="E11" s="105" t="s">
        <v>7</v>
      </c>
      <c r="F11" s="4" t="s">
        <v>41</v>
      </c>
    </row>
    <row r="12" spans="1:6" ht="20.100000000000001" customHeight="1" x14ac:dyDescent="0.25">
      <c r="A12" s="103">
        <v>8</v>
      </c>
      <c r="B12" s="100" t="s">
        <v>16</v>
      </c>
      <c r="C12" s="100" t="s">
        <v>21</v>
      </c>
      <c r="D12" s="104">
        <v>825</v>
      </c>
      <c r="E12" s="105" t="s">
        <v>7</v>
      </c>
      <c r="F12" s="4" t="s">
        <v>41</v>
      </c>
    </row>
    <row r="13" spans="1:6" ht="20.100000000000001" customHeight="1" x14ac:dyDescent="0.25">
      <c r="A13" s="103">
        <v>9</v>
      </c>
      <c r="B13" s="100" t="s">
        <v>55</v>
      </c>
      <c r="C13" s="5" t="s">
        <v>56</v>
      </c>
      <c r="D13" s="106">
        <v>480</v>
      </c>
      <c r="E13" s="105" t="s">
        <v>7</v>
      </c>
      <c r="F13" s="4" t="s">
        <v>41</v>
      </c>
    </row>
    <row r="14" spans="1:6" ht="20.100000000000001" customHeight="1" x14ac:dyDescent="0.25">
      <c r="A14" s="103">
        <v>10</v>
      </c>
      <c r="B14" s="5" t="s">
        <v>57</v>
      </c>
      <c r="C14" s="5" t="s">
        <v>44</v>
      </c>
      <c r="D14" s="106">
        <v>480</v>
      </c>
      <c r="E14" s="105" t="s">
        <v>7</v>
      </c>
      <c r="F14" s="4" t="s">
        <v>41</v>
      </c>
    </row>
    <row r="15" spans="1:6" ht="20.100000000000001" customHeight="1" x14ac:dyDescent="0.25">
      <c r="A15" s="103">
        <v>11</v>
      </c>
      <c r="B15" s="100" t="s">
        <v>12</v>
      </c>
      <c r="C15" s="5" t="s">
        <v>23</v>
      </c>
      <c r="D15" s="106">
        <v>480</v>
      </c>
      <c r="E15" s="105" t="s">
        <v>7</v>
      </c>
      <c r="F15" s="4" t="s">
        <v>41</v>
      </c>
    </row>
    <row r="16" spans="1:6" ht="20.100000000000001" customHeight="1" x14ac:dyDescent="0.25">
      <c r="A16" s="103">
        <v>12</v>
      </c>
      <c r="B16" s="100" t="s">
        <v>10</v>
      </c>
      <c r="C16" s="5" t="s">
        <v>46</v>
      </c>
      <c r="D16" s="106">
        <v>480</v>
      </c>
      <c r="E16" s="105" t="s">
        <v>7</v>
      </c>
      <c r="F16" s="4" t="s">
        <v>41</v>
      </c>
    </row>
    <row r="17" spans="1:6" ht="20.100000000000001" customHeight="1" x14ac:dyDescent="0.25">
      <c r="A17" s="158" t="s">
        <v>5</v>
      </c>
      <c r="B17" s="158"/>
      <c r="C17" s="158"/>
      <c r="D17" s="101">
        <f>SUM(D5:D16)</f>
        <v>8520</v>
      </c>
      <c r="E17" s="102"/>
      <c r="F17" s="102"/>
    </row>
    <row r="18" spans="1:6" x14ac:dyDescent="0.25">
      <c r="A18" s="58"/>
      <c r="B18" s="58"/>
      <c r="C18" s="58"/>
      <c r="D18" s="58"/>
      <c r="E18" s="58"/>
      <c r="F18" s="58"/>
    </row>
    <row r="19" spans="1:6" x14ac:dyDescent="0.25">
      <c r="A19" s="58"/>
      <c r="B19" s="58"/>
      <c r="C19" s="58"/>
      <c r="D19" s="58"/>
      <c r="E19" s="58"/>
      <c r="F19" s="58"/>
    </row>
  </sheetData>
  <mergeCells count="4">
    <mergeCell ref="A1:F1"/>
    <mergeCell ref="A2:F2"/>
    <mergeCell ref="A3:F3"/>
    <mergeCell ref="A17:C17"/>
  </mergeCells>
  <pageMargins left="0.25" right="0.25" top="0.75" bottom="0.75" header="0.3" footer="0.3"/>
  <pageSetup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18"/>
  <sheetViews>
    <sheetView workbookViewId="0">
      <selection activeCell="F5" sqref="F5"/>
    </sheetView>
  </sheetViews>
  <sheetFormatPr baseColWidth="10" defaultRowHeight="15" x14ac:dyDescent="0.25"/>
  <cols>
    <col min="1" max="1" width="3.5703125" customWidth="1"/>
    <col min="2" max="2" width="40.42578125" customWidth="1"/>
    <col min="3" max="3" width="26.85546875" customWidth="1"/>
    <col min="4" max="4" width="18.42578125" customWidth="1"/>
    <col min="5" max="5" width="12.140625" customWidth="1"/>
    <col min="6" max="6" width="20.42578125" customWidth="1"/>
  </cols>
  <sheetData>
    <row r="1" spans="1:7" x14ac:dyDescent="0.25">
      <c r="A1" s="157" t="s">
        <v>0</v>
      </c>
      <c r="B1" s="157"/>
      <c r="C1" s="157"/>
      <c r="D1" s="157"/>
      <c r="E1" s="157"/>
      <c r="F1" s="157"/>
    </row>
    <row r="2" spans="1:7" x14ac:dyDescent="0.25">
      <c r="A2" s="157" t="s">
        <v>39</v>
      </c>
      <c r="B2" s="157"/>
      <c r="C2" s="157"/>
      <c r="D2" s="157"/>
      <c r="E2" s="157"/>
      <c r="F2" s="157"/>
    </row>
    <row r="3" spans="1:7" x14ac:dyDescent="0.25">
      <c r="A3" s="157" t="s">
        <v>63</v>
      </c>
      <c r="B3" s="157"/>
      <c r="C3" s="157"/>
      <c r="D3" s="157"/>
      <c r="E3" s="157"/>
      <c r="F3" s="157"/>
    </row>
    <row r="4" spans="1:7" x14ac:dyDescent="0.25">
      <c r="A4" s="93" t="s">
        <v>1</v>
      </c>
      <c r="B4" s="93" t="s">
        <v>2</v>
      </c>
      <c r="C4" s="93" t="s">
        <v>3</v>
      </c>
      <c r="D4" s="93" t="s">
        <v>7</v>
      </c>
      <c r="E4" s="73" t="s">
        <v>6</v>
      </c>
      <c r="F4" s="93" t="s">
        <v>4</v>
      </c>
    </row>
    <row r="5" spans="1:7" ht="30" x14ac:dyDescent="0.25">
      <c r="A5" s="99">
        <v>1</v>
      </c>
      <c r="B5" s="114" t="s">
        <v>48</v>
      </c>
      <c r="C5" s="109" t="s">
        <v>9</v>
      </c>
      <c r="D5" s="110">
        <v>550</v>
      </c>
      <c r="E5" s="53" t="s">
        <v>7</v>
      </c>
      <c r="F5" s="4" t="s">
        <v>41</v>
      </c>
    </row>
    <row r="6" spans="1:7" ht="30" x14ac:dyDescent="0.25">
      <c r="A6" s="99">
        <v>2</v>
      </c>
      <c r="B6" s="114" t="s">
        <v>49</v>
      </c>
      <c r="C6" s="109" t="s">
        <v>50</v>
      </c>
      <c r="D6" s="110">
        <v>550</v>
      </c>
      <c r="E6" s="53" t="s">
        <v>7</v>
      </c>
      <c r="F6" s="4" t="s">
        <v>41</v>
      </c>
    </row>
    <row r="7" spans="1:7" ht="30" x14ac:dyDescent="0.25">
      <c r="A7" s="99">
        <v>3</v>
      </c>
      <c r="B7" s="114" t="s">
        <v>51</v>
      </c>
      <c r="C7" s="109" t="s">
        <v>11</v>
      </c>
      <c r="D7" s="110">
        <v>550</v>
      </c>
      <c r="E7" s="53" t="s">
        <v>7</v>
      </c>
      <c r="F7" s="4" t="s">
        <v>41</v>
      </c>
    </row>
    <row r="8" spans="1:7" ht="30" x14ac:dyDescent="0.25">
      <c r="A8" s="99">
        <v>4</v>
      </c>
      <c r="B8" s="114" t="s">
        <v>52</v>
      </c>
      <c r="C8" s="109" t="s">
        <v>13</v>
      </c>
      <c r="D8" s="110">
        <v>550</v>
      </c>
      <c r="E8" s="53" t="s">
        <v>7</v>
      </c>
      <c r="F8" s="4" t="s">
        <v>41</v>
      </c>
    </row>
    <row r="9" spans="1:7" ht="30" x14ac:dyDescent="0.25">
      <c r="A9" s="99">
        <v>5</v>
      </c>
      <c r="B9" s="115" t="s">
        <v>53</v>
      </c>
      <c r="C9" s="111" t="s">
        <v>15</v>
      </c>
      <c r="D9" s="53">
        <v>550</v>
      </c>
      <c r="E9" s="53" t="s">
        <v>7</v>
      </c>
      <c r="F9" s="4" t="s">
        <v>41</v>
      </c>
      <c r="G9" s="117"/>
    </row>
    <row r="10" spans="1:7" ht="30" x14ac:dyDescent="0.25">
      <c r="A10" s="99">
        <v>6</v>
      </c>
      <c r="B10" s="115" t="s">
        <v>54</v>
      </c>
      <c r="C10" s="111" t="s">
        <v>17</v>
      </c>
      <c r="D10" s="53">
        <v>550</v>
      </c>
      <c r="E10" s="53" t="s">
        <v>7</v>
      </c>
      <c r="F10" s="4" t="s">
        <v>41</v>
      </c>
      <c r="G10" s="117"/>
    </row>
    <row r="11" spans="1:7" ht="30" x14ac:dyDescent="0.25">
      <c r="A11" s="99">
        <v>7</v>
      </c>
      <c r="B11" s="114" t="s">
        <v>8</v>
      </c>
      <c r="C11" s="111" t="s">
        <v>19</v>
      </c>
      <c r="D11" s="53">
        <v>550</v>
      </c>
      <c r="E11" s="53" t="s">
        <v>7</v>
      </c>
      <c r="F11" s="4" t="s">
        <v>41</v>
      </c>
      <c r="G11" s="117"/>
    </row>
    <row r="12" spans="1:7" ht="30" x14ac:dyDescent="0.25">
      <c r="A12" s="99">
        <v>8</v>
      </c>
      <c r="B12" s="116" t="s">
        <v>16</v>
      </c>
      <c r="C12" s="109" t="s">
        <v>21</v>
      </c>
      <c r="D12" s="110">
        <v>550</v>
      </c>
      <c r="E12" s="53" t="s">
        <v>7</v>
      </c>
      <c r="F12" s="4" t="s">
        <v>41</v>
      </c>
    </row>
    <row r="13" spans="1:7" ht="30" x14ac:dyDescent="0.25">
      <c r="A13" s="99">
        <v>9</v>
      </c>
      <c r="B13" s="116" t="s">
        <v>55</v>
      </c>
      <c r="C13" s="111" t="s">
        <v>56</v>
      </c>
      <c r="D13" s="53">
        <v>320</v>
      </c>
      <c r="E13" s="53" t="s">
        <v>7</v>
      </c>
      <c r="F13" s="4" t="s">
        <v>41</v>
      </c>
    </row>
    <row r="14" spans="1:7" ht="30" x14ac:dyDescent="0.25">
      <c r="A14" s="99">
        <v>10</v>
      </c>
      <c r="B14" s="115" t="s">
        <v>57</v>
      </c>
      <c r="C14" s="111" t="s">
        <v>44</v>
      </c>
      <c r="D14" s="53">
        <v>320</v>
      </c>
      <c r="E14" s="53" t="s">
        <v>7</v>
      </c>
      <c r="F14" s="4" t="s">
        <v>41</v>
      </c>
    </row>
    <row r="15" spans="1:7" ht="30" x14ac:dyDescent="0.25">
      <c r="A15" s="99">
        <v>11</v>
      </c>
      <c r="B15" s="114" t="s">
        <v>12</v>
      </c>
      <c r="C15" s="111" t="s">
        <v>23</v>
      </c>
      <c r="D15" s="53">
        <v>320</v>
      </c>
      <c r="E15" s="53" t="s">
        <v>7</v>
      </c>
      <c r="F15" s="4" t="s">
        <v>41</v>
      </c>
    </row>
    <row r="16" spans="1:7" ht="30" x14ac:dyDescent="0.25">
      <c r="A16" s="99">
        <v>12</v>
      </c>
      <c r="B16" s="114" t="s">
        <v>10</v>
      </c>
      <c r="C16" s="111" t="s">
        <v>46</v>
      </c>
      <c r="D16" s="53">
        <v>320</v>
      </c>
      <c r="E16" s="53" t="s">
        <v>7</v>
      </c>
      <c r="F16" s="4" t="s">
        <v>41</v>
      </c>
    </row>
    <row r="17" spans="1:6" x14ac:dyDescent="0.25">
      <c r="A17" s="144" t="s">
        <v>5</v>
      </c>
      <c r="B17" s="144"/>
      <c r="C17" s="144"/>
      <c r="D17" s="107">
        <f>SUM(D5:D16)</f>
        <v>5680</v>
      </c>
      <c r="E17" s="108"/>
      <c r="F17" s="108"/>
    </row>
    <row r="18" spans="1:6" x14ac:dyDescent="0.25">
      <c r="A18" s="113"/>
      <c r="B18" s="113"/>
      <c r="C18" s="113"/>
      <c r="D18" s="113"/>
      <c r="E18" s="113"/>
      <c r="F18" s="113"/>
    </row>
  </sheetData>
  <mergeCells count="4">
    <mergeCell ref="A1:F1"/>
    <mergeCell ref="A2:F2"/>
    <mergeCell ref="A3:F3"/>
    <mergeCell ref="A17:C17"/>
  </mergeCells>
  <pageMargins left="0.25" right="0.25" top="0.75" bottom="0.75" header="0.3" footer="0.3"/>
  <pageSetup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9"/>
  <sheetViews>
    <sheetView workbookViewId="0">
      <selection sqref="A1:F17"/>
    </sheetView>
  </sheetViews>
  <sheetFormatPr baseColWidth="10" defaultRowHeight="15" x14ac:dyDescent="0.25"/>
  <cols>
    <col min="1" max="1" width="4.7109375" customWidth="1"/>
    <col min="2" max="2" width="37.5703125" customWidth="1"/>
    <col min="3" max="3" width="26" customWidth="1"/>
    <col min="4" max="4" width="15.85546875" customWidth="1"/>
    <col min="5" max="5" width="11.85546875" customWidth="1"/>
    <col min="6" max="6" width="21.5703125" customWidth="1"/>
  </cols>
  <sheetData>
    <row r="1" spans="1:6" ht="20.100000000000001" customHeight="1" x14ac:dyDescent="0.25">
      <c r="A1" s="157" t="s">
        <v>0</v>
      </c>
      <c r="B1" s="157"/>
      <c r="C1" s="157"/>
      <c r="D1" s="157"/>
      <c r="E1" s="157"/>
      <c r="F1" s="157"/>
    </row>
    <row r="2" spans="1:6" ht="20.100000000000001" customHeight="1" x14ac:dyDescent="0.25">
      <c r="A2" s="157" t="s">
        <v>39</v>
      </c>
      <c r="B2" s="157"/>
      <c r="C2" s="157"/>
      <c r="D2" s="157"/>
      <c r="E2" s="157"/>
      <c r="F2" s="157"/>
    </row>
    <row r="3" spans="1:6" ht="20.100000000000001" customHeight="1" x14ac:dyDescent="0.25">
      <c r="A3" s="157" t="s">
        <v>64</v>
      </c>
      <c r="B3" s="157"/>
      <c r="C3" s="157"/>
      <c r="D3" s="157"/>
      <c r="E3" s="157"/>
      <c r="F3" s="157"/>
    </row>
    <row r="4" spans="1:6" ht="20.100000000000001" customHeight="1" x14ac:dyDescent="0.25">
      <c r="A4" s="96" t="s">
        <v>1</v>
      </c>
      <c r="B4" s="96" t="s">
        <v>2</v>
      </c>
      <c r="C4" s="96" t="s">
        <v>3</v>
      </c>
      <c r="D4" s="96" t="s">
        <v>7</v>
      </c>
      <c r="E4" s="73" t="s">
        <v>6</v>
      </c>
      <c r="F4" s="96" t="s">
        <v>4</v>
      </c>
    </row>
    <row r="5" spans="1:6" ht="20.100000000000001" customHeight="1" x14ac:dyDescent="0.25">
      <c r="A5" s="99">
        <v>1</v>
      </c>
      <c r="B5" s="100" t="s">
        <v>48</v>
      </c>
      <c r="C5" s="109" t="s">
        <v>9</v>
      </c>
      <c r="D5" s="110">
        <v>825</v>
      </c>
      <c r="E5" s="3" t="s">
        <v>7</v>
      </c>
      <c r="F5" s="4" t="s">
        <v>41</v>
      </c>
    </row>
    <row r="6" spans="1:6" ht="20.100000000000001" customHeight="1" x14ac:dyDescent="0.25">
      <c r="A6" s="99">
        <v>2</v>
      </c>
      <c r="B6" s="100" t="s">
        <v>49</v>
      </c>
      <c r="C6" s="109" t="s">
        <v>50</v>
      </c>
      <c r="D6" s="110">
        <v>825</v>
      </c>
      <c r="E6" s="3" t="s">
        <v>7</v>
      </c>
      <c r="F6" s="4" t="s">
        <v>41</v>
      </c>
    </row>
    <row r="7" spans="1:6" ht="20.100000000000001" customHeight="1" x14ac:dyDescent="0.25">
      <c r="A7" s="99">
        <v>3</v>
      </c>
      <c r="B7" s="100" t="s">
        <v>51</v>
      </c>
      <c r="C7" s="109" t="s">
        <v>11</v>
      </c>
      <c r="D7" s="110">
        <v>825</v>
      </c>
      <c r="E7" s="3" t="s">
        <v>7</v>
      </c>
      <c r="F7" s="4" t="s">
        <v>41</v>
      </c>
    </row>
    <row r="8" spans="1:6" ht="20.100000000000001" customHeight="1" x14ac:dyDescent="0.25">
      <c r="A8" s="99">
        <v>4</v>
      </c>
      <c r="B8" s="100" t="s">
        <v>52</v>
      </c>
      <c r="C8" s="109" t="s">
        <v>13</v>
      </c>
      <c r="D8" s="110">
        <v>825</v>
      </c>
      <c r="E8" s="3" t="s">
        <v>7</v>
      </c>
      <c r="F8" s="4" t="s">
        <v>41</v>
      </c>
    </row>
    <row r="9" spans="1:6" ht="20.100000000000001" customHeight="1" x14ac:dyDescent="0.25">
      <c r="A9" s="99">
        <v>5</v>
      </c>
      <c r="B9" s="5" t="s">
        <v>53</v>
      </c>
      <c r="C9" s="111" t="s">
        <v>15</v>
      </c>
      <c r="D9" s="53">
        <v>275</v>
      </c>
      <c r="E9" s="3" t="s">
        <v>7</v>
      </c>
      <c r="F9" s="4" t="s">
        <v>41</v>
      </c>
    </row>
    <row r="10" spans="1:6" ht="20.100000000000001" customHeight="1" x14ac:dyDescent="0.25">
      <c r="A10" s="99">
        <v>6</v>
      </c>
      <c r="B10" s="5" t="s">
        <v>54</v>
      </c>
      <c r="C10" s="111" t="s">
        <v>17</v>
      </c>
      <c r="D10" s="53">
        <v>825</v>
      </c>
      <c r="E10" s="3" t="s">
        <v>7</v>
      </c>
      <c r="F10" s="4" t="s">
        <v>41</v>
      </c>
    </row>
    <row r="11" spans="1:6" ht="20.100000000000001" customHeight="1" x14ac:dyDescent="0.25">
      <c r="A11" s="99">
        <v>7</v>
      </c>
      <c r="B11" s="100" t="s">
        <v>8</v>
      </c>
      <c r="C11" s="111" t="s">
        <v>19</v>
      </c>
      <c r="D11" s="53">
        <v>825</v>
      </c>
      <c r="E11" s="3" t="s">
        <v>7</v>
      </c>
      <c r="F11" s="4" t="s">
        <v>41</v>
      </c>
    </row>
    <row r="12" spans="1:6" ht="20.100000000000001" customHeight="1" x14ac:dyDescent="0.25">
      <c r="A12" s="99">
        <v>8</v>
      </c>
      <c r="B12" s="125" t="s">
        <v>16</v>
      </c>
      <c r="C12" s="109" t="s">
        <v>21</v>
      </c>
      <c r="D12" s="110">
        <v>825</v>
      </c>
      <c r="E12" s="3" t="s">
        <v>7</v>
      </c>
      <c r="F12" s="4" t="s">
        <v>41</v>
      </c>
    </row>
    <row r="13" spans="1:6" ht="20.100000000000001" customHeight="1" x14ac:dyDescent="0.25">
      <c r="A13" s="99">
        <v>9</v>
      </c>
      <c r="B13" s="125" t="s">
        <v>55</v>
      </c>
      <c r="C13" s="111" t="s">
        <v>56</v>
      </c>
      <c r="D13" s="53">
        <v>480</v>
      </c>
      <c r="E13" s="3" t="s">
        <v>7</v>
      </c>
      <c r="F13" s="4" t="s">
        <v>41</v>
      </c>
    </row>
    <row r="14" spans="1:6" ht="20.100000000000001" customHeight="1" x14ac:dyDescent="0.25">
      <c r="A14" s="99">
        <v>10</v>
      </c>
      <c r="B14" s="5" t="s">
        <v>57</v>
      </c>
      <c r="C14" s="111" t="s">
        <v>44</v>
      </c>
      <c r="D14" s="53">
        <v>480</v>
      </c>
      <c r="E14" s="3" t="s">
        <v>7</v>
      </c>
      <c r="F14" s="4" t="s">
        <v>41</v>
      </c>
    </row>
    <row r="15" spans="1:6" ht="20.100000000000001" customHeight="1" x14ac:dyDescent="0.25">
      <c r="A15" s="99">
        <v>11</v>
      </c>
      <c r="B15" s="100" t="s">
        <v>12</v>
      </c>
      <c r="C15" s="111" t="s">
        <v>23</v>
      </c>
      <c r="D15" s="53">
        <v>480</v>
      </c>
      <c r="E15" s="3" t="s">
        <v>7</v>
      </c>
      <c r="F15" s="4" t="s">
        <v>41</v>
      </c>
    </row>
    <row r="16" spans="1:6" ht="20.100000000000001" customHeight="1" x14ac:dyDescent="0.25">
      <c r="A16" s="99">
        <v>12</v>
      </c>
      <c r="B16" s="100" t="s">
        <v>10</v>
      </c>
      <c r="C16" s="111" t="s">
        <v>46</v>
      </c>
      <c r="D16" s="53">
        <v>480</v>
      </c>
      <c r="E16" s="3" t="s">
        <v>7</v>
      </c>
      <c r="F16" s="4" t="s">
        <v>41</v>
      </c>
    </row>
    <row r="17" spans="1:6" ht="20.100000000000001" customHeight="1" x14ac:dyDescent="0.25">
      <c r="A17" s="144" t="s">
        <v>5</v>
      </c>
      <c r="B17" s="144"/>
      <c r="C17" s="144"/>
      <c r="D17" s="107">
        <f>SUM(D5:D16)</f>
        <v>7970</v>
      </c>
      <c r="E17" s="108"/>
      <c r="F17" s="108"/>
    </row>
    <row r="18" spans="1:6" ht="20.100000000000001" customHeight="1" x14ac:dyDescent="0.25">
      <c r="A18" s="1"/>
      <c r="B18" s="1"/>
      <c r="C18" s="1"/>
      <c r="D18" s="1"/>
      <c r="E18" s="1"/>
      <c r="F18" s="1"/>
    </row>
    <row r="19" spans="1:6" ht="20.100000000000001" customHeight="1" x14ac:dyDescent="0.25">
      <c r="A19" s="1"/>
      <c r="B19" s="1"/>
      <c r="C19" s="1"/>
      <c r="D19" s="1"/>
      <c r="E19" s="1"/>
      <c r="F19" s="1"/>
    </row>
  </sheetData>
  <mergeCells count="4">
    <mergeCell ref="A1:F1"/>
    <mergeCell ref="A2:F2"/>
    <mergeCell ref="A3:F3"/>
    <mergeCell ref="A17:C17"/>
  </mergeCells>
  <pageMargins left="0.7" right="0.7" top="0.75" bottom="0.75" header="0.3" footer="0.3"/>
  <pageSetup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F17"/>
  <sheetViews>
    <sheetView tabSelected="1" workbookViewId="0">
      <selection activeCell="H14" sqref="H14"/>
    </sheetView>
  </sheetViews>
  <sheetFormatPr baseColWidth="10" defaultRowHeight="15" x14ac:dyDescent="0.25"/>
  <cols>
    <col min="1" max="1" width="6.140625" customWidth="1"/>
    <col min="2" max="2" width="35.28515625" customWidth="1"/>
    <col min="3" max="3" width="23.85546875" customWidth="1"/>
    <col min="6" max="6" width="23.5703125" customWidth="1"/>
  </cols>
  <sheetData>
    <row r="1" spans="1:6" x14ac:dyDescent="0.25">
      <c r="A1" s="157" t="s">
        <v>0</v>
      </c>
      <c r="B1" s="157"/>
      <c r="C1" s="157"/>
      <c r="D1" s="157"/>
      <c r="E1" s="157"/>
      <c r="F1" s="157"/>
    </row>
    <row r="2" spans="1:6" x14ac:dyDescent="0.25">
      <c r="A2" s="157" t="s">
        <v>39</v>
      </c>
      <c r="B2" s="157"/>
      <c r="C2" s="157"/>
      <c r="D2" s="157"/>
      <c r="E2" s="157"/>
      <c r="F2" s="157"/>
    </row>
    <row r="3" spans="1:6" x14ac:dyDescent="0.25">
      <c r="A3" s="157" t="s">
        <v>65</v>
      </c>
      <c r="B3" s="157"/>
      <c r="C3" s="157"/>
      <c r="D3" s="157"/>
      <c r="E3" s="157"/>
      <c r="F3" s="157"/>
    </row>
    <row r="4" spans="1:6" ht="20.100000000000001" customHeight="1" x14ac:dyDescent="0.25">
      <c r="A4" s="124" t="s">
        <v>1</v>
      </c>
      <c r="B4" s="124" t="s">
        <v>2</v>
      </c>
      <c r="C4" s="124" t="s">
        <v>3</v>
      </c>
      <c r="D4" s="124" t="s">
        <v>7</v>
      </c>
      <c r="E4" s="73" t="s">
        <v>6</v>
      </c>
      <c r="F4" s="124" t="s">
        <v>4</v>
      </c>
    </row>
    <row r="5" spans="1:6" ht="20.100000000000001" customHeight="1" x14ac:dyDescent="0.25">
      <c r="A5" s="103">
        <v>1</v>
      </c>
      <c r="B5" s="109" t="s">
        <v>48</v>
      </c>
      <c r="C5" s="109" t="s">
        <v>9</v>
      </c>
      <c r="D5" s="86">
        <v>1100</v>
      </c>
      <c r="E5" s="120" t="s">
        <v>7</v>
      </c>
      <c r="F5" s="4" t="s">
        <v>41</v>
      </c>
    </row>
    <row r="6" spans="1:6" ht="20.100000000000001" customHeight="1" x14ac:dyDescent="0.25">
      <c r="A6" s="103">
        <v>2</v>
      </c>
      <c r="B6" s="109" t="s">
        <v>49</v>
      </c>
      <c r="C6" s="109" t="s">
        <v>50</v>
      </c>
      <c r="D6" s="86">
        <v>1100</v>
      </c>
      <c r="E6" s="120" t="s">
        <v>7</v>
      </c>
      <c r="F6" s="4" t="s">
        <v>41</v>
      </c>
    </row>
    <row r="7" spans="1:6" ht="20.100000000000001" customHeight="1" x14ac:dyDescent="0.25">
      <c r="A7" s="103">
        <v>3</v>
      </c>
      <c r="B7" s="109" t="s">
        <v>51</v>
      </c>
      <c r="C7" s="109" t="s">
        <v>11</v>
      </c>
      <c r="D7" s="86">
        <v>1100</v>
      </c>
      <c r="E7" s="120" t="s">
        <v>7</v>
      </c>
      <c r="F7" s="4" t="s">
        <v>41</v>
      </c>
    </row>
    <row r="8" spans="1:6" ht="20.100000000000001" customHeight="1" x14ac:dyDescent="0.25">
      <c r="A8" s="103">
        <v>4</v>
      </c>
      <c r="B8" s="109" t="s">
        <v>52</v>
      </c>
      <c r="C8" s="109" t="s">
        <v>13</v>
      </c>
      <c r="D8" s="86">
        <v>1100</v>
      </c>
      <c r="E8" s="120" t="s">
        <v>7</v>
      </c>
      <c r="F8" s="4" t="s">
        <v>41</v>
      </c>
    </row>
    <row r="9" spans="1:6" ht="20.100000000000001" customHeight="1" x14ac:dyDescent="0.25">
      <c r="A9" s="103">
        <v>5</v>
      </c>
      <c r="B9" s="111" t="s">
        <v>53</v>
      </c>
      <c r="C9" s="111" t="s">
        <v>15</v>
      </c>
      <c r="D9" s="88">
        <v>1100</v>
      </c>
      <c r="E9" s="120" t="s">
        <v>7</v>
      </c>
      <c r="F9" s="4" t="s">
        <v>41</v>
      </c>
    </row>
    <row r="10" spans="1:6" ht="20.100000000000001" customHeight="1" x14ac:dyDescent="0.25">
      <c r="A10" s="103">
        <v>6</v>
      </c>
      <c r="B10" s="111" t="s">
        <v>54</v>
      </c>
      <c r="C10" s="111" t="s">
        <v>17</v>
      </c>
      <c r="D10" s="88">
        <v>1100</v>
      </c>
      <c r="E10" s="120" t="s">
        <v>7</v>
      </c>
      <c r="F10" s="4" t="s">
        <v>41</v>
      </c>
    </row>
    <row r="11" spans="1:6" ht="20.100000000000001" customHeight="1" x14ac:dyDescent="0.25">
      <c r="A11" s="103">
        <v>7</v>
      </c>
      <c r="B11" s="109" t="s">
        <v>8</v>
      </c>
      <c r="C11" s="111" t="s">
        <v>19</v>
      </c>
      <c r="D11" s="88">
        <v>1100</v>
      </c>
      <c r="E11" s="120" t="s">
        <v>7</v>
      </c>
      <c r="F11" s="4" t="s">
        <v>41</v>
      </c>
    </row>
    <row r="12" spans="1:6" ht="20.100000000000001" customHeight="1" x14ac:dyDescent="0.25">
      <c r="A12" s="103">
        <v>8</v>
      </c>
      <c r="B12" s="109" t="s">
        <v>16</v>
      </c>
      <c r="C12" s="109" t="s">
        <v>21</v>
      </c>
      <c r="D12" s="86">
        <v>550</v>
      </c>
      <c r="E12" s="120" t="s">
        <v>7</v>
      </c>
      <c r="F12" s="4" t="s">
        <v>41</v>
      </c>
    </row>
    <row r="13" spans="1:6" ht="20.100000000000001" customHeight="1" x14ac:dyDescent="0.25">
      <c r="A13" s="103">
        <v>9</v>
      </c>
      <c r="B13" s="109" t="s">
        <v>55</v>
      </c>
      <c r="C13" s="111" t="s">
        <v>56</v>
      </c>
      <c r="D13" s="88">
        <v>640</v>
      </c>
      <c r="E13" s="120" t="s">
        <v>7</v>
      </c>
      <c r="F13" s="4" t="s">
        <v>41</v>
      </c>
    </row>
    <row r="14" spans="1:6" ht="20.100000000000001" customHeight="1" x14ac:dyDescent="0.25">
      <c r="A14" s="103">
        <v>10</v>
      </c>
      <c r="B14" s="111" t="s">
        <v>57</v>
      </c>
      <c r="C14" s="111" t="s">
        <v>44</v>
      </c>
      <c r="D14" s="88">
        <v>870</v>
      </c>
      <c r="E14" s="120" t="s">
        <v>7</v>
      </c>
      <c r="F14" s="4" t="s">
        <v>41</v>
      </c>
    </row>
    <row r="15" spans="1:6" ht="20.100000000000001" customHeight="1" x14ac:dyDescent="0.25">
      <c r="A15" s="103">
        <v>11</v>
      </c>
      <c r="B15" s="109" t="s">
        <v>12</v>
      </c>
      <c r="C15" s="111" t="s">
        <v>23</v>
      </c>
      <c r="D15" s="88">
        <v>640</v>
      </c>
      <c r="E15" s="120" t="s">
        <v>7</v>
      </c>
      <c r="F15" s="4" t="s">
        <v>41</v>
      </c>
    </row>
    <row r="16" spans="1:6" ht="20.100000000000001" customHeight="1" x14ac:dyDescent="0.25">
      <c r="A16" s="103">
        <v>12</v>
      </c>
      <c r="B16" s="109" t="s">
        <v>10</v>
      </c>
      <c r="C16" s="111" t="s">
        <v>46</v>
      </c>
      <c r="D16" s="88">
        <v>640</v>
      </c>
      <c r="E16" s="120" t="s">
        <v>7</v>
      </c>
      <c r="F16" s="4" t="s">
        <v>41</v>
      </c>
    </row>
    <row r="17" spans="1:6" ht="20.100000000000001" customHeight="1" x14ac:dyDescent="0.25">
      <c r="A17" s="144" t="s">
        <v>5</v>
      </c>
      <c r="B17" s="144"/>
      <c r="C17" s="144"/>
      <c r="D17" s="107">
        <f>SUM(D5:D16)</f>
        <v>11040</v>
      </c>
      <c r="E17" s="108"/>
      <c r="F17" s="108"/>
    </row>
  </sheetData>
  <mergeCells count="4">
    <mergeCell ref="A1:F1"/>
    <mergeCell ref="A2:F2"/>
    <mergeCell ref="A3:F3"/>
    <mergeCell ref="A17:C17"/>
  </mergeCells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01879"/>
  </sheetPr>
  <dimension ref="A1:G16"/>
  <sheetViews>
    <sheetView zoomScale="110" zoomScaleNormal="110" workbookViewId="0">
      <selection activeCell="C10" sqref="C10"/>
    </sheetView>
  </sheetViews>
  <sheetFormatPr baseColWidth="10" defaultRowHeight="15" x14ac:dyDescent="0.25"/>
  <cols>
    <col min="1" max="1" width="4.7109375" customWidth="1"/>
    <col min="2" max="2" width="39.42578125" customWidth="1"/>
    <col min="3" max="3" width="29.28515625" customWidth="1"/>
    <col min="4" max="4" width="21.5703125" customWidth="1"/>
  </cols>
  <sheetData>
    <row r="1" spans="1:7" ht="24.75" customHeight="1" x14ac:dyDescent="0.25">
      <c r="A1" s="146" t="s">
        <v>0</v>
      </c>
      <c r="B1" s="146"/>
      <c r="C1" s="146"/>
      <c r="D1" s="146"/>
      <c r="E1" s="146"/>
      <c r="F1" s="146"/>
      <c r="G1" s="146"/>
    </row>
    <row r="2" spans="1:7" ht="24" customHeight="1" x14ac:dyDescent="0.25">
      <c r="A2" s="147" t="s">
        <v>26</v>
      </c>
      <c r="B2" s="147"/>
      <c r="C2" s="147"/>
      <c r="D2" s="147"/>
      <c r="E2" s="147"/>
      <c r="F2" s="147"/>
      <c r="G2" s="147"/>
    </row>
    <row r="3" spans="1:7" ht="27.75" customHeight="1" x14ac:dyDescent="0.25">
      <c r="A3" s="71" t="s">
        <v>1</v>
      </c>
      <c r="B3" s="71" t="s">
        <v>2</v>
      </c>
      <c r="C3" s="71" t="s">
        <v>3</v>
      </c>
      <c r="D3" s="72" t="s">
        <v>24</v>
      </c>
      <c r="E3" s="71" t="s">
        <v>7</v>
      </c>
      <c r="F3" s="73" t="s">
        <v>6</v>
      </c>
      <c r="G3" s="71" t="s">
        <v>4</v>
      </c>
    </row>
    <row r="4" spans="1:7" ht="20.100000000000001" customHeight="1" x14ac:dyDescent="0.25">
      <c r="A4" s="11">
        <v>1</v>
      </c>
      <c r="B4" s="10" t="s">
        <v>8</v>
      </c>
      <c r="C4" s="47" t="s">
        <v>9</v>
      </c>
      <c r="D4" s="47" t="s">
        <v>25</v>
      </c>
      <c r="E4" s="52">
        <v>1100</v>
      </c>
      <c r="F4" s="51" t="s">
        <v>7</v>
      </c>
      <c r="G4" s="57">
        <v>0.25</v>
      </c>
    </row>
    <row r="5" spans="1:7" ht="20.100000000000001" customHeight="1" x14ac:dyDescent="0.25">
      <c r="A5" s="11">
        <v>2</v>
      </c>
      <c r="B5" s="10" t="s">
        <v>10</v>
      </c>
      <c r="C5" s="47" t="s">
        <v>11</v>
      </c>
      <c r="D5" s="47" t="s">
        <v>25</v>
      </c>
      <c r="E5" s="52">
        <v>1100</v>
      </c>
      <c r="F5" s="51" t="s">
        <v>7</v>
      </c>
      <c r="G5" s="57">
        <v>0.25</v>
      </c>
    </row>
    <row r="6" spans="1:7" ht="20.100000000000001" customHeight="1" x14ac:dyDescent="0.25">
      <c r="A6" s="11">
        <v>3</v>
      </c>
      <c r="B6" s="10" t="s">
        <v>12</v>
      </c>
      <c r="C6" s="47" t="s">
        <v>13</v>
      </c>
      <c r="D6" s="47" t="s">
        <v>25</v>
      </c>
      <c r="E6" s="52">
        <v>1100</v>
      </c>
      <c r="F6" s="51" t="s">
        <v>7</v>
      </c>
      <c r="G6" s="57">
        <v>0.25</v>
      </c>
    </row>
    <row r="7" spans="1:7" ht="20.100000000000001" customHeight="1" x14ac:dyDescent="0.25">
      <c r="A7" s="11">
        <v>4</v>
      </c>
      <c r="B7" s="10" t="s">
        <v>14</v>
      </c>
      <c r="C7" s="47" t="s">
        <v>15</v>
      </c>
      <c r="D7" s="47" t="s">
        <v>25</v>
      </c>
      <c r="E7" s="52">
        <v>1100</v>
      </c>
      <c r="F7" s="51" t="s">
        <v>7</v>
      </c>
      <c r="G7" s="57">
        <v>0.25</v>
      </c>
    </row>
    <row r="8" spans="1:7" ht="20.100000000000001" customHeight="1" x14ac:dyDescent="0.25">
      <c r="A8" s="11">
        <v>5</v>
      </c>
      <c r="B8" s="12" t="s">
        <v>16</v>
      </c>
      <c r="C8" s="47" t="s">
        <v>17</v>
      </c>
      <c r="D8" s="47" t="s">
        <v>25</v>
      </c>
      <c r="E8" s="52">
        <v>1100</v>
      </c>
      <c r="F8" s="51" t="s">
        <v>7</v>
      </c>
      <c r="G8" s="57">
        <v>0.25</v>
      </c>
    </row>
    <row r="9" spans="1:7" ht="20.100000000000001" customHeight="1" x14ac:dyDescent="0.25">
      <c r="A9" s="11">
        <v>6</v>
      </c>
      <c r="B9" s="10" t="s">
        <v>18</v>
      </c>
      <c r="C9" s="47" t="s">
        <v>19</v>
      </c>
      <c r="D9" s="47" t="s">
        <v>25</v>
      </c>
      <c r="E9" s="52">
        <v>1100</v>
      </c>
      <c r="F9" s="51" t="s">
        <v>7</v>
      </c>
      <c r="G9" s="57">
        <v>0.25</v>
      </c>
    </row>
    <row r="10" spans="1:7" ht="20.100000000000001" customHeight="1" x14ac:dyDescent="0.25">
      <c r="A10" s="11">
        <v>7</v>
      </c>
      <c r="B10" s="9" t="s">
        <v>20</v>
      </c>
      <c r="C10" s="47" t="s">
        <v>21</v>
      </c>
      <c r="D10" s="47" t="s">
        <v>25</v>
      </c>
      <c r="E10" s="52">
        <v>1100</v>
      </c>
      <c r="F10" s="51" t="s">
        <v>7</v>
      </c>
      <c r="G10" s="57">
        <v>0.25</v>
      </c>
    </row>
    <row r="11" spans="1:7" ht="20.100000000000001" customHeight="1" x14ac:dyDescent="0.25">
      <c r="A11" s="11">
        <v>8</v>
      </c>
      <c r="B11" s="9" t="s">
        <v>22</v>
      </c>
      <c r="C11" s="8" t="s">
        <v>23</v>
      </c>
      <c r="D11" s="47" t="s">
        <v>25</v>
      </c>
      <c r="E11" s="52">
        <v>640</v>
      </c>
      <c r="F11" s="51" t="s">
        <v>7</v>
      </c>
      <c r="G11" s="57">
        <v>0.25</v>
      </c>
    </row>
    <row r="12" spans="1:7" ht="20.100000000000001" customHeight="1" x14ac:dyDescent="0.25">
      <c r="A12" s="2"/>
      <c r="B12" s="5"/>
      <c r="C12" s="8"/>
      <c r="D12" s="7"/>
      <c r="E12" s="53"/>
      <c r="F12" s="3"/>
      <c r="G12" s="4"/>
    </row>
    <row r="13" spans="1:7" ht="20.25" customHeight="1" x14ac:dyDescent="0.25">
      <c r="A13" s="144" t="s">
        <v>5</v>
      </c>
      <c r="B13" s="144"/>
      <c r="C13" s="144"/>
      <c r="D13" s="144"/>
      <c r="E13" s="74">
        <f>SUM(E4:E12)</f>
        <v>8340</v>
      </c>
      <c r="F13" s="6"/>
      <c r="G13" s="6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B16" s="145"/>
      <c r="C16" s="145"/>
      <c r="D16" s="145"/>
      <c r="E16" s="145"/>
      <c r="F16" s="145"/>
    </row>
  </sheetData>
  <mergeCells count="4">
    <mergeCell ref="A13:D13"/>
    <mergeCell ref="B16:F16"/>
    <mergeCell ref="A1:G1"/>
    <mergeCell ref="A2:G2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4"/>
  <sheetViews>
    <sheetView workbookViewId="0">
      <selection activeCell="A12" sqref="A12:E12"/>
    </sheetView>
  </sheetViews>
  <sheetFormatPr baseColWidth="10" defaultRowHeight="15" x14ac:dyDescent="0.25"/>
  <cols>
    <col min="1" max="1" width="4.28515625" customWidth="1"/>
    <col min="2" max="2" width="35.85546875" customWidth="1"/>
    <col min="3" max="3" width="22.85546875" customWidth="1"/>
    <col min="4" max="4" width="20.85546875" customWidth="1"/>
    <col min="5" max="5" width="16.5703125" customWidth="1"/>
    <col min="6" max="6" width="15.7109375" customWidth="1"/>
  </cols>
  <sheetData>
    <row r="1" spans="1:7" ht="30" customHeight="1" x14ac:dyDescent="0.25">
      <c r="A1" s="148" t="s">
        <v>0</v>
      </c>
      <c r="B1" s="148"/>
      <c r="C1" s="148"/>
      <c r="D1" s="148"/>
      <c r="E1" s="148"/>
      <c r="F1" s="148"/>
      <c r="G1" s="148"/>
    </row>
    <row r="2" spans="1:7" ht="30" customHeight="1" x14ac:dyDescent="0.25">
      <c r="A2" s="149" t="s">
        <v>38</v>
      </c>
      <c r="B2" s="149"/>
      <c r="C2" s="149"/>
      <c r="D2" s="149"/>
      <c r="E2" s="149"/>
      <c r="F2" s="149"/>
      <c r="G2" s="149"/>
    </row>
    <row r="3" spans="1:7" ht="30" customHeight="1" x14ac:dyDescent="0.25">
      <c r="A3" s="71" t="s">
        <v>1</v>
      </c>
      <c r="B3" s="71" t="s">
        <v>2</v>
      </c>
      <c r="C3" s="71" t="s">
        <v>3</v>
      </c>
      <c r="D3" s="72" t="s">
        <v>24</v>
      </c>
      <c r="E3" s="71" t="s">
        <v>7</v>
      </c>
      <c r="F3" s="73" t="s">
        <v>6</v>
      </c>
      <c r="G3" s="71" t="s">
        <v>4</v>
      </c>
    </row>
    <row r="4" spans="1:7" ht="30" customHeight="1" x14ac:dyDescent="0.25">
      <c r="A4" s="45">
        <v>1</v>
      </c>
      <c r="B4" s="10" t="s">
        <v>10</v>
      </c>
      <c r="C4" s="47" t="s">
        <v>11</v>
      </c>
      <c r="D4" s="47" t="s">
        <v>25</v>
      </c>
      <c r="E4" s="56">
        <v>1100</v>
      </c>
      <c r="F4" s="54" t="s">
        <v>7</v>
      </c>
      <c r="G4" s="57">
        <v>0.25</v>
      </c>
    </row>
    <row r="5" spans="1:7" ht="30" customHeight="1" x14ac:dyDescent="0.25">
      <c r="A5" s="45">
        <v>2</v>
      </c>
      <c r="B5" s="10" t="s">
        <v>12</v>
      </c>
      <c r="C5" s="47" t="s">
        <v>13</v>
      </c>
      <c r="D5" s="47" t="s">
        <v>25</v>
      </c>
      <c r="E5" s="56">
        <v>1100</v>
      </c>
      <c r="F5" s="54" t="s">
        <v>7</v>
      </c>
      <c r="G5" s="57">
        <v>0.25</v>
      </c>
    </row>
    <row r="6" spans="1:7" ht="30" customHeight="1" x14ac:dyDescent="0.25">
      <c r="A6" s="45">
        <v>3</v>
      </c>
      <c r="B6" s="10" t="s">
        <v>14</v>
      </c>
      <c r="C6" s="47" t="s">
        <v>15</v>
      </c>
      <c r="D6" s="47" t="s">
        <v>25</v>
      </c>
      <c r="E6" s="56">
        <v>1100</v>
      </c>
      <c r="F6" s="54" t="s">
        <v>7</v>
      </c>
      <c r="G6" s="57">
        <v>0.25</v>
      </c>
    </row>
    <row r="7" spans="1:7" ht="30" customHeight="1" x14ac:dyDescent="0.25">
      <c r="A7" s="45">
        <v>4</v>
      </c>
      <c r="B7" s="10" t="s">
        <v>16</v>
      </c>
      <c r="C7" s="47" t="s">
        <v>17</v>
      </c>
      <c r="D7" s="47" t="s">
        <v>25</v>
      </c>
      <c r="E7" s="56">
        <v>1100</v>
      </c>
      <c r="F7" s="54" t="s">
        <v>7</v>
      </c>
      <c r="G7" s="57">
        <v>0.25</v>
      </c>
    </row>
    <row r="8" spans="1:7" ht="30" customHeight="1" x14ac:dyDescent="0.25">
      <c r="A8" s="45">
        <v>5</v>
      </c>
      <c r="B8" s="10" t="s">
        <v>18</v>
      </c>
      <c r="C8" s="47" t="s">
        <v>19</v>
      </c>
      <c r="D8" s="47" t="s">
        <v>25</v>
      </c>
      <c r="E8" s="56">
        <v>1100</v>
      </c>
      <c r="F8" s="54" t="s">
        <v>7</v>
      </c>
      <c r="G8" s="57">
        <v>0.25</v>
      </c>
    </row>
    <row r="9" spans="1:7" ht="30" customHeight="1" x14ac:dyDescent="0.25">
      <c r="A9" s="45">
        <v>6</v>
      </c>
      <c r="B9" s="9" t="s">
        <v>20</v>
      </c>
      <c r="C9" s="47" t="s">
        <v>21</v>
      </c>
      <c r="D9" s="47" t="s">
        <v>25</v>
      </c>
      <c r="E9" s="56">
        <v>1100</v>
      </c>
      <c r="F9" s="54" t="s">
        <v>7</v>
      </c>
      <c r="G9" s="57">
        <v>0.25</v>
      </c>
    </row>
    <row r="10" spans="1:7" ht="30" customHeight="1" x14ac:dyDescent="0.25">
      <c r="A10" s="45">
        <v>7</v>
      </c>
      <c r="B10" s="9" t="s">
        <v>22</v>
      </c>
      <c r="C10" s="8" t="s">
        <v>23</v>
      </c>
      <c r="D10" s="47" t="s">
        <v>25</v>
      </c>
      <c r="E10" s="56">
        <v>640</v>
      </c>
      <c r="F10" s="54" t="s">
        <v>7</v>
      </c>
      <c r="G10" s="57">
        <v>0.25</v>
      </c>
    </row>
    <row r="11" spans="1:7" ht="30" customHeight="1" x14ac:dyDescent="0.25">
      <c r="A11" s="45"/>
      <c r="B11" s="9"/>
      <c r="C11" s="8"/>
      <c r="D11" s="47"/>
      <c r="E11" s="49"/>
      <c r="F11" s="54"/>
      <c r="G11" s="48"/>
    </row>
    <row r="12" spans="1:7" ht="30" customHeight="1" x14ac:dyDescent="0.25">
      <c r="A12" s="150" t="s">
        <v>5</v>
      </c>
      <c r="B12" s="150"/>
      <c r="C12" s="150"/>
      <c r="D12" s="150"/>
      <c r="E12" s="75">
        <f>SUM(E4:E11)</f>
        <v>7240</v>
      </c>
      <c r="F12" s="50"/>
      <c r="G12" s="50"/>
    </row>
    <row r="13" spans="1:7" x14ac:dyDescent="0.25">
      <c r="A13" s="55"/>
      <c r="B13" s="55"/>
      <c r="C13" s="55"/>
      <c r="D13" s="55"/>
      <c r="E13" s="55"/>
      <c r="F13" s="55"/>
      <c r="G13" s="55"/>
    </row>
    <row r="14" spans="1:7" x14ac:dyDescent="0.25">
      <c r="A14" s="46"/>
      <c r="B14" s="46"/>
      <c r="C14" s="46"/>
      <c r="D14" s="46"/>
      <c r="E14" s="46"/>
      <c r="F14" s="46"/>
      <c r="G14" s="46"/>
    </row>
  </sheetData>
  <mergeCells count="3">
    <mergeCell ref="A1:G1"/>
    <mergeCell ref="A2:G2"/>
    <mergeCell ref="A12:D12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F16"/>
  <sheetViews>
    <sheetView workbookViewId="0">
      <selection activeCell="A15" sqref="A15:D15"/>
    </sheetView>
  </sheetViews>
  <sheetFormatPr baseColWidth="10" defaultRowHeight="15" x14ac:dyDescent="0.25"/>
  <cols>
    <col min="1" max="1" width="4.7109375" customWidth="1"/>
    <col min="2" max="2" width="36" customWidth="1"/>
    <col min="3" max="3" width="22.85546875" style="58" customWidth="1"/>
    <col min="4" max="4" width="18.5703125" style="58" customWidth="1"/>
    <col min="6" max="6" width="20.28515625" customWidth="1"/>
  </cols>
  <sheetData>
    <row r="2" spans="1:6" ht="18" x14ac:dyDescent="0.25">
      <c r="A2" s="151" t="s">
        <v>0</v>
      </c>
      <c r="B2" s="151"/>
      <c r="C2" s="151"/>
      <c r="D2" s="151"/>
      <c r="E2" s="151"/>
      <c r="F2" s="151"/>
    </row>
    <row r="3" spans="1:6" ht="15.75" x14ac:dyDescent="0.25">
      <c r="A3" s="149" t="s">
        <v>39</v>
      </c>
      <c r="B3" s="149"/>
      <c r="C3" s="149"/>
      <c r="D3" s="149"/>
      <c r="E3" s="149"/>
      <c r="F3" s="149"/>
    </row>
    <row r="4" spans="1:6" ht="15.75" x14ac:dyDescent="0.25">
      <c r="A4" s="147" t="s">
        <v>40</v>
      </c>
      <c r="B4" s="147"/>
      <c r="C4" s="147"/>
      <c r="D4" s="147"/>
      <c r="E4" s="147"/>
      <c r="F4" s="147"/>
    </row>
    <row r="5" spans="1:6" x14ac:dyDescent="0.25">
      <c r="A5" s="152" t="s">
        <v>1</v>
      </c>
      <c r="B5" s="152" t="s">
        <v>2</v>
      </c>
      <c r="C5" s="152" t="s">
        <v>3</v>
      </c>
      <c r="D5" s="152" t="s">
        <v>7</v>
      </c>
      <c r="E5" s="153" t="s">
        <v>6</v>
      </c>
      <c r="F5" s="152" t="s">
        <v>4</v>
      </c>
    </row>
    <row r="6" spans="1:6" x14ac:dyDescent="0.25">
      <c r="A6" s="152"/>
      <c r="B6" s="152"/>
      <c r="C6" s="152"/>
      <c r="D6" s="152"/>
      <c r="E6" s="153"/>
      <c r="F6" s="152"/>
    </row>
    <row r="7" spans="1:6" ht="20.100000000000001" customHeight="1" x14ac:dyDescent="0.25">
      <c r="A7" s="11">
        <v>1</v>
      </c>
      <c r="B7" s="10" t="s">
        <v>8</v>
      </c>
      <c r="C7" s="47" t="s">
        <v>9</v>
      </c>
      <c r="D7" s="60">
        <f>275*3</f>
        <v>825</v>
      </c>
      <c r="E7" s="51" t="s">
        <v>7</v>
      </c>
      <c r="F7" s="61" t="s">
        <v>41</v>
      </c>
    </row>
    <row r="8" spans="1:6" ht="20.100000000000001" customHeight="1" x14ac:dyDescent="0.25">
      <c r="A8" s="11">
        <v>2</v>
      </c>
      <c r="B8" s="10" t="s">
        <v>10</v>
      </c>
      <c r="C8" s="47" t="s">
        <v>11</v>
      </c>
      <c r="D8" s="60">
        <f t="shared" ref="D8:D13" si="0">275*3</f>
        <v>825</v>
      </c>
      <c r="E8" s="51" t="s">
        <v>7</v>
      </c>
      <c r="F8" s="61" t="s">
        <v>41</v>
      </c>
    </row>
    <row r="9" spans="1:6" ht="20.100000000000001" customHeight="1" x14ac:dyDescent="0.25">
      <c r="A9" s="11">
        <v>3</v>
      </c>
      <c r="B9" s="10" t="s">
        <v>12</v>
      </c>
      <c r="C9" s="47" t="s">
        <v>13</v>
      </c>
      <c r="D9" s="60">
        <f t="shared" si="0"/>
        <v>825</v>
      </c>
      <c r="E9" s="51" t="s">
        <v>7</v>
      </c>
      <c r="F9" s="61" t="s">
        <v>41</v>
      </c>
    </row>
    <row r="10" spans="1:6" ht="20.100000000000001" customHeight="1" x14ac:dyDescent="0.25">
      <c r="A10" s="11">
        <v>4</v>
      </c>
      <c r="B10" s="10" t="s">
        <v>14</v>
      </c>
      <c r="C10" s="47" t="s">
        <v>15</v>
      </c>
      <c r="D10" s="60">
        <f t="shared" si="0"/>
        <v>825</v>
      </c>
      <c r="E10" s="51" t="s">
        <v>7</v>
      </c>
      <c r="F10" s="61" t="s">
        <v>41</v>
      </c>
    </row>
    <row r="11" spans="1:6" ht="20.100000000000001" customHeight="1" x14ac:dyDescent="0.25">
      <c r="A11" s="11">
        <v>5</v>
      </c>
      <c r="B11" s="12" t="s">
        <v>16</v>
      </c>
      <c r="C11" s="47" t="s">
        <v>17</v>
      </c>
      <c r="D11" s="60">
        <f t="shared" si="0"/>
        <v>825</v>
      </c>
      <c r="E11" s="51" t="s">
        <v>7</v>
      </c>
      <c r="F11" s="61" t="s">
        <v>41</v>
      </c>
    </row>
    <row r="12" spans="1:6" ht="20.100000000000001" customHeight="1" x14ac:dyDescent="0.25">
      <c r="A12" s="11">
        <v>6</v>
      </c>
      <c r="B12" s="10" t="s">
        <v>18</v>
      </c>
      <c r="C12" s="47" t="s">
        <v>19</v>
      </c>
      <c r="D12" s="60">
        <f t="shared" si="0"/>
        <v>825</v>
      </c>
      <c r="E12" s="51" t="s">
        <v>7</v>
      </c>
      <c r="F12" s="61" t="s">
        <v>41</v>
      </c>
    </row>
    <row r="13" spans="1:6" ht="20.100000000000001" customHeight="1" x14ac:dyDescent="0.25">
      <c r="A13" s="11">
        <v>7</v>
      </c>
      <c r="B13" s="9" t="s">
        <v>20</v>
      </c>
      <c r="C13" s="47" t="s">
        <v>21</v>
      </c>
      <c r="D13" s="60">
        <f t="shared" si="0"/>
        <v>825</v>
      </c>
      <c r="E13" s="51" t="s">
        <v>7</v>
      </c>
      <c r="F13" s="61" t="s">
        <v>41</v>
      </c>
    </row>
    <row r="14" spans="1:6" ht="20.100000000000001" customHeight="1" x14ac:dyDescent="0.25">
      <c r="A14" s="11">
        <v>8</v>
      </c>
      <c r="B14" s="9" t="s">
        <v>22</v>
      </c>
      <c r="C14" s="8" t="s">
        <v>23</v>
      </c>
      <c r="D14" s="49">
        <f>160*3</f>
        <v>480</v>
      </c>
      <c r="E14" s="51" t="s">
        <v>7</v>
      </c>
      <c r="F14" s="61" t="s">
        <v>41</v>
      </c>
    </row>
    <row r="15" spans="1:6" x14ac:dyDescent="0.25">
      <c r="A15" s="150" t="s">
        <v>5</v>
      </c>
      <c r="B15" s="150"/>
      <c r="C15" s="150"/>
      <c r="D15" s="75">
        <f>SUM(D7:D14)</f>
        <v>6255</v>
      </c>
      <c r="E15" s="62"/>
      <c r="F15" s="62"/>
    </row>
    <row r="16" spans="1:6" x14ac:dyDescent="0.25">
      <c r="A16" s="63"/>
      <c r="B16" s="63"/>
      <c r="C16" s="70"/>
      <c r="D16" s="70"/>
      <c r="E16" s="63"/>
      <c r="F16" s="63"/>
    </row>
  </sheetData>
  <mergeCells count="10">
    <mergeCell ref="A15:C15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6"/>
  <sheetViews>
    <sheetView workbookViewId="0">
      <selection activeCell="D13" sqref="D13"/>
    </sheetView>
  </sheetViews>
  <sheetFormatPr baseColWidth="10" defaultRowHeight="15" x14ac:dyDescent="0.25"/>
  <cols>
    <col min="1" max="1" width="3.7109375" customWidth="1"/>
    <col min="2" max="2" width="34.5703125" customWidth="1"/>
    <col min="3" max="3" width="25.7109375" customWidth="1"/>
    <col min="4" max="4" width="16.7109375" customWidth="1"/>
    <col min="5" max="5" width="20.5703125" customWidth="1"/>
    <col min="6" max="6" width="24.28515625" customWidth="1"/>
  </cols>
  <sheetData>
    <row r="1" spans="1:7" ht="20.100000000000001" customHeight="1" x14ac:dyDescent="0.25">
      <c r="A1" s="151" t="s">
        <v>0</v>
      </c>
      <c r="B1" s="151"/>
      <c r="C1" s="151"/>
      <c r="D1" s="151"/>
      <c r="E1" s="151"/>
      <c r="F1" s="151"/>
    </row>
    <row r="2" spans="1:7" ht="20.100000000000001" customHeight="1" x14ac:dyDescent="0.25">
      <c r="A2" s="147" t="s">
        <v>39</v>
      </c>
      <c r="B2" s="147"/>
      <c r="C2" s="147"/>
      <c r="D2" s="147"/>
      <c r="E2" s="147"/>
      <c r="F2" s="147"/>
    </row>
    <row r="3" spans="1:7" ht="20.100000000000001" customHeight="1" x14ac:dyDescent="0.25">
      <c r="A3" s="147" t="s">
        <v>42</v>
      </c>
      <c r="B3" s="147"/>
      <c r="C3" s="147"/>
      <c r="D3" s="147"/>
      <c r="E3" s="147"/>
      <c r="F3" s="147"/>
    </row>
    <row r="4" spans="1:7" ht="20.100000000000001" customHeight="1" x14ac:dyDescent="0.25">
      <c r="A4" s="155" t="s">
        <v>1</v>
      </c>
      <c r="B4" s="155" t="s">
        <v>2</v>
      </c>
      <c r="C4" s="155" t="s">
        <v>3</v>
      </c>
      <c r="D4" s="155" t="s">
        <v>7</v>
      </c>
      <c r="E4" s="156" t="s">
        <v>6</v>
      </c>
      <c r="F4" s="155" t="s">
        <v>4</v>
      </c>
      <c r="G4" s="63"/>
    </row>
    <row r="5" spans="1:7" ht="20.100000000000001" customHeight="1" x14ac:dyDescent="0.25">
      <c r="A5" s="155"/>
      <c r="B5" s="155"/>
      <c r="C5" s="155"/>
      <c r="D5" s="155"/>
      <c r="E5" s="156"/>
      <c r="F5" s="155"/>
      <c r="G5" s="63"/>
    </row>
    <row r="6" spans="1:7" ht="20.100000000000001" customHeight="1" x14ac:dyDescent="0.25">
      <c r="A6" s="11">
        <v>1</v>
      </c>
      <c r="B6" s="12" t="s">
        <v>8</v>
      </c>
      <c r="C6" s="64" t="s">
        <v>9</v>
      </c>
      <c r="D6" s="65">
        <f>275*4</f>
        <v>1100</v>
      </c>
      <c r="E6" s="51" t="s">
        <v>7</v>
      </c>
      <c r="F6" s="66" t="s">
        <v>41</v>
      </c>
      <c r="G6" s="63"/>
    </row>
    <row r="7" spans="1:7" ht="20.100000000000001" customHeight="1" x14ac:dyDescent="0.25">
      <c r="A7" s="11">
        <v>2</v>
      </c>
      <c r="B7" s="12" t="s">
        <v>10</v>
      </c>
      <c r="C7" s="64" t="s">
        <v>11</v>
      </c>
      <c r="D7" s="65">
        <f t="shared" ref="D7:D12" si="0">275*4</f>
        <v>1100</v>
      </c>
      <c r="E7" s="51" t="s">
        <v>7</v>
      </c>
      <c r="F7" s="66" t="s">
        <v>41</v>
      </c>
      <c r="G7" s="63"/>
    </row>
    <row r="8" spans="1:7" ht="20.100000000000001" customHeight="1" x14ac:dyDescent="0.25">
      <c r="A8" s="11">
        <v>3</v>
      </c>
      <c r="B8" s="12" t="s">
        <v>12</v>
      </c>
      <c r="C8" s="64" t="s">
        <v>13</v>
      </c>
      <c r="D8" s="65">
        <f t="shared" si="0"/>
        <v>1100</v>
      </c>
      <c r="E8" s="51" t="s">
        <v>7</v>
      </c>
      <c r="F8" s="66" t="s">
        <v>41</v>
      </c>
      <c r="G8" s="63"/>
    </row>
    <row r="9" spans="1:7" ht="20.100000000000001" customHeight="1" x14ac:dyDescent="0.25">
      <c r="A9" s="11">
        <v>4</v>
      </c>
      <c r="B9" s="12" t="s">
        <v>14</v>
      </c>
      <c r="C9" s="64" t="s">
        <v>15</v>
      </c>
      <c r="D9" s="65">
        <f t="shared" si="0"/>
        <v>1100</v>
      </c>
      <c r="E9" s="51" t="s">
        <v>7</v>
      </c>
      <c r="F9" s="66" t="s">
        <v>41</v>
      </c>
      <c r="G9" s="63"/>
    </row>
    <row r="10" spans="1:7" ht="20.100000000000001" customHeight="1" x14ac:dyDescent="0.25">
      <c r="A10" s="11">
        <v>5</v>
      </c>
      <c r="B10" s="12" t="s">
        <v>16</v>
      </c>
      <c r="C10" s="64" t="s">
        <v>17</v>
      </c>
      <c r="D10" s="65">
        <f t="shared" si="0"/>
        <v>1100</v>
      </c>
      <c r="E10" s="51" t="s">
        <v>7</v>
      </c>
      <c r="F10" s="66" t="s">
        <v>41</v>
      </c>
      <c r="G10" s="63"/>
    </row>
    <row r="11" spans="1:7" ht="20.100000000000001" customHeight="1" x14ac:dyDescent="0.25">
      <c r="A11" s="11">
        <v>6</v>
      </c>
      <c r="B11" s="12" t="s">
        <v>18</v>
      </c>
      <c r="C11" s="64" t="s">
        <v>19</v>
      </c>
      <c r="D11" s="65">
        <f t="shared" si="0"/>
        <v>1100</v>
      </c>
      <c r="E11" s="51" t="s">
        <v>7</v>
      </c>
      <c r="F11" s="66" t="s">
        <v>41</v>
      </c>
      <c r="G11" s="63"/>
    </row>
    <row r="12" spans="1:7" ht="20.100000000000001" customHeight="1" x14ac:dyDescent="0.25">
      <c r="A12" s="11">
        <v>7</v>
      </c>
      <c r="B12" s="59" t="s">
        <v>20</v>
      </c>
      <c r="C12" s="64" t="s">
        <v>21</v>
      </c>
      <c r="D12" s="65">
        <f t="shared" si="0"/>
        <v>1100</v>
      </c>
      <c r="E12" s="51" t="s">
        <v>7</v>
      </c>
      <c r="F12" s="66" t="s">
        <v>41</v>
      </c>
      <c r="G12" s="63"/>
    </row>
    <row r="13" spans="1:7" ht="20.100000000000001" customHeight="1" x14ac:dyDescent="0.25">
      <c r="A13" s="11">
        <v>8</v>
      </c>
      <c r="B13" s="59" t="s">
        <v>43</v>
      </c>
      <c r="C13" s="67" t="s">
        <v>44</v>
      </c>
      <c r="D13" s="68">
        <f>160*1</f>
        <v>160</v>
      </c>
      <c r="E13" s="51" t="s">
        <v>7</v>
      </c>
      <c r="F13" s="66" t="s">
        <v>41</v>
      </c>
      <c r="G13" s="63"/>
    </row>
    <row r="14" spans="1:7" ht="20.100000000000001" customHeight="1" x14ac:dyDescent="0.25">
      <c r="A14" s="11">
        <v>9</v>
      </c>
      <c r="B14" s="59" t="s">
        <v>22</v>
      </c>
      <c r="C14" s="67" t="s">
        <v>23</v>
      </c>
      <c r="D14" s="68">
        <f>160*4</f>
        <v>640</v>
      </c>
      <c r="E14" s="51" t="s">
        <v>7</v>
      </c>
      <c r="F14" s="66" t="s">
        <v>41</v>
      </c>
      <c r="G14" s="63"/>
    </row>
    <row r="15" spans="1:7" ht="20.100000000000001" customHeight="1" x14ac:dyDescent="0.25">
      <c r="A15" s="11">
        <v>10</v>
      </c>
      <c r="B15" s="59" t="s">
        <v>45</v>
      </c>
      <c r="C15" s="67" t="s">
        <v>46</v>
      </c>
      <c r="D15" s="68">
        <f>160*1</f>
        <v>160</v>
      </c>
      <c r="E15" s="51" t="s">
        <v>7</v>
      </c>
      <c r="F15" s="66" t="s">
        <v>41</v>
      </c>
      <c r="G15" s="63"/>
    </row>
    <row r="16" spans="1:7" ht="20.100000000000001" customHeight="1" x14ac:dyDescent="0.25">
      <c r="A16" s="154" t="s">
        <v>5</v>
      </c>
      <c r="B16" s="154"/>
      <c r="C16" s="154"/>
      <c r="D16" s="76">
        <f>SUM(D6:D15)</f>
        <v>8660</v>
      </c>
      <c r="E16" s="69"/>
      <c r="F16" s="69"/>
      <c r="G16" s="63"/>
    </row>
  </sheetData>
  <mergeCells count="10">
    <mergeCell ref="A16:C16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8"/>
  <sheetViews>
    <sheetView workbookViewId="0">
      <selection activeCell="D16" sqref="D16"/>
    </sheetView>
  </sheetViews>
  <sheetFormatPr baseColWidth="10" defaultRowHeight="15" x14ac:dyDescent="0.25"/>
  <cols>
    <col min="1" max="1" width="3.140625" customWidth="1"/>
    <col min="2" max="2" width="33.85546875" customWidth="1"/>
    <col min="3" max="3" width="26.42578125" customWidth="1"/>
    <col min="4" max="4" width="17.7109375" customWidth="1"/>
    <col min="5" max="5" width="15" customWidth="1"/>
    <col min="6" max="6" width="23.42578125" customWidth="1"/>
  </cols>
  <sheetData>
    <row r="1" spans="1:6" ht="20.100000000000001" customHeight="1" x14ac:dyDescent="0.25">
      <c r="A1" s="157" t="s">
        <v>0</v>
      </c>
      <c r="B1" s="157"/>
      <c r="C1" s="157"/>
      <c r="D1" s="157"/>
      <c r="E1" s="157"/>
      <c r="F1" s="157"/>
    </row>
    <row r="2" spans="1:6" ht="20.100000000000001" customHeight="1" x14ac:dyDescent="0.25">
      <c r="A2" s="157" t="s">
        <v>39</v>
      </c>
      <c r="B2" s="157"/>
      <c r="C2" s="157"/>
      <c r="D2" s="157"/>
      <c r="E2" s="157"/>
      <c r="F2" s="157"/>
    </row>
    <row r="3" spans="1:6" ht="20.100000000000001" customHeight="1" x14ac:dyDescent="0.25">
      <c r="A3" s="157" t="s">
        <v>47</v>
      </c>
      <c r="B3" s="157"/>
      <c r="C3" s="157"/>
      <c r="D3" s="157"/>
      <c r="E3" s="157"/>
      <c r="F3" s="157"/>
    </row>
    <row r="4" spans="1:6" ht="20.100000000000001" customHeight="1" x14ac:dyDescent="0.25">
      <c r="A4" s="158" t="s">
        <v>1</v>
      </c>
      <c r="B4" s="158" t="s">
        <v>3</v>
      </c>
      <c r="C4" s="159" t="s">
        <v>3</v>
      </c>
      <c r="D4" s="158" t="s">
        <v>7</v>
      </c>
      <c r="E4" s="161" t="s">
        <v>6</v>
      </c>
      <c r="F4" s="158" t="s">
        <v>4</v>
      </c>
    </row>
    <row r="5" spans="1:6" ht="20.100000000000001" customHeight="1" x14ac:dyDescent="0.25">
      <c r="A5" s="158"/>
      <c r="B5" s="158"/>
      <c r="C5" s="160"/>
      <c r="D5" s="158"/>
      <c r="E5" s="161"/>
      <c r="F5" s="158"/>
    </row>
    <row r="6" spans="1:6" ht="20.100000000000001" customHeight="1" x14ac:dyDescent="0.25">
      <c r="A6" s="118">
        <v>1</v>
      </c>
      <c r="B6" s="119" t="s">
        <v>9</v>
      </c>
      <c r="C6" s="119" t="s">
        <v>9</v>
      </c>
      <c r="D6" s="122">
        <f>275*4</f>
        <v>1100</v>
      </c>
      <c r="E6" s="120" t="s">
        <v>7</v>
      </c>
      <c r="F6" s="121" t="s">
        <v>41</v>
      </c>
    </row>
    <row r="7" spans="1:6" ht="20.100000000000001" customHeight="1" x14ac:dyDescent="0.25">
      <c r="A7" s="118">
        <v>2</v>
      </c>
      <c r="B7" s="119" t="s">
        <v>50</v>
      </c>
      <c r="C7" s="119" t="s">
        <v>50</v>
      </c>
      <c r="D7" s="122">
        <f>275*4</f>
        <v>1100</v>
      </c>
      <c r="E7" s="120" t="s">
        <v>7</v>
      </c>
      <c r="F7" s="121" t="s">
        <v>41</v>
      </c>
    </row>
    <row r="8" spans="1:6" ht="20.100000000000001" customHeight="1" x14ac:dyDescent="0.25">
      <c r="A8" s="118">
        <v>3</v>
      </c>
      <c r="B8" s="119" t="s">
        <v>11</v>
      </c>
      <c r="C8" s="119" t="s">
        <v>11</v>
      </c>
      <c r="D8" s="122">
        <f t="shared" ref="D8:D13" si="0">275*4</f>
        <v>1100</v>
      </c>
      <c r="E8" s="120" t="s">
        <v>7</v>
      </c>
      <c r="F8" s="121" t="s">
        <v>41</v>
      </c>
    </row>
    <row r="9" spans="1:6" ht="20.100000000000001" customHeight="1" x14ac:dyDescent="0.25">
      <c r="A9" s="118">
        <v>4</v>
      </c>
      <c r="B9" s="119" t="s">
        <v>13</v>
      </c>
      <c r="C9" s="119" t="s">
        <v>13</v>
      </c>
      <c r="D9" s="122">
        <f t="shared" si="0"/>
        <v>1100</v>
      </c>
      <c r="E9" s="120" t="s">
        <v>7</v>
      </c>
      <c r="F9" s="121" t="s">
        <v>41</v>
      </c>
    </row>
    <row r="10" spans="1:6" ht="20.100000000000001" customHeight="1" x14ac:dyDescent="0.25">
      <c r="A10" s="118">
        <v>5</v>
      </c>
      <c r="B10" s="119" t="s">
        <v>15</v>
      </c>
      <c r="C10" s="119" t="s">
        <v>15</v>
      </c>
      <c r="D10" s="122">
        <f>275*3</f>
        <v>825</v>
      </c>
      <c r="E10" s="120" t="s">
        <v>7</v>
      </c>
      <c r="F10" s="121" t="s">
        <v>41</v>
      </c>
    </row>
    <row r="11" spans="1:6" ht="20.100000000000001" customHeight="1" x14ac:dyDescent="0.25">
      <c r="A11" s="118">
        <v>6</v>
      </c>
      <c r="B11" s="119" t="s">
        <v>17</v>
      </c>
      <c r="C11" s="119" t="s">
        <v>17</v>
      </c>
      <c r="D11" s="122">
        <f t="shared" si="0"/>
        <v>1100</v>
      </c>
      <c r="E11" s="120" t="s">
        <v>7</v>
      </c>
      <c r="F11" s="121" t="s">
        <v>41</v>
      </c>
    </row>
    <row r="12" spans="1:6" ht="20.100000000000001" customHeight="1" x14ac:dyDescent="0.25">
      <c r="A12" s="118">
        <v>7</v>
      </c>
      <c r="B12" s="119" t="s">
        <v>19</v>
      </c>
      <c r="C12" s="119" t="s">
        <v>19</v>
      </c>
      <c r="D12" s="122">
        <f>275*4</f>
        <v>1100</v>
      </c>
      <c r="E12" s="120" t="s">
        <v>7</v>
      </c>
      <c r="F12" s="121" t="s">
        <v>41</v>
      </c>
    </row>
    <row r="13" spans="1:6" ht="20.100000000000001" customHeight="1" x14ac:dyDescent="0.25">
      <c r="A13" s="118">
        <v>8</v>
      </c>
      <c r="B13" s="119" t="s">
        <v>21</v>
      </c>
      <c r="C13" s="119" t="s">
        <v>21</v>
      </c>
      <c r="D13" s="122">
        <f t="shared" si="0"/>
        <v>1100</v>
      </c>
      <c r="E13" s="120" t="s">
        <v>7</v>
      </c>
      <c r="F13" s="121" t="s">
        <v>41</v>
      </c>
    </row>
    <row r="14" spans="1:6" ht="20.100000000000001" customHeight="1" x14ac:dyDescent="0.25">
      <c r="A14" s="118">
        <v>9</v>
      </c>
      <c r="B14" s="111" t="s">
        <v>56</v>
      </c>
      <c r="C14" s="111" t="s">
        <v>56</v>
      </c>
      <c r="D14" s="120">
        <f>160*4</f>
        <v>640</v>
      </c>
      <c r="E14" s="120" t="s">
        <v>7</v>
      </c>
      <c r="F14" s="121" t="s">
        <v>41</v>
      </c>
    </row>
    <row r="15" spans="1:6" ht="20.100000000000001" customHeight="1" x14ac:dyDescent="0.25">
      <c r="A15" s="118">
        <v>10</v>
      </c>
      <c r="B15" s="111" t="s">
        <v>44</v>
      </c>
      <c r="C15" s="111" t="s">
        <v>44</v>
      </c>
      <c r="D15" s="120">
        <f>160*4</f>
        <v>640</v>
      </c>
      <c r="E15" s="120" t="s">
        <v>7</v>
      </c>
      <c r="F15" s="121" t="s">
        <v>41</v>
      </c>
    </row>
    <row r="16" spans="1:6" ht="20.100000000000001" customHeight="1" x14ac:dyDescent="0.25">
      <c r="A16" s="118">
        <v>11</v>
      </c>
      <c r="B16" s="111" t="s">
        <v>23</v>
      </c>
      <c r="C16" s="111" t="s">
        <v>23</v>
      </c>
      <c r="D16" s="120">
        <f>160*4</f>
        <v>640</v>
      </c>
      <c r="E16" s="120" t="s">
        <v>7</v>
      </c>
      <c r="F16" s="121" t="s">
        <v>41</v>
      </c>
    </row>
    <row r="17" spans="1:6" ht="20.100000000000001" customHeight="1" x14ac:dyDescent="0.25">
      <c r="A17" s="118">
        <v>12</v>
      </c>
      <c r="B17" s="111" t="s">
        <v>46</v>
      </c>
      <c r="C17" s="111" t="s">
        <v>46</v>
      </c>
      <c r="D17" s="120">
        <f>160*4</f>
        <v>640</v>
      </c>
      <c r="E17" s="120" t="s">
        <v>7</v>
      </c>
      <c r="F17" s="121" t="s">
        <v>41</v>
      </c>
    </row>
    <row r="18" spans="1:6" ht="20.100000000000001" customHeight="1" x14ac:dyDescent="0.25">
      <c r="A18" s="144" t="s">
        <v>5</v>
      </c>
      <c r="B18" s="144"/>
      <c r="C18" s="144"/>
      <c r="D18" s="107">
        <f>SUM(D6:D17)</f>
        <v>11085</v>
      </c>
      <c r="E18" s="102"/>
      <c r="F18" s="102"/>
    </row>
  </sheetData>
  <mergeCells count="10">
    <mergeCell ref="A18:C18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F19"/>
  <sheetViews>
    <sheetView workbookViewId="0">
      <selection activeCell="C17" sqref="C17"/>
    </sheetView>
  </sheetViews>
  <sheetFormatPr baseColWidth="10" defaultRowHeight="15" x14ac:dyDescent="0.25"/>
  <cols>
    <col min="1" max="1" width="3.42578125" customWidth="1"/>
    <col min="2" max="2" width="39" customWidth="1"/>
    <col min="3" max="3" width="26.5703125" customWidth="1"/>
    <col min="4" max="4" width="18.28515625" customWidth="1"/>
    <col min="6" max="6" width="27.85546875" customWidth="1"/>
  </cols>
  <sheetData>
    <row r="2" spans="1:6" ht="20.100000000000001" customHeight="1" x14ac:dyDescent="0.25">
      <c r="A2" s="157" t="s">
        <v>0</v>
      </c>
      <c r="B2" s="157"/>
      <c r="C2" s="157"/>
      <c r="D2" s="157"/>
      <c r="E2" s="157"/>
      <c r="F2" s="157"/>
    </row>
    <row r="3" spans="1:6" ht="20.100000000000001" customHeight="1" x14ac:dyDescent="0.25">
      <c r="A3" s="157" t="s">
        <v>39</v>
      </c>
      <c r="B3" s="157"/>
      <c r="C3" s="157"/>
      <c r="D3" s="157"/>
      <c r="E3" s="157"/>
      <c r="F3" s="157"/>
    </row>
    <row r="4" spans="1:6" ht="20.100000000000001" customHeight="1" x14ac:dyDescent="0.25">
      <c r="A4" s="157" t="s">
        <v>59</v>
      </c>
      <c r="B4" s="157"/>
      <c r="C4" s="157"/>
      <c r="D4" s="157"/>
      <c r="E4" s="157"/>
      <c r="F4" s="157"/>
    </row>
    <row r="5" spans="1:6" ht="20.100000000000001" customHeight="1" x14ac:dyDescent="0.25">
      <c r="A5" s="93" t="s">
        <v>1</v>
      </c>
      <c r="B5" s="93" t="s">
        <v>2</v>
      </c>
      <c r="C5" s="93" t="s">
        <v>3</v>
      </c>
      <c r="D5" s="93" t="s">
        <v>7</v>
      </c>
      <c r="E5" s="73" t="s">
        <v>6</v>
      </c>
      <c r="F5" s="93" t="s">
        <v>4</v>
      </c>
    </row>
    <row r="6" spans="1:6" ht="20.100000000000001" customHeight="1" x14ac:dyDescent="0.25">
      <c r="A6" s="99">
        <v>1</v>
      </c>
      <c r="B6" s="109" t="s">
        <v>48</v>
      </c>
      <c r="C6" s="109" t="s">
        <v>9</v>
      </c>
      <c r="D6" s="110">
        <f>275*4</f>
        <v>1100</v>
      </c>
      <c r="E6" s="53" t="s">
        <v>7</v>
      </c>
      <c r="F6" s="4" t="s">
        <v>41</v>
      </c>
    </row>
    <row r="7" spans="1:6" ht="20.100000000000001" customHeight="1" x14ac:dyDescent="0.25">
      <c r="A7" s="99">
        <v>2</v>
      </c>
      <c r="B7" s="109" t="s">
        <v>49</v>
      </c>
      <c r="C7" s="109" t="s">
        <v>50</v>
      </c>
      <c r="D7" s="110">
        <f>275*4</f>
        <v>1100</v>
      </c>
      <c r="E7" s="53" t="s">
        <v>7</v>
      </c>
      <c r="F7" s="4" t="s">
        <v>41</v>
      </c>
    </row>
    <row r="8" spans="1:6" ht="20.100000000000001" customHeight="1" x14ac:dyDescent="0.25">
      <c r="A8" s="99">
        <v>3</v>
      </c>
      <c r="B8" s="109" t="s">
        <v>51</v>
      </c>
      <c r="C8" s="109" t="s">
        <v>11</v>
      </c>
      <c r="D8" s="110">
        <f t="shared" ref="D8:D13" si="0">275*4</f>
        <v>1100</v>
      </c>
      <c r="E8" s="53" t="s">
        <v>7</v>
      </c>
      <c r="F8" s="4" t="s">
        <v>41</v>
      </c>
    </row>
    <row r="9" spans="1:6" ht="20.100000000000001" customHeight="1" x14ac:dyDescent="0.25">
      <c r="A9" s="99">
        <v>4</v>
      </c>
      <c r="B9" s="109" t="s">
        <v>52</v>
      </c>
      <c r="C9" s="109" t="s">
        <v>13</v>
      </c>
      <c r="D9" s="110">
        <f t="shared" si="0"/>
        <v>1100</v>
      </c>
      <c r="E9" s="53" t="s">
        <v>7</v>
      </c>
      <c r="F9" s="4" t="s">
        <v>41</v>
      </c>
    </row>
    <row r="10" spans="1:6" ht="20.100000000000001" customHeight="1" x14ac:dyDescent="0.25">
      <c r="A10" s="99">
        <v>5</v>
      </c>
      <c r="B10" s="111" t="s">
        <v>53</v>
      </c>
      <c r="C10" s="109" t="s">
        <v>15</v>
      </c>
      <c r="D10" s="110">
        <f>275*4</f>
        <v>1100</v>
      </c>
      <c r="E10" s="53" t="s">
        <v>7</v>
      </c>
      <c r="F10" s="4" t="s">
        <v>41</v>
      </c>
    </row>
    <row r="11" spans="1:6" ht="20.100000000000001" customHeight="1" x14ac:dyDescent="0.25">
      <c r="A11" s="99">
        <v>6</v>
      </c>
      <c r="B11" s="111" t="s">
        <v>54</v>
      </c>
      <c r="C11" s="109" t="s">
        <v>17</v>
      </c>
      <c r="D11" s="110">
        <f t="shared" si="0"/>
        <v>1100</v>
      </c>
      <c r="E11" s="53" t="s">
        <v>7</v>
      </c>
      <c r="F11" s="4" t="s">
        <v>41</v>
      </c>
    </row>
    <row r="12" spans="1:6" ht="20.100000000000001" customHeight="1" x14ac:dyDescent="0.25">
      <c r="A12" s="99">
        <v>7</v>
      </c>
      <c r="B12" s="109" t="s">
        <v>8</v>
      </c>
      <c r="C12" s="109" t="s">
        <v>19</v>
      </c>
      <c r="D12" s="110">
        <f>275*4</f>
        <v>1100</v>
      </c>
      <c r="E12" s="53" t="s">
        <v>7</v>
      </c>
      <c r="F12" s="4" t="s">
        <v>41</v>
      </c>
    </row>
    <row r="13" spans="1:6" ht="20.100000000000001" customHeight="1" x14ac:dyDescent="0.25">
      <c r="A13" s="99">
        <v>8</v>
      </c>
      <c r="B13" s="112" t="s">
        <v>16</v>
      </c>
      <c r="C13" s="109" t="s">
        <v>21</v>
      </c>
      <c r="D13" s="110">
        <f t="shared" si="0"/>
        <v>1100</v>
      </c>
      <c r="E13" s="53" t="s">
        <v>7</v>
      </c>
      <c r="F13" s="4" t="s">
        <v>41</v>
      </c>
    </row>
    <row r="14" spans="1:6" ht="20.100000000000001" customHeight="1" x14ac:dyDescent="0.25">
      <c r="A14" s="99">
        <v>9</v>
      </c>
      <c r="B14" s="112" t="s">
        <v>55</v>
      </c>
      <c r="C14" s="111" t="s">
        <v>56</v>
      </c>
      <c r="D14" s="53">
        <f>160*4</f>
        <v>640</v>
      </c>
      <c r="E14" s="53" t="s">
        <v>7</v>
      </c>
      <c r="F14" s="4" t="s">
        <v>41</v>
      </c>
    </row>
    <row r="15" spans="1:6" ht="20.100000000000001" customHeight="1" x14ac:dyDescent="0.25">
      <c r="A15" s="99">
        <v>10</v>
      </c>
      <c r="B15" s="111" t="s">
        <v>57</v>
      </c>
      <c r="C15" s="111" t="s">
        <v>44</v>
      </c>
      <c r="D15" s="53">
        <f>160*4</f>
        <v>640</v>
      </c>
      <c r="E15" s="53" t="s">
        <v>7</v>
      </c>
      <c r="F15" s="4" t="s">
        <v>41</v>
      </c>
    </row>
    <row r="16" spans="1:6" ht="20.100000000000001" customHeight="1" x14ac:dyDescent="0.25">
      <c r="A16" s="99">
        <v>11</v>
      </c>
      <c r="B16" s="109" t="s">
        <v>12</v>
      </c>
      <c r="C16" s="111" t="s">
        <v>23</v>
      </c>
      <c r="D16" s="53">
        <f>160*4</f>
        <v>640</v>
      </c>
      <c r="E16" s="53" t="s">
        <v>7</v>
      </c>
      <c r="F16" s="4" t="s">
        <v>41</v>
      </c>
    </row>
    <row r="17" spans="1:6" ht="20.100000000000001" customHeight="1" x14ac:dyDescent="0.25">
      <c r="A17" s="99">
        <v>12</v>
      </c>
      <c r="B17" s="109" t="s">
        <v>10</v>
      </c>
      <c r="C17" s="111" t="s">
        <v>46</v>
      </c>
      <c r="D17" s="53">
        <f>160*4</f>
        <v>640</v>
      </c>
      <c r="E17" s="53" t="s">
        <v>7</v>
      </c>
      <c r="F17" s="4" t="s">
        <v>41</v>
      </c>
    </row>
    <row r="18" spans="1:6" ht="20.100000000000001" customHeight="1" x14ac:dyDescent="0.25">
      <c r="A18" s="144" t="s">
        <v>5</v>
      </c>
      <c r="B18" s="144"/>
      <c r="C18" s="144"/>
      <c r="D18" s="107">
        <f>SUM(D6:D17)</f>
        <v>11360</v>
      </c>
      <c r="E18" s="108"/>
      <c r="F18" s="108"/>
    </row>
    <row r="19" spans="1:6" x14ac:dyDescent="0.25">
      <c r="A19" s="123"/>
      <c r="B19" s="123"/>
      <c r="C19" s="123"/>
      <c r="D19" s="123"/>
      <c r="E19" s="123"/>
      <c r="F19" s="123"/>
    </row>
  </sheetData>
  <mergeCells count="4">
    <mergeCell ref="A2:F2"/>
    <mergeCell ref="A3:F3"/>
    <mergeCell ref="A4:F4"/>
    <mergeCell ref="A18:C18"/>
  </mergeCells>
  <pageMargins left="0.25" right="0.25" top="0.75" bottom="0.75" header="0.3" footer="0.3"/>
  <pageSetup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2:F18"/>
  <sheetViews>
    <sheetView workbookViewId="0">
      <selection activeCell="C14" sqref="C14"/>
    </sheetView>
  </sheetViews>
  <sheetFormatPr baseColWidth="10" defaultRowHeight="15" x14ac:dyDescent="0.25"/>
  <cols>
    <col min="1" max="1" width="6.28515625" customWidth="1"/>
    <col min="2" max="2" width="41.85546875" customWidth="1"/>
    <col min="3" max="3" width="19.7109375" customWidth="1"/>
    <col min="5" max="5" width="15.5703125" customWidth="1"/>
    <col min="6" max="6" width="18.28515625" customWidth="1"/>
  </cols>
  <sheetData>
    <row r="2" spans="1:6" ht="15.75" x14ac:dyDescent="0.25">
      <c r="A2" s="149" t="s">
        <v>0</v>
      </c>
      <c r="B2" s="149"/>
      <c r="C2" s="149"/>
      <c r="D2" s="149"/>
      <c r="E2" s="149"/>
      <c r="F2" s="149"/>
    </row>
    <row r="3" spans="1:6" ht="15.75" x14ac:dyDescent="0.25">
      <c r="A3" s="149" t="s">
        <v>39</v>
      </c>
      <c r="B3" s="149"/>
      <c r="C3" s="149"/>
      <c r="D3" s="149"/>
      <c r="E3" s="149"/>
      <c r="F3" s="149"/>
    </row>
    <row r="4" spans="1:6" ht="15.75" x14ac:dyDescent="0.25">
      <c r="A4" s="149" t="s">
        <v>60</v>
      </c>
      <c r="B4" s="149"/>
      <c r="C4" s="149"/>
      <c r="D4" s="149"/>
      <c r="E4" s="149"/>
      <c r="F4" s="149"/>
    </row>
    <row r="5" spans="1:6" x14ac:dyDescent="0.25">
      <c r="A5" s="77" t="s">
        <v>1</v>
      </c>
      <c r="B5" s="77" t="s">
        <v>2</v>
      </c>
      <c r="C5" s="77" t="s">
        <v>3</v>
      </c>
      <c r="D5" s="77" t="s">
        <v>7</v>
      </c>
      <c r="E5" s="78" t="s">
        <v>6</v>
      </c>
      <c r="F5" s="77" t="s">
        <v>4</v>
      </c>
    </row>
    <row r="6" spans="1:6" ht="25.5" x14ac:dyDescent="0.25">
      <c r="A6" s="79">
        <v>1</v>
      </c>
      <c r="B6" s="80" t="s">
        <v>48</v>
      </c>
      <c r="C6" s="85" t="s">
        <v>9</v>
      </c>
      <c r="D6" s="86">
        <f t="shared" ref="D6:D13" si="0">275*2</f>
        <v>550</v>
      </c>
      <c r="E6" s="91" t="s">
        <v>7</v>
      </c>
      <c r="F6" s="48" t="s">
        <v>41</v>
      </c>
    </row>
    <row r="7" spans="1:6" ht="25.5" x14ac:dyDescent="0.25">
      <c r="A7" s="79">
        <v>2</v>
      </c>
      <c r="B7" s="80" t="s">
        <v>49</v>
      </c>
      <c r="C7" s="85" t="s">
        <v>50</v>
      </c>
      <c r="D7" s="86">
        <f t="shared" si="0"/>
        <v>550</v>
      </c>
      <c r="E7" s="91" t="s">
        <v>7</v>
      </c>
      <c r="F7" s="48" t="s">
        <v>41</v>
      </c>
    </row>
    <row r="8" spans="1:6" ht="25.5" x14ac:dyDescent="0.25">
      <c r="A8" s="79">
        <v>3</v>
      </c>
      <c r="B8" s="80" t="s">
        <v>51</v>
      </c>
      <c r="C8" s="85" t="s">
        <v>11</v>
      </c>
      <c r="D8" s="86">
        <f t="shared" si="0"/>
        <v>550</v>
      </c>
      <c r="E8" s="91" t="s">
        <v>7</v>
      </c>
      <c r="F8" s="48" t="s">
        <v>41</v>
      </c>
    </row>
    <row r="9" spans="1:6" ht="25.5" x14ac:dyDescent="0.25">
      <c r="A9" s="79">
        <v>4</v>
      </c>
      <c r="B9" s="80" t="s">
        <v>52</v>
      </c>
      <c r="C9" s="85" t="s">
        <v>13</v>
      </c>
      <c r="D9" s="86">
        <f t="shared" si="0"/>
        <v>550</v>
      </c>
      <c r="E9" s="91" t="s">
        <v>7</v>
      </c>
      <c r="F9" s="48" t="s">
        <v>41</v>
      </c>
    </row>
    <row r="10" spans="1:6" ht="25.5" x14ac:dyDescent="0.25">
      <c r="A10" s="79">
        <v>5</v>
      </c>
      <c r="B10" s="9" t="s">
        <v>53</v>
      </c>
      <c r="C10" s="85" t="s">
        <v>15</v>
      </c>
      <c r="D10" s="86">
        <f t="shared" si="0"/>
        <v>550</v>
      </c>
      <c r="E10" s="91" t="s">
        <v>7</v>
      </c>
      <c r="F10" s="48" t="s">
        <v>41</v>
      </c>
    </row>
    <row r="11" spans="1:6" ht="25.5" x14ac:dyDescent="0.25">
      <c r="A11" s="79">
        <v>6</v>
      </c>
      <c r="B11" s="9" t="s">
        <v>54</v>
      </c>
      <c r="C11" s="85" t="s">
        <v>17</v>
      </c>
      <c r="D11" s="86">
        <f t="shared" si="0"/>
        <v>550</v>
      </c>
      <c r="E11" s="91" t="s">
        <v>7</v>
      </c>
      <c r="F11" s="48" t="s">
        <v>41</v>
      </c>
    </row>
    <row r="12" spans="1:6" ht="25.5" x14ac:dyDescent="0.25">
      <c r="A12" s="79">
        <v>7</v>
      </c>
      <c r="B12" s="80" t="s">
        <v>8</v>
      </c>
      <c r="C12" s="85" t="s">
        <v>19</v>
      </c>
      <c r="D12" s="86">
        <f t="shared" si="0"/>
        <v>550</v>
      </c>
      <c r="E12" s="91" t="s">
        <v>7</v>
      </c>
      <c r="F12" s="48" t="s">
        <v>41</v>
      </c>
    </row>
    <row r="13" spans="1:6" ht="25.5" x14ac:dyDescent="0.25">
      <c r="A13" s="79">
        <v>8</v>
      </c>
      <c r="B13" s="81" t="s">
        <v>16</v>
      </c>
      <c r="C13" s="85" t="s">
        <v>21</v>
      </c>
      <c r="D13" s="86">
        <f t="shared" si="0"/>
        <v>550</v>
      </c>
      <c r="E13" s="91" t="s">
        <v>7</v>
      </c>
      <c r="F13" s="48" t="s">
        <v>41</v>
      </c>
    </row>
    <row r="14" spans="1:6" ht="25.5" x14ac:dyDescent="0.25">
      <c r="A14" s="79">
        <v>9</v>
      </c>
      <c r="B14" s="81" t="s">
        <v>55</v>
      </c>
      <c r="C14" s="87" t="s">
        <v>56</v>
      </c>
      <c r="D14" s="88">
        <f>160*2</f>
        <v>320</v>
      </c>
      <c r="E14" s="91" t="s">
        <v>7</v>
      </c>
      <c r="F14" s="48" t="s">
        <v>41</v>
      </c>
    </row>
    <row r="15" spans="1:6" ht="25.5" x14ac:dyDescent="0.25">
      <c r="A15" s="79">
        <v>10</v>
      </c>
      <c r="B15" s="9" t="s">
        <v>57</v>
      </c>
      <c r="C15" s="87" t="s">
        <v>44</v>
      </c>
      <c r="D15" s="88">
        <f>160*2</f>
        <v>320</v>
      </c>
      <c r="E15" s="91" t="s">
        <v>7</v>
      </c>
      <c r="F15" s="48" t="s">
        <v>41</v>
      </c>
    </row>
    <row r="16" spans="1:6" ht="25.5" x14ac:dyDescent="0.25">
      <c r="A16" s="79">
        <v>11</v>
      </c>
      <c r="B16" s="80" t="s">
        <v>12</v>
      </c>
      <c r="C16" s="87" t="s">
        <v>23</v>
      </c>
      <c r="D16" s="88">
        <f>160*2</f>
        <v>320</v>
      </c>
      <c r="E16" s="91" t="s">
        <v>7</v>
      </c>
      <c r="F16" s="48" t="s">
        <v>41</v>
      </c>
    </row>
    <row r="17" spans="1:6" ht="25.5" x14ac:dyDescent="0.25">
      <c r="A17" s="79">
        <v>12</v>
      </c>
      <c r="B17" s="80" t="s">
        <v>10</v>
      </c>
      <c r="C17" s="87" t="s">
        <v>46</v>
      </c>
      <c r="D17" s="88">
        <f>160*2</f>
        <v>320</v>
      </c>
      <c r="E17" s="91" t="s">
        <v>7</v>
      </c>
      <c r="F17" s="48" t="s">
        <v>41</v>
      </c>
    </row>
    <row r="18" spans="1:6" x14ac:dyDescent="0.25">
      <c r="A18" s="152" t="s">
        <v>5</v>
      </c>
      <c r="B18" s="152"/>
      <c r="C18" s="152"/>
      <c r="D18" s="89">
        <f>SUM(D6:D17)</f>
        <v>5680</v>
      </c>
      <c r="E18" s="90"/>
      <c r="F18" s="90"/>
    </row>
  </sheetData>
  <mergeCells count="4">
    <mergeCell ref="A2:F2"/>
    <mergeCell ref="A3:F3"/>
    <mergeCell ref="A4:F4"/>
    <mergeCell ref="A18:C18"/>
  </mergeCells>
  <pageMargins left="0.7" right="0.7" top="0.75" bottom="0.75" header="0.3" footer="0.3"/>
  <pageSetup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E00E"/>
  </sheetPr>
  <dimension ref="A1:F20"/>
  <sheetViews>
    <sheetView workbookViewId="0">
      <selection activeCell="C14" sqref="C14"/>
    </sheetView>
  </sheetViews>
  <sheetFormatPr baseColWidth="10" defaultRowHeight="15" x14ac:dyDescent="0.25"/>
  <cols>
    <col min="1" max="1" width="5.7109375" customWidth="1"/>
    <col min="2" max="2" width="37.140625" customWidth="1"/>
    <col min="3" max="3" width="24.85546875" customWidth="1"/>
    <col min="4" max="4" width="15.5703125" customWidth="1"/>
    <col min="5" max="5" width="14.7109375" customWidth="1"/>
    <col min="6" max="6" width="19.7109375" customWidth="1"/>
  </cols>
  <sheetData>
    <row r="1" spans="1:6" ht="15.75" x14ac:dyDescent="0.25">
      <c r="A1" s="149" t="s">
        <v>0</v>
      </c>
      <c r="B1" s="149"/>
      <c r="C1" s="149"/>
      <c r="D1" s="149"/>
      <c r="E1" s="149"/>
      <c r="F1" s="149"/>
    </row>
    <row r="2" spans="1:6" ht="15.75" x14ac:dyDescent="0.25">
      <c r="A2" s="149" t="s">
        <v>39</v>
      </c>
      <c r="B2" s="149"/>
      <c r="C2" s="149"/>
      <c r="D2" s="149"/>
      <c r="E2" s="149"/>
      <c r="F2" s="149"/>
    </row>
    <row r="3" spans="1:6" ht="15.75" x14ac:dyDescent="0.25">
      <c r="A3" s="149" t="s">
        <v>61</v>
      </c>
      <c r="B3" s="149"/>
      <c r="C3" s="149"/>
      <c r="D3" s="149"/>
      <c r="E3" s="149"/>
      <c r="F3" s="149"/>
    </row>
    <row r="4" spans="1:6" x14ac:dyDescent="0.25">
      <c r="A4" s="92" t="s">
        <v>1</v>
      </c>
      <c r="B4" s="92" t="s">
        <v>2</v>
      </c>
      <c r="C4" s="92" t="s">
        <v>3</v>
      </c>
      <c r="D4" s="92" t="s">
        <v>7</v>
      </c>
      <c r="E4" s="82" t="s">
        <v>6</v>
      </c>
      <c r="F4" s="92" t="s">
        <v>4</v>
      </c>
    </row>
    <row r="5" spans="1:6" ht="24.95" customHeight="1" x14ac:dyDescent="0.25">
      <c r="A5" s="79">
        <v>1</v>
      </c>
      <c r="B5" s="80" t="s">
        <v>48</v>
      </c>
      <c r="C5" s="94" t="s">
        <v>9</v>
      </c>
      <c r="D5" s="52">
        <f t="shared" ref="D5:D12" si="0">275*4</f>
        <v>1100</v>
      </c>
      <c r="E5" s="95" t="s">
        <v>7</v>
      </c>
      <c r="F5" s="48" t="s">
        <v>41</v>
      </c>
    </row>
    <row r="6" spans="1:6" ht="24.95" customHeight="1" x14ac:dyDescent="0.25">
      <c r="A6" s="79">
        <v>2</v>
      </c>
      <c r="B6" s="80" t="s">
        <v>49</v>
      </c>
      <c r="C6" s="94" t="s">
        <v>50</v>
      </c>
      <c r="D6" s="52">
        <f t="shared" si="0"/>
        <v>1100</v>
      </c>
      <c r="E6" s="95" t="s">
        <v>7</v>
      </c>
      <c r="F6" s="48" t="s">
        <v>41</v>
      </c>
    </row>
    <row r="7" spans="1:6" ht="24.95" customHeight="1" x14ac:dyDescent="0.25">
      <c r="A7" s="79">
        <v>3</v>
      </c>
      <c r="B7" s="80" t="s">
        <v>51</v>
      </c>
      <c r="C7" s="94" t="s">
        <v>11</v>
      </c>
      <c r="D7" s="52">
        <f t="shared" si="0"/>
        <v>1100</v>
      </c>
      <c r="E7" s="95" t="s">
        <v>7</v>
      </c>
      <c r="F7" s="48" t="s">
        <v>41</v>
      </c>
    </row>
    <row r="8" spans="1:6" ht="24.95" customHeight="1" x14ac:dyDescent="0.25">
      <c r="A8" s="79">
        <v>4</v>
      </c>
      <c r="B8" s="80" t="s">
        <v>52</v>
      </c>
      <c r="C8" s="94" t="s">
        <v>13</v>
      </c>
      <c r="D8" s="52">
        <f t="shared" si="0"/>
        <v>1100</v>
      </c>
      <c r="E8" s="95" t="s">
        <v>7</v>
      </c>
      <c r="F8" s="48" t="s">
        <v>41</v>
      </c>
    </row>
    <row r="9" spans="1:6" ht="24.95" customHeight="1" x14ac:dyDescent="0.25">
      <c r="A9" s="79">
        <v>5</v>
      </c>
      <c r="B9" s="9" t="s">
        <v>53</v>
      </c>
      <c r="C9" s="94" t="s">
        <v>15</v>
      </c>
      <c r="D9" s="52">
        <f t="shared" si="0"/>
        <v>1100</v>
      </c>
      <c r="E9" s="95" t="s">
        <v>7</v>
      </c>
      <c r="F9" s="48" t="s">
        <v>41</v>
      </c>
    </row>
    <row r="10" spans="1:6" ht="24.95" customHeight="1" x14ac:dyDescent="0.25">
      <c r="A10" s="79">
        <v>6</v>
      </c>
      <c r="B10" s="9" t="s">
        <v>54</v>
      </c>
      <c r="C10" s="94" t="s">
        <v>17</v>
      </c>
      <c r="D10" s="52">
        <f t="shared" si="0"/>
        <v>1100</v>
      </c>
      <c r="E10" s="95" t="s">
        <v>7</v>
      </c>
      <c r="F10" s="48" t="s">
        <v>41</v>
      </c>
    </row>
    <row r="11" spans="1:6" ht="24.95" customHeight="1" x14ac:dyDescent="0.25">
      <c r="A11" s="79">
        <v>7</v>
      </c>
      <c r="B11" s="80" t="s">
        <v>8</v>
      </c>
      <c r="C11" s="94" t="s">
        <v>19</v>
      </c>
      <c r="D11" s="52">
        <f t="shared" si="0"/>
        <v>1100</v>
      </c>
      <c r="E11" s="95" t="s">
        <v>7</v>
      </c>
      <c r="F11" s="48" t="s">
        <v>41</v>
      </c>
    </row>
    <row r="12" spans="1:6" ht="24.95" customHeight="1" x14ac:dyDescent="0.25">
      <c r="A12" s="79">
        <v>8</v>
      </c>
      <c r="B12" s="81" t="s">
        <v>16</v>
      </c>
      <c r="C12" s="94" t="s">
        <v>21</v>
      </c>
      <c r="D12" s="52">
        <f t="shared" si="0"/>
        <v>1100</v>
      </c>
      <c r="E12" s="95" t="s">
        <v>7</v>
      </c>
      <c r="F12" s="48" t="s">
        <v>41</v>
      </c>
    </row>
    <row r="13" spans="1:6" ht="24.95" customHeight="1" x14ac:dyDescent="0.25">
      <c r="A13" s="79">
        <v>9</v>
      </c>
      <c r="B13" s="81" t="s">
        <v>55</v>
      </c>
      <c r="C13" s="8" t="s">
        <v>56</v>
      </c>
      <c r="D13" s="95">
        <f>160*4</f>
        <v>640</v>
      </c>
      <c r="E13" s="95" t="s">
        <v>7</v>
      </c>
      <c r="F13" s="48" t="s">
        <v>41</v>
      </c>
    </row>
    <row r="14" spans="1:6" ht="24.95" customHeight="1" x14ac:dyDescent="0.25">
      <c r="A14" s="79">
        <v>10</v>
      </c>
      <c r="B14" s="9" t="s">
        <v>57</v>
      </c>
      <c r="C14" s="8" t="s">
        <v>44</v>
      </c>
      <c r="D14" s="95">
        <f>160*4</f>
        <v>640</v>
      </c>
      <c r="E14" s="95" t="s">
        <v>7</v>
      </c>
      <c r="F14" s="48" t="s">
        <v>41</v>
      </c>
    </row>
    <row r="15" spans="1:6" ht="24.95" customHeight="1" x14ac:dyDescent="0.25">
      <c r="A15" s="79">
        <v>11</v>
      </c>
      <c r="B15" s="80" t="s">
        <v>12</v>
      </c>
      <c r="C15" s="8" t="s">
        <v>23</v>
      </c>
      <c r="D15" s="95">
        <f>160*4</f>
        <v>640</v>
      </c>
      <c r="E15" s="95" t="s">
        <v>7</v>
      </c>
      <c r="F15" s="48" t="s">
        <v>41</v>
      </c>
    </row>
    <row r="16" spans="1:6" ht="24.95" customHeight="1" x14ac:dyDescent="0.25">
      <c r="A16" s="79">
        <v>12</v>
      </c>
      <c r="B16" s="80" t="s">
        <v>10</v>
      </c>
      <c r="C16" s="8" t="s">
        <v>46</v>
      </c>
      <c r="D16" s="95">
        <f>160*4</f>
        <v>640</v>
      </c>
      <c r="E16" s="95" t="s">
        <v>7</v>
      </c>
      <c r="F16" s="48" t="s">
        <v>41</v>
      </c>
    </row>
    <row r="17" spans="1:6" x14ac:dyDescent="0.25">
      <c r="A17" s="150" t="s">
        <v>5</v>
      </c>
      <c r="B17" s="150"/>
      <c r="C17" s="150"/>
      <c r="D17" s="83">
        <f>SUM(D5:D16)</f>
        <v>11360</v>
      </c>
      <c r="E17" s="84"/>
      <c r="F17" s="84"/>
    </row>
    <row r="18" spans="1:6" x14ac:dyDescent="0.25">
      <c r="A18" s="63"/>
      <c r="B18" s="63"/>
      <c r="C18" s="63"/>
      <c r="D18" s="63"/>
      <c r="E18" s="63"/>
      <c r="F18" s="63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</sheetData>
  <mergeCells count="4">
    <mergeCell ref="A1:F1"/>
    <mergeCell ref="A2:F2"/>
    <mergeCell ref="A3:F3"/>
    <mergeCell ref="A17:C17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gastos repres 2021</vt:lpstr>
      <vt:lpstr>dieta enero 2021</vt:lpstr>
      <vt:lpstr>dietas feb. 2021</vt:lpstr>
      <vt:lpstr>marzo 2021</vt:lpstr>
      <vt:lpstr>abril 2021</vt:lpstr>
      <vt:lpstr>mayo 2021</vt:lpstr>
      <vt:lpstr>junio 2021</vt:lpstr>
      <vt:lpstr>julio 2021</vt:lpstr>
      <vt:lpstr>agosto 2021</vt:lpstr>
      <vt:lpstr>sept. 2021</vt:lpstr>
      <vt:lpstr>oct. 2021</vt:lpstr>
      <vt:lpstr>nov. 2021</vt:lpstr>
      <vt:lpstr>dic.2021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2021-11-04T21:15:45Z</cp:lastPrinted>
  <dcterms:created xsi:type="dcterms:W3CDTF">2019-04-25T14:56:05Z</dcterms:created>
  <dcterms:modified xsi:type="dcterms:W3CDTF">2022-02-02T19:42:01Z</dcterms:modified>
</cp:coreProperties>
</file>