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6" activeTab="10"/>
  </bookViews>
  <sheets>
    <sheet name="enero 2020" sheetId="25" r:id="rId1"/>
    <sheet name="feb. 2020" sheetId="26" r:id="rId2"/>
    <sheet name="marzo 2020" sheetId="27" r:id="rId3"/>
    <sheet name="abril 2020" sheetId="28" r:id="rId4"/>
    <sheet name="mayo 2020" sheetId="29" r:id="rId5"/>
    <sheet name="junio 2020" sheetId="30" r:id="rId6"/>
    <sheet name="julio 2020" sheetId="31" r:id="rId7"/>
    <sheet name="Agost.-sept. 2020" sheetId="32" r:id="rId8"/>
    <sheet name="FP y Parque-octubre 2020" sheetId="33" r:id="rId9"/>
    <sheet name="nov.2020" sheetId="34" r:id="rId10"/>
    <sheet name="FP y Paeque dic. 2020" sheetId="35" r:id="rId11"/>
  </sheets>
  <calcPr calcId="152511"/>
</workbook>
</file>

<file path=xl/calcChain.xml><?xml version="1.0" encoding="utf-8"?>
<calcChain xmlns="http://schemas.openxmlformats.org/spreadsheetml/2006/main">
  <c r="D40" i="35" l="1"/>
  <c r="D37" i="35"/>
  <c r="D27" i="35"/>
  <c r="D43" i="35" s="1"/>
  <c r="D17" i="35"/>
  <c r="D14" i="35"/>
  <c r="D9" i="35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D40" i="34" l="1"/>
  <c r="D37" i="34"/>
  <c r="D27" i="34"/>
  <c r="D43" i="34" s="1"/>
  <c r="D17" i="34"/>
  <c r="D14" i="34"/>
  <c r="D9" i="34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D40" i="33" l="1"/>
  <c r="D37" i="33"/>
  <c r="D27" i="33"/>
  <c r="D16" i="33"/>
  <c r="D14" i="33"/>
  <c r="D9" i="33"/>
  <c r="D43" i="33" s="1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D15" i="29" l="1"/>
  <c r="D13" i="29"/>
  <c r="D44" i="29" s="1"/>
  <c r="D8" i="29"/>
  <c r="A7" i="29" l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D15" i="28" l="1"/>
  <c r="D13" i="28"/>
  <c r="D8" i="28"/>
  <c r="D34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7" i="28"/>
  <c r="D15" i="27" l="1"/>
  <c r="D13" i="27"/>
  <c r="D8" i="27"/>
  <c r="D34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D15" i="26" l="1"/>
  <c r="D35" i="26" s="1"/>
  <c r="D13" i="26"/>
  <c r="D8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7" i="26"/>
  <c r="D36" i="25" l="1"/>
  <c r="D35" i="25"/>
  <c r="D31" i="25"/>
  <c r="D30" i="25"/>
  <c r="D29" i="25"/>
  <c r="D28" i="25"/>
  <c r="D27" i="25"/>
  <c r="D26" i="25"/>
  <c r="D24" i="25"/>
  <c r="D23" i="25"/>
  <c r="D20" i="25"/>
  <c r="D19" i="25"/>
  <c r="D18" i="25"/>
  <c r="D17" i="25"/>
  <c r="D15" i="25"/>
  <c r="D11" i="25"/>
  <c r="D10" i="25"/>
  <c r="D7" i="25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D37" i="25" l="1"/>
</calcChain>
</file>

<file path=xl/sharedStrings.xml><?xml version="1.0" encoding="utf-8"?>
<sst xmlns="http://schemas.openxmlformats.org/spreadsheetml/2006/main" count="1078" uniqueCount="98">
  <si>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</si>
  <si>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</si>
  <si>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</si>
  <si>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</si>
  <si>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</si>
  <si>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</si>
  <si>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</si>
  <si>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REMUNERACIONES   DE  SUELDOS A EMPLEADOS MUNICIPALES.</t>
  </si>
  <si>
    <t>MODALIDAD</t>
  </si>
  <si>
    <t>LCAM</t>
  </si>
  <si>
    <t>JORGE ANTONIO MEJIA HERNANDEZ</t>
  </si>
  <si>
    <t>F.P.</t>
  </si>
  <si>
    <t>ROBERTO ARISTIDES FLORES ANDRADE</t>
  </si>
  <si>
    <t>ENCARGADO UNIDAD DE MEDIO AMBIENTE</t>
  </si>
  <si>
    <t>ANA GLADIS CHACON ORANTES</t>
  </si>
  <si>
    <t>OSCAR JAVIER CALLES</t>
  </si>
  <si>
    <t>JAIME VEGA MEDINA</t>
  </si>
  <si>
    <t>MOTORISTA  SERVICIOS VARIOS</t>
  </si>
  <si>
    <t>PEDRO ANTONIO TRIGUEROS OLIVAR</t>
  </si>
  <si>
    <t>ENCARGADO  MTTO. SERVICIOS MUNICIPALES</t>
  </si>
  <si>
    <t>EZEQUIEL JONATAN GALVEZ VALDIZON</t>
  </si>
  <si>
    <t>MOTORISTA CAMION CISTERNA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</si>
  <si>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</si>
  <si>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</si>
  <si>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</si>
  <si>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</si>
  <si>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</si>
  <si>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WILIAN ALEXANDER VALLE RAMIREZ</t>
  </si>
  <si>
    <t>ENCARGADO  MTTO. DE ALUMBRADO PUBLICO</t>
  </si>
  <si>
    <t>EDGARDO FRANCISCO MEJIA CASTANEDA</t>
  </si>
  <si>
    <t>EDECAN</t>
  </si>
  <si>
    <t>OSCAR ERNESTO LARA RODRIGUEZ</t>
  </si>
  <si>
    <t>LUIS ALFONSO AGREDA DURAN</t>
  </si>
  <si>
    <t>SOLDADOR DE OBRA DE BANCO</t>
  </si>
  <si>
    <t>JUAN ANGEL GARCIA ARITA</t>
  </si>
  <si>
    <t>JUAN FRANCISCO AGUILAR PORTILLO</t>
  </si>
  <si>
    <t>ENCARGADO DE SERVICIOS SANITARIOS CONCHA ACUSTICA</t>
  </si>
  <si>
    <t>JOSE HUMBERTO ALAS CARTAGENA</t>
  </si>
  <si>
    <t>BARRENDERO DE CALLES</t>
  </si>
  <si>
    <t>OSCAR ARMANDO GARCIA LARA</t>
  </si>
  <si>
    <t>ENCARGADO DE CANCHAS MUNICIPALES</t>
  </si>
  <si>
    <t>JUAN JOSE AVILA PINEDA</t>
  </si>
  <si>
    <t>WILLIAN ERNESTO TEJADA</t>
  </si>
  <si>
    <t>LOCUTOR DE RADIO MUNICIPAL</t>
  </si>
  <si>
    <t>NESTOR OSWALDO MEJIA RIVERA</t>
  </si>
  <si>
    <t>ANA BEATRIZ CALLEJAS CASTILLO</t>
  </si>
  <si>
    <t>ORDENANZA</t>
  </si>
  <si>
    <t>MARTA LILIAN MARTINEZ MELGARES</t>
  </si>
  <si>
    <t>BLANCA LETICIA ESCOBAR MELGAR</t>
  </si>
  <si>
    <t>FELIX GONZALEZ HERNANDEZ</t>
  </si>
  <si>
    <t>RAMON MORALES</t>
  </si>
  <si>
    <t>ALBAÑIL DE OBRAS PEQUEÑAS</t>
  </si>
  <si>
    <t>CAROLINA ESMERALDA FIGUEROA</t>
  </si>
  <si>
    <t>JARDINERA</t>
  </si>
  <si>
    <t>VICTOR MANUEL RIVAS MARQUEZ</t>
  </si>
  <si>
    <t>DANIEL ERNESTO GONZALEZ SERRANO</t>
  </si>
  <si>
    <t>BODEGUERO BODEGA GENERAL</t>
  </si>
  <si>
    <t>ALEXIS BALMORE RAMOS MAGAÑA</t>
  </si>
  <si>
    <t>ORDENANZA  MERCADO MUNICIPAL</t>
  </si>
  <si>
    <t>CUSTODIO DE CEMENTERIO Nº 2</t>
  </si>
  <si>
    <t>CUSTODIO DE CEMENTERIO Nº 1</t>
  </si>
  <si>
    <t>LUIS ALEJANDRO RIVERA DUARTE</t>
  </si>
  <si>
    <t>CORRESPONDIENTE AL MES DE:  ENERO  2020</t>
  </si>
  <si>
    <t>INSPECTOR DE CATASTRO</t>
  </si>
  <si>
    <t>ADMINISTRADORA DEL MERCADO</t>
  </si>
  <si>
    <t>CUSTODIO DE LA PLANTA DE COMPOSTAJE</t>
  </si>
  <si>
    <t>MOTORISTA ADMINISTRATIVO</t>
  </si>
  <si>
    <t>CORRESPONDIENTE AL MES DE:  FEBRERO  2020</t>
  </si>
  <si>
    <t>CORRESPONDIENTE AL MES DE:  MARZO  2020</t>
  </si>
  <si>
    <t>CORRESPONDIENTE AL MES DE:  ABRIL  2020</t>
  </si>
  <si>
    <t>CORRESPONDIENTE AL MES DE: MAYO 2020</t>
  </si>
  <si>
    <t>FANNY JUDITH PALACIOS VALLE</t>
  </si>
  <si>
    <t>PEDRO ANTONIO LUNA</t>
  </si>
  <si>
    <t>IMELDA ESTER CASTILLO DE ALAS</t>
  </si>
  <si>
    <t>EDWIN LEONIDES ALVARADO CARTAGENA</t>
  </si>
  <si>
    <t>ESTELY JUDITH SERMEÑO CLAVEL</t>
  </si>
  <si>
    <t>EDITH YAMILETH HERNANDEZ RIVAS</t>
  </si>
  <si>
    <t>BLANCA YANETH DIMAS RAMIREZ</t>
  </si>
  <si>
    <t>YOBANI ERNESTO PINEDA URIAS</t>
  </si>
  <si>
    <t>WILIAN ISAIAS ALVAREZ DUARTE</t>
  </si>
  <si>
    <t>ADMINISTRADOR DEL TURICENTRO MUNICIPAL</t>
  </si>
  <si>
    <t>AUXILIAR MTTO. DE TOBOGANES Y PISCINAS</t>
  </si>
  <si>
    <t>COCINERA PARQUE RECREATIVO</t>
  </si>
  <si>
    <t>MTTO PARQUE RECREATIVO</t>
  </si>
  <si>
    <t>AXULIAR DE COCINA PARQUE RECREATIVO</t>
  </si>
  <si>
    <t>ENCARGADO DE TAQUILLA</t>
  </si>
  <si>
    <t>CAJERA PARQUE RECREATIVO</t>
  </si>
  <si>
    <t>MTTO GENERAL EN EL TURICENTRO MUNICIPAL</t>
  </si>
  <si>
    <t>MTTO GENERAL  Y ZONAS VERDES DEL TURICENTRO MUNICIPAL</t>
  </si>
  <si>
    <t>NOTA</t>
  </si>
  <si>
    <t>EL MES DE JUNIO SE PAGÓ JUNTO CON LA PLANILLA DEL 25%, RAZÓN POR LA CUAL NO SE ENCUENTRA EN ESTA PLANILLA.</t>
  </si>
  <si>
    <t>EL MES DE JULIO SE PAGÓ JUNTO CON LA PLANILLA DEL 25%, RAZÓN POR LA CUAL NO SE ENCUENTRA EN ESTA PLANILLA.</t>
  </si>
  <si>
    <t>EL MES DEAGOSTO Y SEPTIEMBRE SE PAGÓ JUNTO CON LA PLANILLA DEL 25% Y PARQUE RECREATIVO, RAZÓN POR LA CUAL NO SE ENCUENTRA EN ESTA PLANILLA.</t>
  </si>
  <si>
    <t>CORRESPONDIENTE AL MES DE:  OCTUBRE  2020</t>
  </si>
  <si>
    <r>
      <t xml:space="preserve">MOTORISTA </t>
    </r>
    <r>
      <rPr>
        <sz val="8"/>
        <rFont val="Calibri"/>
        <family val="2"/>
        <scheme val="minor"/>
      </rPr>
      <t>ADMINISTRATIVO</t>
    </r>
  </si>
  <si>
    <t>PRESTAMO</t>
  </si>
  <si>
    <t>CORRESPONDIENTE AL MES DE:  NOVIEMBRE  2020</t>
  </si>
  <si>
    <t>CORRESPONDIENTE AL MES DE: 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</si>
</sst>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44" fontId="3" fillId="2" borderId="1" xfId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/>
    </xf>
    <xf numFmtId="9" fontId="8" fillId="2" borderId="1" xfId="1" applyNumberFormat="1" applyFont="1" applyFill="1" applyBorder="1" applyAlignment="1">
      <alignment horizontal="center"/>
    </xf>
    <xf numFmtId="44" fontId="6" fillId="3" borderId="1" xfId="1" applyFont="1" applyFill="1" applyBorder="1" applyAlignment="1">
      <alignment vertical="center"/>
    </xf>
    <xf numFmtId="44" fontId="9" fillId="0" borderId="0" xfId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44" fontId="10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3" fillId="0" borderId="0" xfId="0" applyFont="1"/>
    <xf numFmtId="44" fontId="8" fillId="2" borderId="1" xfId="1" applyFont="1" applyFill="1" applyBorder="1" applyAlignment="1">
      <alignment horizontal="center" wrapText="1"/>
    </xf>
    <xf numFmtId="9" fontId="8" fillId="2" borderId="1" xfId="1" applyNumberFormat="1" applyFont="1" applyFill="1" applyBorder="1" applyAlignment="1">
      <alignment horizontal="center" wrapText="1"/>
    </xf>
    <xf numFmtId="44" fontId="6" fillId="3" borderId="1" xfId="1" applyFont="1" applyFill="1" applyBorder="1" applyAlignment="1">
      <alignment vertical="center" wrapText="1"/>
    </xf>
    <xf numFmtId="44" fontId="9" fillId="0" borderId="0" xfId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44" fontId="8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44" fontId="10" fillId="2" borderId="1" xfId="1" applyFont="1" applyFill="1" applyBorder="1" applyAlignment="1">
      <alignment horizontal="center" wrapText="1"/>
    </xf>
    <xf numFmtId="9" fontId="10" fillId="2" borderId="1" xfId="1" applyNumberFormat="1" applyFont="1" applyFill="1" applyBorder="1" applyAlignment="1">
      <alignment horizontal="center" wrapText="1"/>
    </xf>
    <xf numFmtId="44" fontId="10" fillId="2" borderId="1" xfId="1" applyFont="1" applyFill="1" applyBorder="1" applyAlignment="1">
      <alignment horizontal="center" vertical="center" wrapText="1"/>
    </xf>
    <xf numFmtId="44" fontId="11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44" fontId="12" fillId="2" borderId="1" xfId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14" fillId="0" borderId="0" xfId="0" applyFont="1"/>
    <xf numFmtId="0" fontId="0" fillId="0" borderId="0" xfId="0" applyFont="1"/>
    <xf numFmtId="0" fontId="15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38"/>
  <sheetViews>
    <sheetView topLeftCell="A16" workbookViewId="0">
      <selection activeCell="C9" sqref="C9"/>
    </sheetView>
  </sheetViews>
  <sheetFormatPr baseColWidth="10" defaultRowHeight="15" x14ac:dyDescent="0.25"/>
  <cols>
    <col min="1" max="1" width="4.85546875" customWidth="1"/>
    <col min="2" max="2" width="43.140625" customWidth="1"/>
    <col min="3" max="3" width="38" customWidth="1"/>
  </cols>
  <sheetData>
    <row r="1" spans="1:6" ht="15.75" x14ac:dyDescent="0.25">
      <c r="A1" s="48" t="s">
        <v>0</v>
      </c>
      <c r="B1" s="48"/>
      <c r="C1" s="48"/>
      <c r="D1" s="48"/>
      <c r="E1" s="48"/>
      <c r="F1" s="48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62</v>
      </c>
      <c r="B3" s="48"/>
      <c r="C3" s="48"/>
      <c r="D3" s="48"/>
      <c r="E3" s="48"/>
      <c r="F3" s="48"/>
    </row>
    <row r="4" spans="1:6" x14ac:dyDescent="0.25">
      <c r="A4" s="49" t="s">
        <v>1</v>
      </c>
      <c r="B4" s="49" t="s">
        <v>2</v>
      </c>
      <c r="C4" s="49" t="s">
        <v>3</v>
      </c>
      <c r="D4" s="49" t="s">
        <v>4</v>
      </c>
      <c r="E4" s="51" t="s">
        <v>8</v>
      </c>
      <c r="F4" s="51" t="s">
        <v>5</v>
      </c>
    </row>
    <row r="5" spans="1:6" x14ac:dyDescent="0.25">
      <c r="A5" s="50"/>
      <c r="B5" s="50"/>
      <c r="C5" s="50"/>
      <c r="D5" s="50"/>
      <c r="E5" s="52"/>
      <c r="F5" s="52"/>
    </row>
    <row r="6" spans="1:6" x14ac:dyDescent="0.25">
      <c r="A6" s="2">
        <v>1</v>
      </c>
      <c r="B6" s="1" t="s">
        <v>12</v>
      </c>
      <c r="C6" s="19" t="s">
        <v>13</v>
      </c>
      <c r="D6" s="3">
        <v>500</v>
      </c>
      <c r="E6" s="4" t="s">
        <v>9</v>
      </c>
      <c r="F6" s="5" t="s">
        <v>11</v>
      </c>
    </row>
    <row r="7" spans="1:6" x14ac:dyDescent="0.25">
      <c r="A7" s="2">
        <f t="shared" ref="A7:A36" si="0">A6+1</f>
        <v>2</v>
      </c>
      <c r="B7" s="1" t="s">
        <v>10</v>
      </c>
      <c r="C7" s="19" t="s">
        <v>66</v>
      </c>
      <c r="D7" s="3">
        <f>475</f>
        <v>475</v>
      </c>
      <c r="E7" s="4" t="s">
        <v>9</v>
      </c>
      <c r="F7" s="5" t="s">
        <v>11</v>
      </c>
    </row>
    <row r="8" spans="1:6" x14ac:dyDescent="0.25">
      <c r="A8" s="2">
        <f t="shared" si="0"/>
        <v>3</v>
      </c>
      <c r="B8" s="1" t="s">
        <v>16</v>
      </c>
      <c r="C8" s="19" t="s">
        <v>17</v>
      </c>
      <c r="D8" s="3">
        <v>375</v>
      </c>
      <c r="E8" s="4" t="s">
        <v>9</v>
      </c>
      <c r="F8" s="5" t="s">
        <v>11</v>
      </c>
    </row>
    <row r="9" spans="1:6" x14ac:dyDescent="0.25">
      <c r="A9" s="2">
        <f t="shared" si="0"/>
        <v>4</v>
      </c>
      <c r="B9" s="1" t="s">
        <v>18</v>
      </c>
      <c r="C9" s="19" t="s">
        <v>19</v>
      </c>
      <c r="D9" s="3">
        <v>600</v>
      </c>
      <c r="E9" s="4" t="s">
        <v>9</v>
      </c>
      <c r="F9" s="5" t="s">
        <v>11</v>
      </c>
    </row>
    <row r="10" spans="1:6" x14ac:dyDescent="0.25">
      <c r="A10" s="2">
        <f t="shared" si="0"/>
        <v>5</v>
      </c>
      <c r="B10" s="1" t="s">
        <v>20</v>
      </c>
      <c r="C10" s="19" t="s">
        <v>21</v>
      </c>
      <c r="D10" s="3">
        <f>385</f>
        <v>385</v>
      </c>
      <c r="E10" s="4" t="s">
        <v>9</v>
      </c>
      <c r="F10" s="5" t="s">
        <v>11</v>
      </c>
    </row>
    <row r="11" spans="1:6" x14ac:dyDescent="0.25">
      <c r="A11" s="2">
        <f t="shared" si="0"/>
        <v>6</v>
      </c>
      <c r="B11" s="1" t="s">
        <v>22</v>
      </c>
      <c r="C11" s="19" t="s">
        <v>23</v>
      </c>
      <c r="D11" s="3">
        <f>652.93</f>
        <v>652.92999999999995</v>
      </c>
      <c r="E11" s="4" t="s">
        <v>9</v>
      </c>
      <c r="F11" s="5" t="s">
        <v>11</v>
      </c>
    </row>
    <row r="12" spans="1:6" x14ac:dyDescent="0.25">
      <c r="A12" s="2">
        <f t="shared" si="0"/>
        <v>7</v>
      </c>
      <c r="B12" s="1" t="s">
        <v>24</v>
      </c>
      <c r="C12" s="19" t="s">
        <v>25</v>
      </c>
      <c r="D12" s="3">
        <v>535.98</v>
      </c>
      <c r="E12" s="4" t="s">
        <v>9</v>
      </c>
      <c r="F12" s="5" t="s">
        <v>11</v>
      </c>
    </row>
    <row r="13" spans="1:6" x14ac:dyDescent="0.25">
      <c r="A13" s="2">
        <f t="shared" si="0"/>
        <v>8</v>
      </c>
      <c r="B13" s="1" t="s">
        <v>26</v>
      </c>
      <c r="C13" s="19" t="s">
        <v>25</v>
      </c>
      <c r="D13" s="3">
        <v>304.17</v>
      </c>
      <c r="E13" s="4" t="s">
        <v>9</v>
      </c>
      <c r="F13" s="5" t="s">
        <v>11</v>
      </c>
    </row>
    <row r="14" spans="1:6" x14ac:dyDescent="0.25">
      <c r="A14" s="2">
        <f t="shared" si="0"/>
        <v>9</v>
      </c>
      <c r="B14" s="1" t="s">
        <v>61</v>
      </c>
      <c r="C14" s="19" t="s">
        <v>25</v>
      </c>
      <c r="D14" s="3">
        <v>304.17</v>
      </c>
      <c r="E14" s="4" t="s">
        <v>9</v>
      </c>
      <c r="F14" s="5" t="s">
        <v>11</v>
      </c>
    </row>
    <row r="15" spans="1:6" x14ac:dyDescent="0.25">
      <c r="A15" s="2">
        <f t="shared" si="0"/>
        <v>10</v>
      </c>
      <c r="B15" s="1" t="s">
        <v>27</v>
      </c>
      <c r="C15" s="19" t="s">
        <v>28</v>
      </c>
      <c r="D15" s="3">
        <f>520</f>
        <v>520</v>
      </c>
      <c r="E15" s="4" t="s">
        <v>9</v>
      </c>
      <c r="F15" s="5" t="s">
        <v>11</v>
      </c>
    </row>
    <row r="16" spans="1:6" x14ac:dyDescent="0.25">
      <c r="A16" s="2">
        <f t="shared" si="0"/>
        <v>11</v>
      </c>
      <c r="B16" s="1" t="s">
        <v>29</v>
      </c>
      <c r="C16" s="19" t="s">
        <v>30</v>
      </c>
      <c r="D16" s="3">
        <v>304.17</v>
      </c>
      <c r="E16" s="4" t="s">
        <v>9</v>
      </c>
      <c r="F16" s="5" t="s">
        <v>11</v>
      </c>
    </row>
    <row r="17" spans="1:6" x14ac:dyDescent="0.25">
      <c r="A17" s="2">
        <f t="shared" si="0"/>
        <v>12</v>
      </c>
      <c r="B17" s="1" t="s">
        <v>31</v>
      </c>
      <c r="C17" s="19" t="s">
        <v>63</v>
      </c>
      <c r="D17" s="3">
        <f>450</f>
        <v>450</v>
      </c>
      <c r="E17" s="4" t="s">
        <v>9</v>
      </c>
      <c r="F17" s="5" t="s">
        <v>11</v>
      </c>
    </row>
    <row r="18" spans="1:6" x14ac:dyDescent="0.25">
      <c r="A18" s="2">
        <f t="shared" si="0"/>
        <v>13</v>
      </c>
      <c r="B18" s="1" t="s">
        <v>14</v>
      </c>
      <c r="C18" s="19" t="s">
        <v>64</v>
      </c>
      <c r="D18" s="3">
        <f>450</f>
        <v>450</v>
      </c>
      <c r="E18" s="4" t="s">
        <v>9</v>
      </c>
      <c r="F18" s="5" t="s">
        <v>11</v>
      </c>
    </row>
    <row r="19" spans="1:6" x14ac:dyDescent="0.25">
      <c r="A19" s="2">
        <f t="shared" si="0"/>
        <v>14</v>
      </c>
      <c r="B19" s="1" t="s">
        <v>32</v>
      </c>
      <c r="C19" s="19" t="s">
        <v>33</v>
      </c>
      <c r="D19" s="3">
        <f>325+40</f>
        <v>365</v>
      </c>
      <c r="E19" s="4" t="s">
        <v>9</v>
      </c>
      <c r="F19" s="5" t="s">
        <v>11</v>
      </c>
    </row>
    <row r="20" spans="1:6" x14ac:dyDescent="0.25">
      <c r="A20" s="2">
        <f t="shared" si="0"/>
        <v>15</v>
      </c>
      <c r="B20" s="1" t="s">
        <v>34</v>
      </c>
      <c r="C20" s="19" t="s">
        <v>59</v>
      </c>
      <c r="D20" s="3">
        <f>304.17+25</f>
        <v>329.17</v>
      </c>
      <c r="E20" s="4" t="s">
        <v>9</v>
      </c>
      <c r="F20" s="5" t="s">
        <v>11</v>
      </c>
    </row>
    <row r="21" spans="1:6" ht="25.5" x14ac:dyDescent="0.25">
      <c r="A21" s="2">
        <f t="shared" si="0"/>
        <v>16</v>
      </c>
      <c r="B21" s="1" t="s">
        <v>35</v>
      </c>
      <c r="C21" s="19" t="s">
        <v>36</v>
      </c>
      <c r="D21" s="3">
        <v>428.56</v>
      </c>
      <c r="E21" s="4" t="s">
        <v>9</v>
      </c>
      <c r="F21" s="5" t="s">
        <v>11</v>
      </c>
    </row>
    <row r="22" spans="1:6" x14ac:dyDescent="0.25">
      <c r="A22" s="2">
        <f t="shared" si="0"/>
        <v>17</v>
      </c>
      <c r="B22" s="1" t="s">
        <v>37</v>
      </c>
      <c r="C22" s="19" t="s">
        <v>38</v>
      </c>
      <c r="D22" s="3">
        <v>354.17</v>
      </c>
      <c r="E22" s="4" t="s">
        <v>9</v>
      </c>
      <c r="F22" s="5" t="s">
        <v>11</v>
      </c>
    </row>
    <row r="23" spans="1:6" x14ac:dyDescent="0.25">
      <c r="A23" s="2">
        <f t="shared" si="0"/>
        <v>18</v>
      </c>
      <c r="B23" s="1" t="s">
        <v>39</v>
      </c>
      <c r="C23" s="19" t="s">
        <v>40</v>
      </c>
      <c r="D23" s="3">
        <f>304.17</f>
        <v>304.17</v>
      </c>
      <c r="E23" s="4" t="s">
        <v>9</v>
      </c>
      <c r="F23" s="5" t="s">
        <v>11</v>
      </c>
    </row>
    <row r="24" spans="1:6" x14ac:dyDescent="0.25">
      <c r="A24" s="2">
        <f t="shared" si="0"/>
        <v>19</v>
      </c>
      <c r="B24" s="1" t="s">
        <v>41</v>
      </c>
      <c r="C24" s="19" t="s">
        <v>25</v>
      </c>
      <c r="D24" s="3">
        <f>304.17</f>
        <v>304.17</v>
      </c>
      <c r="E24" s="4" t="s">
        <v>9</v>
      </c>
      <c r="F24" s="5" t="s">
        <v>11</v>
      </c>
    </row>
    <row r="25" spans="1:6" x14ac:dyDescent="0.25">
      <c r="A25" s="2">
        <f t="shared" si="0"/>
        <v>20</v>
      </c>
      <c r="B25" s="1" t="s">
        <v>42</v>
      </c>
      <c r="C25" s="19" t="s">
        <v>43</v>
      </c>
      <c r="D25" s="3">
        <v>344.17</v>
      </c>
      <c r="E25" s="4" t="s">
        <v>9</v>
      </c>
      <c r="F25" s="5" t="s">
        <v>11</v>
      </c>
    </row>
    <row r="26" spans="1:6" x14ac:dyDescent="0.25">
      <c r="A26" s="2">
        <f t="shared" si="0"/>
        <v>21</v>
      </c>
      <c r="B26" s="1" t="s">
        <v>44</v>
      </c>
      <c r="C26" s="19" t="s">
        <v>43</v>
      </c>
      <c r="D26" s="3">
        <f>344.17</f>
        <v>344.17</v>
      </c>
      <c r="E26" s="4" t="s">
        <v>9</v>
      </c>
      <c r="F26" s="5" t="s">
        <v>11</v>
      </c>
    </row>
    <row r="27" spans="1:6" x14ac:dyDescent="0.25">
      <c r="A27" s="2">
        <f t="shared" si="0"/>
        <v>22</v>
      </c>
      <c r="B27" s="1" t="s">
        <v>45</v>
      </c>
      <c r="C27" s="19" t="s">
        <v>46</v>
      </c>
      <c r="D27" s="3">
        <f>304.17+25</f>
        <v>329.17</v>
      </c>
      <c r="E27" s="4" t="s">
        <v>9</v>
      </c>
      <c r="F27" s="5" t="s">
        <v>11</v>
      </c>
    </row>
    <row r="28" spans="1:6" x14ac:dyDescent="0.25">
      <c r="A28" s="2">
        <f t="shared" si="0"/>
        <v>23</v>
      </c>
      <c r="B28" s="1" t="s">
        <v>47</v>
      </c>
      <c r="C28" s="19" t="s">
        <v>46</v>
      </c>
      <c r="D28" s="3">
        <f>304.17+25</f>
        <v>329.17</v>
      </c>
      <c r="E28" s="4" t="s">
        <v>9</v>
      </c>
      <c r="F28" s="5" t="s">
        <v>11</v>
      </c>
    </row>
    <row r="29" spans="1:6" x14ac:dyDescent="0.25">
      <c r="A29" s="2">
        <f t="shared" si="0"/>
        <v>24</v>
      </c>
      <c r="B29" s="1" t="s">
        <v>48</v>
      </c>
      <c r="C29" s="19" t="s">
        <v>46</v>
      </c>
      <c r="D29" s="3">
        <f>304.17</f>
        <v>304.17</v>
      </c>
      <c r="E29" s="4" t="s">
        <v>9</v>
      </c>
      <c r="F29" s="5" t="s">
        <v>11</v>
      </c>
    </row>
    <row r="30" spans="1:6" x14ac:dyDescent="0.25">
      <c r="A30" s="2">
        <f t="shared" si="0"/>
        <v>25</v>
      </c>
      <c r="B30" s="1" t="s">
        <v>49</v>
      </c>
      <c r="C30" s="19" t="s">
        <v>60</v>
      </c>
      <c r="D30" s="6">
        <f>304.17</f>
        <v>304.17</v>
      </c>
      <c r="E30" s="4" t="s">
        <v>9</v>
      </c>
      <c r="F30" s="5" t="s">
        <v>11</v>
      </c>
    </row>
    <row r="31" spans="1:6" x14ac:dyDescent="0.25">
      <c r="A31" s="2">
        <f t="shared" si="0"/>
        <v>26</v>
      </c>
      <c r="B31" s="1" t="s">
        <v>50</v>
      </c>
      <c r="C31" s="19" t="s">
        <v>51</v>
      </c>
      <c r="D31" s="3">
        <f>325+40</f>
        <v>365</v>
      </c>
      <c r="E31" s="4" t="s">
        <v>9</v>
      </c>
      <c r="F31" s="5" t="s">
        <v>11</v>
      </c>
    </row>
    <row r="32" spans="1:6" x14ac:dyDescent="0.25">
      <c r="A32" s="2">
        <f t="shared" si="0"/>
        <v>27</v>
      </c>
      <c r="B32" s="1" t="s">
        <v>52</v>
      </c>
      <c r="C32" s="19" t="s">
        <v>53</v>
      </c>
      <c r="D32" s="3">
        <v>304.17</v>
      </c>
      <c r="E32" s="4" t="s">
        <v>9</v>
      </c>
      <c r="F32" s="5" t="s">
        <v>11</v>
      </c>
    </row>
    <row r="33" spans="1:6" x14ac:dyDescent="0.25">
      <c r="A33" s="2">
        <f t="shared" si="0"/>
        <v>28</v>
      </c>
      <c r="B33" s="1" t="s">
        <v>54</v>
      </c>
      <c r="C33" s="19" t="s">
        <v>25</v>
      </c>
      <c r="D33" s="3">
        <v>304.17</v>
      </c>
      <c r="E33" s="4" t="s">
        <v>9</v>
      </c>
      <c r="F33" s="5" t="s">
        <v>11</v>
      </c>
    </row>
    <row r="34" spans="1:6" x14ac:dyDescent="0.25">
      <c r="A34" s="2">
        <f t="shared" si="0"/>
        <v>29</v>
      </c>
      <c r="B34" s="1" t="s">
        <v>55</v>
      </c>
      <c r="C34" s="19" t="s">
        <v>56</v>
      </c>
      <c r="D34" s="3">
        <v>304.17</v>
      </c>
      <c r="E34" s="4" t="s">
        <v>9</v>
      </c>
      <c r="F34" s="5" t="s">
        <v>11</v>
      </c>
    </row>
    <row r="35" spans="1:6" x14ac:dyDescent="0.25">
      <c r="A35" s="2">
        <f t="shared" si="0"/>
        <v>30</v>
      </c>
      <c r="B35" s="1" t="s">
        <v>57</v>
      </c>
      <c r="C35" s="19" t="s">
        <v>58</v>
      </c>
      <c r="D35" s="3">
        <f>304.17</f>
        <v>304.17</v>
      </c>
      <c r="E35" s="4" t="s">
        <v>9</v>
      </c>
      <c r="F35" s="5" t="s">
        <v>11</v>
      </c>
    </row>
    <row r="36" spans="1:6" ht="15.75" customHeight="1" x14ac:dyDescent="0.25">
      <c r="A36" s="2">
        <f t="shared" si="0"/>
        <v>31</v>
      </c>
      <c r="B36" s="1" t="s">
        <v>15</v>
      </c>
      <c r="C36" s="19" t="s">
        <v>65</v>
      </c>
      <c r="D36" s="3">
        <f>304.17</f>
        <v>304.17</v>
      </c>
      <c r="E36" s="11" t="s">
        <v>9</v>
      </c>
      <c r="F36" s="12" t="s">
        <v>11</v>
      </c>
    </row>
    <row r="37" spans="1:6" ht="21.75" customHeight="1" x14ac:dyDescent="0.25">
      <c r="A37" s="45" t="s">
        <v>6</v>
      </c>
      <c r="B37" s="46"/>
      <c r="C37" s="47"/>
      <c r="D37" s="7">
        <f>SUM(D6:D36)</f>
        <v>11782.53</v>
      </c>
      <c r="E37" s="8"/>
      <c r="F37" s="9"/>
    </row>
    <row r="38" spans="1:6" x14ac:dyDescent="0.25">
      <c r="A38" s="10"/>
      <c r="B38" s="10"/>
      <c r="C38" s="10"/>
      <c r="D38" s="10"/>
      <c r="E38" s="10"/>
      <c r="F38" s="10"/>
    </row>
  </sheetData>
  <mergeCells count="10">
    <mergeCell ref="A37:C3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3"/>
  <sheetViews>
    <sheetView workbookViewId="0">
      <selection activeCell="C24" sqref="C24"/>
    </sheetView>
  </sheetViews>
  <sheetFormatPr baseColWidth="10" defaultRowHeight="15" x14ac:dyDescent="0.25"/>
  <cols>
    <col min="1" max="1" width="3.85546875" customWidth="1"/>
    <col min="2" max="2" width="38.140625" customWidth="1"/>
    <col min="3" max="3" width="49.140625" customWidth="1"/>
  </cols>
  <sheetData>
    <row r="1" spans="1:6" ht="18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96</v>
      </c>
      <c r="B3" s="48"/>
      <c r="C3" s="48"/>
      <c r="D3" s="48"/>
      <c r="E3" s="48"/>
      <c r="F3" s="48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5" t="s">
        <v>8</v>
      </c>
      <c r="F4" s="65" t="s">
        <v>5</v>
      </c>
    </row>
    <row r="5" spans="1:6" x14ac:dyDescent="0.25">
      <c r="A5" s="61"/>
      <c r="B5" s="61"/>
      <c r="C5" s="61"/>
      <c r="D5" s="61"/>
      <c r="E5" s="66"/>
      <c r="F5" s="66"/>
    </row>
    <row r="6" spans="1:6" x14ac:dyDescent="0.25">
      <c r="A6" s="29">
        <v>1</v>
      </c>
      <c r="B6" s="19" t="s">
        <v>10</v>
      </c>
      <c r="C6" s="19" t="s">
        <v>94</v>
      </c>
      <c r="D6" s="30">
        <v>500</v>
      </c>
      <c r="E6" s="24" t="s">
        <v>9</v>
      </c>
      <c r="F6" s="25" t="s">
        <v>95</v>
      </c>
    </row>
    <row r="7" spans="1:6" x14ac:dyDescent="0.25">
      <c r="A7" s="29">
        <f t="shared" ref="A7:A42" si="0">A6+1</f>
        <v>2</v>
      </c>
      <c r="B7" s="19" t="s">
        <v>16</v>
      </c>
      <c r="C7" s="19" t="s">
        <v>17</v>
      </c>
      <c r="D7" s="30">
        <v>400</v>
      </c>
      <c r="E7" s="24" t="s">
        <v>9</v>
      </c>
      <c r="F7" s="25" t="s">
        <v>95</v>
      </c>
    </row>
    <row r="8" spans="1:6" x14ac:dyDescent="0.25">
      <c r="A8" s="29">
        <f t="shared" si="0"/>
        <v>3</v>
      </c>
      <c r="B8" s="19" t="s">
        <v>18</v>
      </c>
      <c r="C8" s="19" t="s">
        <v>19</v>
      </c>
      <c r="D8" s="30">
        <v>600</v>
      </c>
      <c r="E8" s="24" t="s">
        <v>9</v>
      </c>
      <c r="F8" s="25" t="s">
        <v>95</v>
      </c>
    </row>
    <row r="9" spans="1:6" x14ac:dyDescent="0.25">
      <c r="A9" s="29">
        <f t="shared" si="0"/>
        <v>4</v>
      </c>
      <c r="B9" s="19" t="s">
        <v>20</v>
      </c>
      <c r="C9" s="19" t="s">
        <v>21</v>
      </c>
      <c r="D9" s="30">
        <f>385</f>
        <v>385</v>
      </c>
      <c r="E9" s="24" t="s">
        <v>9</v>
      </c>
      <c r="F9" s="25" t="s">
        <v>95</v>
      </c>
    </row>
    <row r="10" spans="1:6" x14ac:dyDescent="0.25">
      <c r="A10" s="29">
        <f t="shared" si="0"/>
        <v>5</v>
      </c>
      <c r="B10" s="19" t="s">
        <v>22</v>
      </c>
      <c r="C10" s="19" t="s">
        <v>23</v>
      </c>
      <c r="D10" s="30">
        <v>680</v>
      </c>
      <c r="E10" s="24" t="s">
        <v>9</v>
      </c>
      <c r="F10" s="25" t="s">
        <v>95</v>
      </c>
    </row>
    <row r="11" spans="1:6" x14ac:dyDescent="0.25">
      <c r="A11" s="29">
        <f t="shared" si="0"/>
        <v>6</v>
      </c>
      <c r="B11" s="19" t="s">
        <v>24</v>
      </c>
      <c r="C11" s="19" t="s">
        <v>25</v>
      </c>
      <c r="D11" s="30">
        <v>550</v>
      </c>
      <c r="E11" s="24" t="s">
        <v>9</v>
      </c>
      <c r="F11" s="25" t="s">
        <v>95</v>
      </c>
    </row>
    <row r="12" spans="1:6" x14ac:dyDescent="0.25">
      <c r="A12" s="29">
        <f t="shared" si="0"/>
        <v>7</v>
      </c>
      <c r="B12" s="19" t="s">
        <v>26</v>
      </c>
      <c r="C12" s="19" t="s">
        <v>25</v>
      </c>
      <c r="D12" s="30">
        <v>330</v>
      </c>
      <c r="E12" s="24" t="s">
        <v>9</v>
      </c>
      <c r="F12" s="25" t="s">
        <v>95</v>
      </c>
    </row>
    <row r="13" spans="1:6" x14ac:dyDescent="0.25">
      <c r="A13" s="29">
        <f t="shared" si="0"/>
        <v>8</v>
      </c>
      <c r="B13" s="19" t="s">
        <v>61</v>
      </c>
      <c r="C13" s="19" t="s">
        <v>25</v>
      </c>
      <c r="D13" s="30">
        <v>330</v>
      </c>
      <c r="E13" s="24" t="s">
        <v>9</v>
      </c>
      <c r="F13" s="25" t="s">
        <v>95</v>
      </c>
    </row>
    <row r="14" spans="1:6" x14ac:dyDescent="0.25">
      <c r="A14" s="29">
        <f t="shared" si="0"/>
        <v>9</v>
      </c>
      <c r="B14" s="19" t="s">
        <v>27</v>
      </c>
      <c r="C14" s="19" t="s">
        <v>28</v>
      </c>
      <c r="D14" s="30">
        <f>520</f>
        <v>520</v>
      </c>
      <c r="E14" s="24" t="s">
        <v>9</v>
      </c>
      <c r="F14" s="25" t="s">
        <v>95</v>
      </c>
    </row>
    <row r="15" spans="1:6" x14ac:dyDescent="0.25">
      <c r="A15" s="29">
        <f t="shared" si="0"/>
        <v>10</v>
      </c>
      <c r="B15" s="19" t="s">
        <v>29</v>
      </c>
      <c r="C15" s="19" t="s">
        <v>30</v>
      </c>
      <c r="D15" s="30">
        <v>330</v>
      </c>
      <c r="E15" s="24" t="s">
        <v>9</v>
      </c>
      <c r="F15" s="25" t="s">
        <v>95</v>
      </c>
    </row>
    <row r="16" spans="1:6" x14ac:dyDescent="0.25">
      <c r="A16" s="29">
        <f t="shared" si="0"/>
        <v>11</v>
      </c>
      <c r="B16" s="19" t="s">
        <v>31</v>
      </c>
      <c r="C16" s="19" t="s">
        <v>63</v>
      </c>
      <c r="D16" s="30">
        <v>0</v>
      </c>
      <c r="E16" s="24" t="s">
        <v>9</v>
      </c>
      <c r="F16" s="25" t="s">
        <v>95</v>
      </c>
    </row>
    <row r="17" spans="1:6" x14ac:dyDescent="0.25">
      <c r="A17" s="29">
        <f t="shared" si="0"/>
        <v>12</v>
      </c>
      <c r="B17" s="19" t="s">
        <v>14</v>
      </c>
      <c r="C17" s="19" t="s">
        <v>64</v>
      </c>
      <c r="D17" s="30">
        <f>500/30*22</f>
        <v>366.66666666666669</v>
      </c>
      <c r="E17" s="24" t="s">
        <v>9</v>
      </c>
      <c r="F17" s="25" t="s">
        <v>95</v>
      </c>
    </row>
    <row r="18" spans="1:6" x14ac:dyDescent="0.25">
      <c r="A18" s="29">
        <f t="shared" si="0"/>
        <v>13</v>
      </c>
      <c r="B18" s="19" t="s">
        <v>32</v>
      </c>
      <c r="C18" s="19" t="s">
        <v>33</v>
      </c>
      <c r="D18" s="30">
        <v>380</v>
      </c>
      <c r="E18" s="24" t="s">
        <v>9</v>
      </c>
      <c r="F18" s="25" t="s">
        <v>95</v>
      </c>
    </row>
    <row r="19" spans="1:6" x14ac:dyDescent="0.25">
      <c r="A19" s="29">
        <f t="shared" si="0"/>
        <v>14</v>
      </c>
      <c r="B19" s="19" t="s">
        <v>34</v>
      </c>
      <c r="C19" s="19" t="s">
        <v>59</v>
      </c>
      <c r="D19" s="30">
        <v>350</v>
      </c>
      <c r="E19" s="24" t="s">
        <v>9</v>
      </c>
      <c r="F19" s="25" t="s">
        <v>95</v>
      </c>
    </row>
    <row r="20" spans="1:6" x14ac:dyDescent="0.25">
      <c r="A20" s="29">
        <f t="shared" si="0"/>
        <v>15</v>
      </c>
      <c r="B20" s="19" t="s">
        <v>35</v>
      </c>
      <c r="C20" s="19" t="s">
        <v>36</v>
      </c>
      <c r="D20" s="30">
        <v>450</v>
      </c>
      <c r="E20" s="24" t="s">
        <v>9</v>
      </c>
      <c r="F20" s="25" t="s">
        <v>95</v>
      </c>
    </row>
    <row r="21" spans="1:6" x14ac:dyDescent="0.25">
      <c r="A21" s="29">
        <f t="shared" si="0"/>
        <v>16</v>
      </c>
      <c r="B21" s="19" t="s">
        <v>37</v>
      </c>
      <c r="C21" s="19" t="s">
        <v>38</v>
      </c>
      <c r="D21" s="30">
        <v>380</v>
      </c>
      <c r="E21" s="24" t="s">
        <v>9</v>
      </c>
      <c r="F21" s="25" t="s">
        <v>95</v>
      </c>
    </row>
    <row r="22" spans="1:6" x14ac:dyDescent="0.25">
      <c r="A22" s="29">
        <f t="shared" si="0"/>
        <v>17</v>
      </c>
      <c r="B22" s="19" t="s">
        <v>39</v>
      </c>
      <c r="C22" s="19" t="s">
        <v>40</v>
      </c>
      <c r="D22" s="30">
        <v>330</v>
      </c>
      <c r="E22" s="24" t="s">
        <v>9</v>
      </c>
      <c r="F22" s="25" t="s">
        <v>95</v>
      </c>
    </row>
    <row r="23" spans="1:6" x14ac:dyDescent="0.25">
      <c r="A23" s="29">
        <f t="shared" si="0"/>
        <v>18</v>
      </c>
      <c r="B23" s="19" t="s">
        <v>41</v>
      </c>
      <c r="C23" s="19" t="s">
        <v>25</v>
      </c>
      <c r="D23" s="30">
        <v>330</v>
      </c>
      <c r="E23" s="24" t="s">
        <v>9</v>
      </c>
      <c r="F23" s="25" t="s">
        <v>95</v>
      </c>
    </row>
    <row r="24" spans="1:6" x14ac:dyDescent="0.25">
      <c r="A24" s="29">
        <f t="shared" si="0"/>
        <v>19</v>
      </c>
      <c r="B24" s="19" t="s">
        <v>42</v>
      </c>
      <c r="C24" s="19" t="s">
        <v>43</v>
      </c>
      <c r="D24" s="30">
        <v>375</v>
      </c>
      <c r="E24" s="24" t="s">
        <v>9</v>
      </c>
      <c r="F24" s="25" t="s">
        <v>95</v>
      </c>
    </row>
    <row r="25" spans="1:6" x14ac:dyDescent="0.25">
      <c r="A25" s="29">
        <f t="shared" si="0"/>
        <v>20</v>
      </c>
      <c r="B25" s="19" t="s">
        <v>44</v>
      </c>
      <c r="C25" s="19" t="s">
        <v>43</v>
      </c>
      <c r="D25" s="30">
        <v>375</v>
      </c>
      <c r="E25" s="24" t="s">
        <v>9</v>
      </c>
      <c r="F25" s="25" t="s">
        <v>95</v>
      </c>
    </row>
    <row r="26" spans="1:6" x14ac:dyDescent="0.25">
      <c r="A26" s="29">
        <f t="shared" si="0"/>
        <v>21</v>
      </c>
      <c r="B26" s="19" t="s">
        <v>45</v>
      </c>
      <c r="C26" s="19" t="s">
        <v>46</v>
      </c>
      <c r="D26" s="30">
        <v>360</v>
      </c>
      <c r="E26" s="24" t="s">
        <v>9</v>
      </c>
      <c r="F26" s="25" t="s">
        <v>95</v>
      </c>
    </row>
    <row r="27" spans="1:6" x14ac:dyDescent="0.25">
      <c r="A27" s="29">
        <f t="shared" si="0"/>
        <v>22</v>
      </c>
      <c r="B27" s="19" t="s">
        <v>47</v>
      </c>
      <c r="C27" s="19" t="s">
        <v>46</v>
      </c>
      <c r="D27" s="30">
        <f>360</f>
        <v>360</v>
      </c>
      <c r="E27" s="24" t="s">
        <v>9</v>
      </c>
      <c r="F27" s="25" t="s">
        <v>95</v>
      </c>
    </row>
    <row r="28" spans="1:6" x14ac:dyDescent="0.25">
      <c r="A28" s="29">
        <f t="shared" si="0"/>
        <v>23</v>
      </c>
      <c r="B28" s="19" t="s">
        <v>48</v>
      </c>
      <c r="C28" s="19" t="s">
        <v>46</v>
      </c>
      <c r="D28" s="30">
        <v>360</v>
      </c>
      <c r="E28" s="24" t="s">
        <v>9</v>
      </c>
      <c r="F28" s="25" t="s">
        <v>95</v>
      </c>
    </row>
    <row r="29" spans="1:6" x14ac:dyDescent="0.25">
      <c r="A29" s="29">
        <f t="shared" si="0"/>
        <v>24</v>
      </c>
      <c r="B29" s="19" t="s">
        <v>50</v>
      </c>
      <c r="C29" s="19" t="s">
        <v>51</v>
      </c>
      <c r="D29" s="30">
        <v>0</v>
      </c>
      <c r="E29" s="24" t="s">
        <v>9</v>
      </c>
      <c r="F29" s="25" t="s">
        <v>95</v>
      </c>
    </row>
    <row r="30" spans="1:6" x14ac:dyDescent="0.25">
      <c r="A30" s="29">
        <f t="shared" si="0"/>
        <v>25</v>
      </c>
      <c r="B30" s="19" t="s">
        <v>52</v>
      </c>
      <c r="C30" s="19" t="s">
        <v>53</v>
      </c>
      <c r="D30" s="30">
        <v>330</v>
      </c>
      <c r="E30" s="24" t="s">
        <v>9</v>
      </c>
      <c r="F30" s="25" t="s">
        <v>95</v>
      </c>
    </row>
    <row r="31" spans="1:6" x14ac:dyDescent="0.25">
      <c r="A31" s="29">
        <f t="shared" si="0"/>
        <v>26</v>
      </c>
      <c r="B31" s="19" t="s">
        <v>54</v>
      </c>
      <c r="C31" s="19" t="s">
        <v>25</v>
      </c>
      <c r="D31" s="30">
        <v>330</v>
      </c>
      <c r="E31" s="24" t="s">
        <v>9</v>
      </c>
      <c r="F31" s="25" t="s">
        <v>95</v>
      </c>
    </row>
    <row r="32" spans="1:6" x14ac:dyDescent="0.25">
      <c r="A32" s="29">
        <f t="shared" si="0"/>
        <v>27</v>
      </c>
      <c r="B32" s="19" t="s">
        <v>55</v>
      </c>
      <c r="C32" s="19" t="s">
        <v>56</v>
      </c>
      <c r="D32" s="30">
        <v>350</v>
      </c>
      <c r="E32" s="24" t="s">
        <v>9</v>
      </c>
      <c r="F32" s="25" t="s">
        <v>95</v>
      </c>
    </row>
    <row r="33" spans="1:6" x14ac:dyDescent="0.25">
      <c r="A33" s="29">
        <f t="shared" si="0"/>
        <v>28</v>
      </c>
      <c r="B33" s="19" t="s">
        <v>57</v>
      </c>
      <c r="C33" s="19" t="s">
        <v>58</v>
      </c>
      <c r="D33" s="30">
        <v>330</v>
      </c>
      <c r="E33" s="24" t="s">
        <v>9</v>
      </c>
      <c r="F33" s="25" t="s">
        <v>95</v>
      </c>
    </row>
    <row r="34" spans="1:6" x14ac:dyDescent="0.25">
      <c r="A34" s="29">
        <f t="shared" si="0"/>
        <v>29</v>
      </c>
      <c r="B34" s="19" t="s">
        <v>15</v>
      </c>
      <c r="C34" s="19" t="s">
        <v>65</v>
      </c>
      <c r="D34" s="30">
        <v>305</v>
      </c>
      <c r="E34" s="24" t="s">
        <v>9</v>
      </c>
      <c r="F34" s="25" t="s">
        <v>95</v>
      </c>
    </row>
    <row r="35" spans="1:6" x14ac:dyDescent="0.25">
      <c r="A35" s="29">
        <f t="shared" si="0"/>
        <v>30</v>
      </c>
      <c r="B35" s="19" t="s">
        <v>71</v>
      </c>
      <c r="C35" s="19" t="s">
        <v>80</v>
      </c>
      <c r="D35" s="30">
        <v>425</v>
      </c>
      <c r="E35" s="24" t="s">
        <v>9</v>
      </c>
      <c r="F35" s="25" t="s">
        <v>95</v>
      </c>
    </row>
    <row r="36" spans="1:6" x14ac:dyDescent="0.25">
      <c r="A36" s="29">
        <f t="shared" si="0"/>
        <v>31</v>
      </c>
      <c r="B36" s="19" t="s">
        <v>72</v>
      </c>
      <c r="C36" s="19" t="s">
        <v>81</v>
      </c>
      <c r="D36" s="30">
        <v>375</v>
      </c>
      <c r="E36" s="24" t="s">
        <v>9</v>
      </c>
      <c r="F36" s="25" t="s">
        <v>95</v>
      </c>
    </row>
    <row r="37" spans="1:6" x14ac:dyDescent="0.25">
      <c r="A37" s="29">
        <f t="shared" si="0"/>
        <v>32</v>
      </c>
      <c r="B37" s="19" t="s">
        <v>73</v>
      </c>
      <c r="C37" s="19" t="s">
        <v>82</v>
      </c>
      <c r="D37" s="30">
        <f>375</f>
        <v>375</v>
      </c>
      <c r="E37" s="24" t="s">
        <v>9</v>
      </c>
      <c r="F37" s="25" t="s">
        <v>95</v>
      </c>
    </row>
    <row r="38" spans="1:6" x14ac:dyDescent="0.25">
      <c r="A38" s="29">
        <f t="shared" si="0"/>
        <v>33</v>
      </c>
      <c r="B38" s="19" t="s">
        <v>74</v>
      </c>
      <c r="C38" s="19" t="s">
        <v>83</v>
      </c>
      <c r="D38" s="30">
        <v>375</v>
      </c>
      <c r="E38" s="24" t="s">
        <v>9</v>
      </c>
      <c r="F38" s="25" t="s">
        <v>95</v>
      </c>
    </row>
    <row r="39" spans="1:6" x14ac:dyDescent="0.25">
      <c r="A39" s="29">
        <f t="shared" si="0"/>
        <v>34</v>
      </c>
      <c r="B39" s="19" t="s">
        <v>75</v>
      </c>
      <c r="C39" s="19" t="s">
        <v>84</v>
      </c>
      <c r="D39" s="30">
        <v>375</v>
      </c>
      <c r="E39" s="24" t="s">
        <v>9</v>
      </c>
      <c r="F39" s="25" t="s">
        <v>95</v>
      </c>
    </row>
    <row r="40" spans="1:6" x14ac:dyDescent="0.25">
      <c r="A40" s="29">
        <f t="shared" si="0"/>
        <v>35</v>
      </c>
      <c r="B40" s="19" t="s">
        <v>77</v>
      </c>
      <c r="C40" s="19" t="s">
        <v>86</v>
      </c>
      <c r="D40" s="30">
        <f>345</f>
        <v>345</v>
      </c>
      <c r="E40" s="24" t="s">
        <v>9</v>
      </c>
      <c r="F40" s="25" t="s">
        <v>95</v>
      </c>
    </row>
    <row r="41" spans="1:6" x14ac:dyDescent="0.25">
      <c r="A41" s="29">
        <f t="shared" si="0"/>
        <v>36</v>
      </c>
      <c r="B41" s="19" t="s">
        <v>78</v>
      </c>
      <c r="C41" s="19" t="s">
        <v>87</v>
      </c>
      <c r="D41" s="30">
        <v>345</v>
      </c>
      <c r="E41" s="24" t="s">
        <v>9</v>
      </c>
      <c r="F41" s="25" t="s">
        <v>95</v>
      </c>
    </row>
    <row r="42" spans="1:6" x14ac:dyDescent="0.25">
      <c r="A42" s="29">
        <f t="shared" si="0"/>
        <v>37</v>
      </c>
      <c r="B42" s="19" t="s">
        <v>79</v>
      </c>
      <c r="C42" s="44" t="s">
        <v>88</v>
      </c>
      <c r="D42" s="30">
        <v>345</v>
      </c>
      <c r="E42" s="24" t="s">
        <v>9</v>
      </c>
      <c r="F42" s="25" t="s">
        <v>95</v>
      </c>
    </row>
    <row r="43" spans="1:6" x14ac:dyDescent="0.25">
      <c r="A43" s="45" t="s">
        <v>6</v>
      </c>
      <c r="B43" s="46"/>
      <c r="C43" s="47"/>
      <c r="D43" s="26">
        <f>SUM(D6:D42)</f>
        <v>13646.666666666668</v>
      </c>
      <c r="E43" s="27"/>
      <c r="F43" s="28"/>
    </row>
  </sheetData>
  <mergeCells count="10">
    <mergeCell ref="A43:C4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F43"/>
  <sheetViews>
    <sheetView tabSelected="1" workbookViewId="0">
      <selection activeCell="C15" sqref="C15"/>
    </sheetView>
  </sheetViews>
  <sheetFormatPr baseColWidth="10" defaultRowHeight="15" x14ac:dyDescent="0.25"/>
  <cols>
    <col min="1" max="1" width="4" customWidth="1"/>
    <col min="2" max="2" width="34.42578125" customWidth="1"/>
    <col min="3" max="3" width="48.140625" customWidth="1"/>
    <col min="5" max="5" width="16.28515625" customWidth="1"/>
  </cols>
  <sheetData>
    <row r="1" spans="1:6" ht="15.75" x14ac:dyDescent="0.25">
      <c r="A1" s="48" t="s">
        <v>0</v>
      </c>
      <c r="B1" s="48"/>
      <c r="C1" s="48"/>
      <c r="D1" s="48"/>
      <c r="E1" s="48"/>
      <c r="F1" s="48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97</v>
      </c>
      <c r="B3" s="48"/>
      <c r="C3" s="48"/>
      <c r="D3" s="48"/>
      <c r="E3" s="48"/>
      <c r="F3" s="48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5" t="s">
        <v>8</v>
      </c>
      <c r="F4" s="65" t="s">
        <v>5</v>
      </c>
    </row>
    <row r="5" spans="1:6" ht="7.5" customHeight="1" x14ac:dyDescent="0.25">
      <c r="A5" s="61"/>
      <c r="B5" s="61"/>
      <c r="C5" s="61"/>
      <c r="D5" s="61"/>
      <c r="E5" s="66"/>
      <c r="F5" s="66"/>
    </row>
    <row r="6" spans="1:6" x14ac:dyDescent="0.25">
      <c r="A6" s="29">
        <v>1</v>
      </c>
      <c r="B6" s="19" t="s">
        <v>10</v>
      </c>
      <c r="C6" s="19" t="s">
        <v>94</v>
      </c>
      <c r="D6" s="30">
        <v>500</v>
      </c>
      <c r="E6" s="24" t="s">
        <v>9</v>
      </c>
      <c r="F6" s="25" t="s">
        <v>95</v>
      </c>
    </row>
    <row r="7" spans="1:6" x14ac:dyDescent="0.25">
      <c r="A7" s="29">
        <f t="shared" ref="A7:A42" si="0">A6+1</f>
        <v>2</v>
      </c>
      <c r="B7" s="19" t="s">
        <v>16</v>
      </c>
      <c r="C7" s="19" t="s">
        <v>17</v>
      </c>
      <c r="D7" s="30">
        <v>400</v>
      </c>
      <c r="E7" s="24" t="s">
        <v>9</v>
      </c>
      <c r="F7" s="25" t="s">
        <v>95</v>
      </c>
    </row>
    <row r="8" spans="1:6" x14ac:dyDescent="0.25">
      <c r="A8" s="29">
        <f t="shared" si="0"/>
        <v>3</v>
      </c>
      <c r="B8" s="19" t="s">
        <v>18</v>
      </c>
      <c r="C8" s="19" t="s">
        <v>19</v>
      </c>
      <c r="D8" s="30">
        <v>600</v>
      </c>
      <c r="E8" s="24" t="s">
        <v>9</v>
      </c>
      <c r="F8" s="25" t="s">
        <v>95</v>
      </c>
    </row>
    <row r="9" spans="1:6" x14ac:dyDescent="0.25">
      <c r="A9" s="29">
        <f t="shared" si="0"/>
        <v>4</v>
      </c>
      <c r="B9" s="19" t="s">
        <v>20</v>
      </c>
      <c r="C9" s="19" t="s">
        <v>21</v>
      </c>
      <c r="D9" s="30">
        <f>385</f>
        <v>385</v>
      </c>
      <c r="E9" s="24" t="s">
        <v>9</v>
      </c>
      <c r="F9" s="25" t="s">
        <v>95</v>
      </c>
    </row>
    <row r="10" spans="1:6" x14ac:dyDescent="0.25">
      <c r="A10" s="29">
        <f t="shared" si="0"/>
        <v>5</v>
      </c>
      <c r="B10" s="19" t="s">
        <v>22</v>
      </c>
      <c r="C10" s="19" t="s">
        <v>23</v>
      </c>
      <c r="D10" s="30">
        <v>680</v>
      </c>
      <c r="E10" s="24" t="s">
        <v>9</v>
      </c>
      <c r="F10" s="25" t="s">
        <v>95</v>
      </c>
    </row>
    <row r="11" spans="1:6" x14ac:dyDescent="0.25">
      <c r="A11" s="29">
        <f t="shared" si="0"/>
        <v>6</v>
      </c>
      <c r="B11" s="19" t="s">
        <v>24</v>
      </c>
      <c r="C11" s="19" t="s">
        <v>25</v>
      </c>
      <c r="D11" s="30">
        <v>550</v>
      </c>
      <c r="E11" s="24" t="s">
        <v>9</v>
      </c>
      <c r="F11" s="25" t="s">
        <v>95</v>
      </c>
    </row>
    <row r="12" spans="1:6" x14ac:dyDescent="0.25">
      <c r="A12" s="29">
        <f t="shared" si="0"/>
        <v>7</v>
      </c>
      <c r="B12" s="19" t="s">
        <v>26</v>
      </c>
      <c r="C12" s="19" t="s">
        <v>25</v>
      </c>
      <c r="D12" s="30">
        <v>330</v>
      </c>
      <c r="E12" s="24" t="s">
        <v>9</v>
      </c>
      <c r="F12" s="25" t="s">
        <v>95</v>
      </c>
    </row>
    <row r="13" spans="1:6" x14ac:dyDescent="0.25">
      <c r="A13" s="29">
        <f t="shared" si="0"/>
        <v>8</v>
      </c>
      <c r="B13" s="19" t="s">
        <v>61</v>
      </c>
      <c r="C13" s="19" t="s">
        <v>25</v>
      </c>
      <c r="D13" s="30">
        <v>330</v>
      </c>
      <c r="E13" s="24" t="s">
        <v>9</v>
      </c>
      <c r="F13" s="25" t="s">
        <v>95</v>
      </c>
    </row>
    <row r="14" spans="1:6" x14ac:dyDescent="0.25">
      <c r="A14" s="29">
        <f t="shared" si="0"/>
        <v>9</v>
      </c>
      <c r="B14" s="19" t="s">
        <v>27</v>
      </c>
      <c r="C14" s="19" t="s">
        <v>28</v>
      </c>
      <c r="D14" s="30">
        <f>520</f>
        <v>520</v>
      </c>
      <c r="E14" s="24" t="s">
        <v>9</v>
      </c>
      <c r="F14" s="25" t="s">
        <v>95</v>
      </c>
    </row>
    <row r="15" spans="1:6" x14ac:dyDescent="0.25">
      <c r="A15" s="29">
        <f t="shared" si="0"/>
        <v>10</v>
      </c>
      <c r="B15" s="19" t="s">
        <v>29</v>
      </c>
      <c r="C15" s="19" t="s">
        <v>30</v>
      </c>
      <c r="D15" s="30">
        <v>330</v>
      </c>
      <c r="E15" s="24" t="s">
        <v>9</v>
      </c>
      <c r="F15" s="25" t="s">
        <v>95</v>
      </c>
    </row>
    <row r="16" spans="1:6" x14ac:dyDescent="0.25">
      <c r="A16" s="29">
        <f t="shared" si="0"/>
        <v>11</v>
      </c>
      <c r="B16" s="19" t="s">
        <v>31</v>
      </c>
      <c r="C16" s="19" t="s">
        <v>63</v>
      </c>
      <c r="D16" s="30">
        <v>0</v>
      </c>
      <c r="E16" s="24" t="s">
        <v>9</v>
      </c>
      <c r="F16" s="25" t="s">
        <v>95</v>
      </c>
    </row>
    <row r="17" spans="1:6" x14ac:dyDescent="0.25">
      <c r="A17" s="29">
        <f t="shared" si="0"/>
        <v>12</v>
      </c>
      <c r="B17" s="19" t="s">
        <v>14</v>
      </c>
      <c r="C17" s="19" t="s">
        <v>64</v>
      </c>
      <c r="D17" s="30">
        <f>500</f>
        <v>500</v>
      </c>
      <c r="E17" s="24" t="s">
        <v>9</v>
      </c>
      <c r="F17" s="25" t="s">
        <v>95</v>
      </c>
    </row>
    <row r="18" spans="1:6" x14ac:dyDescent="0.25">
      <c r="A18" s="29">
        <f t="shared" si="0"/>
        <v>13</v>
      </c>
      <c r="B18" s="19" t="s">
        <v>32</v>
      </c>
      <c r="C18" s="19" t="s">
        <v>33</v>
      </c>
      <c r="D18" s="30">
        <v>380</v>
      </c>
      <c r="E18" s="24" t="s">
        <v>9</v>
      </c>
      <c r="F18" s="25" t="s">
        <v>95</v>
      </c>
    </row>
    <row r="19" spans="1:6" x14ac:dyDescent="0.25">
      <c r="A19" s="29">
        <f t="shared" si="0"/>
        <v>14</v>
      </c>
      <c r="B19" s="19" t="s">
        <v>34</v>
      </c>
      <c r="C19" s="19" t="s">
        <v>59</v>
      </c>
      <c r="D19" s="30">
        <v>350</v>
      </c>
      <c r="E19" s="24" t="s">
        <v>9</v>
      </c>
      <c r="F19" s="25" t="s">
        <v>95</v>
      </c>
    </row>
    <row r="20" spans="1:6" x14ac:dyDescent="0.25">
      <c r="A20" s="29">
        <f t="shared" si="0"/>
        <v>15</v>
      </c>
      <c r="B20" s="19" t="s">
        <v>35</v>
      </c>
      <c r="C20" s="19" t="s">
        <v>36</v>
      </c>
      <c r="D20" s="30">
        <v>450</v>
      </c>
      <c r="E20" s="24" t="s">
        <v>9</v>
      </c>
      <c r="F20" s="25" t="s">
        <v>95</v>
      </c>
    </row>
    <row r="21" spans="1:6" x14ac:dyDescent="0.25">
      <c r="A21" s="29">
        <f t="shared" si="0"/>
        <v>16</v>
      </c>
      <c r="B21" s="19" t="s">
        <v>37</v>
      </c>
      <c r="C21" s="19" t="s">
        <v>38</v>
      </c>
      <c r="D21" s="30">
        <v>380</v>
      </c>
      <c r="E21" s="24" t="s">
        <v>9</v>
      </c>
      <c r="F21" s="25" t="s">
        <v>95</v>
      </c>
    </row>
    <row r="22" spans="1:6" x14ac:dyDescent="0.25">
      <c r="A22" s="29">
        <f t="shared" si="0"/>
        <v>17</v>
      </c>
      <c r="B22" s="19" t="s">
        <v>39</v>
      </c>
      <c r="C22" s="19" t="s">
        <v>40</v>
      </c>
      <c r="D22" s="30">
        <v>330</v>
      </c>
      <c r="E22" s="24" t="s">
        <v>9</v>
      </c>
      <c r="F22" s="25" t="s">
        <v>95</v>
      </c>
    </row>
    <row r="23" spans="1:6" x14ac:dyDescent="0.25">
      <c r="A23" s="29">
        <f t="shared" si="0"/>
        <v>18</v>
      </c>
      <c r="B23" s="19" t="s">
        <v>41</v>
      </c>
      <c r="C23" s="19" t="s">
        <v>25</v>
      </c>
      <c r="D23" s="30">
        <v>330</v>
      </c>
      <c r="E23" s="24" t="s">
        <v>9</v>
      </c>
      <c r="F23" s="25" t="s">
        <v>95</v>
      </c>
    </row>
    <row r="24" spans="1:6" x14ac:dyDescent="0.25">
      <c r="A24" s="29">
        <f t="shared" si="0"/>
        <v>19</v>
      </c>
      <c r="B24" s="19" t="s">
        <v>42</v>
      </c>
      <c r="C24" s="19" t="s">
        <v>43</v>
      </c>
      <c r="D24" s="30">
        <v>375</v>
      </c>
      <c r="E24" s="24" t="s">
        <v>9</v>
      </c>
      <c r="F24" s="25" t="s">
        <v>95</v>
      </c>
    </row>
    <row r="25" spans="1:6" x14ac:dyDescent="0.25">
      <c r="A25" s="29">
        <f t="shared" si="0"/>
        <v>20</v>
      </c>
      <c r="B25" s="19" t="s">
        <v>44</v>
      </c>
      <c r="C25" s="19" t="s">
        <v>43</v>
      </c>
      <c r="D25" s="30">
        <v>375</v>
      </c>
      <c r="E25" s="24" t="s">
        <v>9</v>
      </c>
      <c r="F25" s="25" t="s">
        <v>95</v>
      </c>
    </row>
    <row r="26" spans="1:6" x14ac:dyDescent="0.25">
      <c r="A26" s="29">
        <f t="shared" si="0"/>
        <v>21</v>
      </c>
      <c r="B26" s="19" t="s">
        <v>45</v>
      </c>
      <c r="C26" s="19" t="s">
        <v>46</v>
      </c>
      <c r="D26" s="30">
        <v>360</v>
      </c>
      <c r="E26" s="24" t="s">
        <v>9</v>
      </c>
      <c r="F26" s="25" t="s">
        <v>95</v>
      </c>
    </row>
    <row r="27" spans="1:6" x14ac:dyDescent="0.25">
      <c r="A27" s="29">
        <f t="shared" si="0"/>
        <v>22</v>
      </c>
      <c r="B27" s="19" t="s">
        <v>47</v>
      </c>
      <c r="C27" s="19" t="s">
        <v>46</v>
      </c>
      <c r="D27" s="30">
        <f>360</f>
        <v>360</v>
      </c>
      <c r="E27" s="24" t="s">
        <v>9</v>
      </c>
      <c r="F27" s="25" t="s">
        <v>95</v>
      </c>
    </row>
    <row r="28" spans="1:6" x14ac:dyDescent="0.25">
      <c r="A28" s="29">
        <f t="shared" si="0"/>
        <v>23</v>
      </c>
      <c r="B28" s="19" t="s">
        <v>48</v>
      </c>
      <c r="C28" s="19" t="s">
        <v>46</v>
      </c>
      <c r="D28" s="30">
        <v>360</v>
      </c>
      <c r="E28" s="24" t="s">
        <v>9</v>
      </c>
      <c r="F28" s="25" t="s">
        <v>95</v>
      </c>
    </row>
    <row r="29" spans="1:6" x14ac:dyDescent="0.25">
      <c r="A29" s="29">
        <f t="shared" si="0"/>
        <v>24</v>
      </c>
      <c r="B29" s="19" t="s">
        <v>50</v>
      </c>
      <c r="C29" s="19" t="s">
        <v>51</v>
      </c>
      <c r="D29" s="30">
        <v>0</v>
      </c>
      <c r="E29" s="24" t="s">
        <v>9</v>
      </c>
      <c r="F29" s="25" t="s">
        <v>95</v>
      </c>
    </row>
    <row r="30" spans="1:6" x14ac:dyDescent="0.25">
      <c r="A30" s="29">
        <f t="shared" si="0"/>
        <v>25</v>
      </c>
      <c r="B30" s="19" t="s">
        <v>52</v>
      </c>
      <c r="C30" s="19" t="s">
        <v>53</v>
      </c>
      <c r="D30" s="30">
        <v>330</v>
      </c>
      <c r="E30" s="24" t="s">
        <v>9</v>
      </c>
      <c r="F30" s="25" t="s">
        <v>95</v>
      </c>
    </row>
    <row r="31" spans="1:6" x14ac:dyDescent="0.25">
      <c r="A31" s="29">
        <f t="shared" si="0"/>
        <v>26</v>
      </c>
      <c r="B31" s="19" t="s">
        <v>54</v>
      </c>
      <c r="C31" s="19" t="s">
        <v>25</v>
      </c>
      <c r="D31" s="30">
        <v>330</v>
      </c>
      <c r="E31" s="24" t="s">
        <v>9</v>
      </c>
      <c r="F31" s="25" t="s">
        <v>95</v>
      </c>
    </row>
    <row r="32" spans="1:6" x14ac:dyDescent="0.25">
      <c r="A32" s="29">
        <f t="shared" si="0"/>
        <v>27</v>
      </c>
      <c r="B32" s="19" t="s">
        <v>55</v>
      </c>
      <c r="C32" s="19" t="s">
        <v>56</v>
      </c>
      <c r="D32" s="30">
        <v>350</v>
      </c>
      <c r="E32" s="24" t="s">
        <v>9</v>
      </c>
      <c r="F32" s="25" t="s">
        <v>95</v>
      </c>
    </row>
    <row r="33" spans="1:6" x14ac:dyDescent="0.25">
      <c r="A33" s="29">
        <f t="shared" si="0"/>
        <v>28</v>
      </c>
      <c r="B33" s="19" t="s">
        <v>57</v>
      </c>
      <c r="C33" s="19" t="s">
        <v>58</v>
      </c>
      <c r="D33" s="30">
        <v>330</v>
      </c>
      <c r="E33" s="24" t="s">
        <v>9</v>
      </c>
      <c r="F33" s="25" t="s">
        <v>95</v>
      </c>
    </row>
    <row r="34" spans="1:6" x14ac:dyDescent="0.25">
      <c r="A34" s="29">
        <f t="shared" si="0"/>
        <v>29</v>
      </c>
      <c r="B34" s="19" t="s">
        <v>15</v>
      </c>
      <c r="C34" s="19" t="s">
        <v>65</v>
      </c>
      <c r="D34" s="30">
        <v>305</v>
      </c>
      <c r="E34" s="24" t="s">
        <v>9</v>
      </c>
      <c r="F34" s="25" t="s">
        <v>95</v>
      </c>
    </row>
    <row r="35" spans="1:6" x14ac:dyDescent="0.25">
      <c r="A35" s="29">
        <f t="shared" si="0"/>
        <v>30</v>
      </c>
      <c r="B35" s="19" t="s">
        <v>71</v>
      </c>
      <c r="C35" s="19" t="s">
        <v>80</v>
      </c>
      <c r="D35" s="30">
        <v>425</v>
      </c>
      <c r="E35" s="24" t="s">
        <v>9</v>
      </c>
      <c r="F35" s="25" t="s">
        <v>95</v>
      </c>
    </row>
    <row r="36" spans="1:6" x14ac:dyDescent="0.25">
      <c r="A36" s="29">
        <f t="shared" si="0"/>
        <v>31</v>
      </c>
      <c r="B36" s="19" t="s">
        <v>72</v>
      </c>
      <c r="C36" s="19" t="s">
        <v>81</v>
      </c>
      <c r="D36" s="30">
        <v>375</v>
      </c>
      <c r="E36" s="24" t="s">
        <v>9</v>
      </c>
      <c r="F36" s="25" t="s">
        <v>95</v>
      </c>
    </row>
    <row r="37" spans="1:6" x14ac:dyDescent="0.25">
      <c r="A37" s="29">
        <f t="shared" si="0"/>
        <v>32</v>
      </c>
      <c r="B37" s="19" t="s">
        <v>73</v>
      </c>
      <c r="C37" s="19" t="s">
        <v>82</v>
      </c>
      <c r="D37" s="30">
        <f>375</f>
        <v>375</v>
      </c>
      <c r="E37" s="24" t="s">
        <v>9</v>
      </c>
      <c r="F37" s="25" t="s">
        <v>95</v>
      </c>
    </row>
    <row r="38" spans="1:6" x14ac:dyDescent="0.25">
      <c r="A38" s="29">
        <f t="shared" si="0"/>
        <v>33</v>
      </c>
      <c r="B38" s="19" t="s">
        <v>74</v>
      </c>
      <c r="C38" s="19" t="s">
        <v>83</v>
      </c>
      <c r="D38" s="30">
        <v>375</v>
      </c>
      <c r="E38" s="24" t="s">
        <v>9</v>
      </c>
      <c r="F38" s="25" t="s">
        <v>95</v>
      </c>
    </row>
    <row r="39" spans="1:6" x14ac:dyDescent="0.25">
      <c r="A39" s="29">
        <f t="shared" si="0"/>
        <v>34</v>
      </c>
      <c r="B39" s="19" t="s">
        <v>75</v>
      </c>
      <c r="C39" s="19" t="s">
        <v>84</v>
      </c>
      <c r="D39" s="30">
        <v>375</v>
      </c>
      <c r="E39" s="24" t="s">
        <v>9</v>
      </c>
      <c r="F39" s="25" t="s">
        <v>95</v>
      </c>
    </row>
    <row r="40" spans="1:6" x14ac:dyDescent="0.25">
      <c r="A40" s="29">
        <f t="shared" si="0"/>
        <v>35</v>
      </c>
      <c r="B40" s="19" t="s">
        <v>77</v>
      </c>
      <c r="C40" s="19" t="s">
        <v>86</v>
      </c>
      <c r="D40" s="30">
        <f>345</f>
        <v>345</v>
      </c>
      <c r="E40" s="24" t="s">
        <v>9</v>
      </c>
      <c r="F40" s="25" t="s">
        <v>95</v>
      </c>
    </row>
    <row r="41" spans="1:6" x14ac:dyDescent="0.25">
      <c r="A41" s="29">
        <f t="shared" si="0"/>
        <v>36</v>
      </c>
      <c r="B41" s="19" t="s">
        <v>78</v>
      </c>
      <c r="C41" s="19" t="s">
        <v>87</v>
      </c>
      <c r="D41" s="30">
        <v>345</v>
      </c>
      <c r="E41" s="24" t="s">
        <v>9</v>
      </c>
      <c r="F41" s="25" t="s">
        <v>95</v>
      </c>
    </row>
    <row r="42" spans="1:6" x14ac:dyDescent="0.25">
      <c r="A42" s="29">
        <f t="shared" si="0"/>
        <v>37</v>
      </c>
      <c r="B42" s="19" t="s">
        <v>79</v>
      </c>
      <c r="C42" s="44" t="s">
        <v>88</v>
      </c>
      <c r="D42" s="30">
        <v>345</v>
      </c>
      <c r="E42" s="24" t="s">
        <v>9</v>
      </c>
      <c r="F42" s="25" t="s">
        <v>95</v>
      </c>
    </row>
    <row r="43" spans="1:6" x14ac:dyDescent="0.25">
      <c r="A43" s="45" t="s">
        <v>6</v>
      </c>
      <c r="B43" s="46"/>
      <c r="C43" s="47"/>
      <c r="D43" s="26">
        <f>SUM(D6:D42)</f>
        <v>13780</v>
      </c>
      <c r="E43" s="27"/>
      <c r="F43" s="28"/>
    </row>
  </sheetData>
  <mergeCells count="10">
    <mergeCell ref="A43:C4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6"/>
  <sheetViews>
    <sheetView topLeftCell="A10" workbookViewId="0">
      <selection activeCell="C11" sqref="C11"/>
    </sheetView>
  </sheetViews>
  <sheetFormatPr baseColWidth="10" defaultRowHeight="15" x14ac:dyDescent="0.25"/>
  <cols>
    <col min="1" max="1" width="4.140625" customWidth="1"/>
    <col min="2" max="2" width="32.28515625" customWidth="1"/>
    <col min="3" max="3" width="46" customWidth="1"/>
  </cols>
  <sheetData>
    <row r="1" spans="1:6" ht="18.75" x14ac:dyDescent="0.25">
      <c r="A1" s="56" t="s">
        <v>0</v>
      </c>
      <c r="B1" s="56"/>
      <c r="C1" s="56"/>
      <c r="D1" s="56"/>
      <c r="E1" s="56"/>
      <c r="F1" s="56"/>
    </row>
    <row r="2" spans="1:6" ht="15.75" x14ac:dyDescent="0.25">
      <c r="A2" s="57" t="s">
        <v>7</v>
      </c>
      <c r="B2" s="57"/>
      <c r="C2" s="57"/>
      <c r="D2" s="57"/>
      <c r="E2" s="57"/>
      <c r="F2" s="57"/>
    </row>
    <row r="3" spans="1:6" ht="15.75" x14ac:dyDescent="0.25">
      <c r="A3" s="57" t="s">
        <v>67</v>
      </c>
      <c r="B3" s="57"/>
      <c r="C3" s="57"/>
      <c r="D3" s="57"/>
      <c r="E3" s="57"/>
      <c r="F3" s="57"/>
    </row>
    <row r="4" spans="1:6" x14ac:dyDescent="0.25">
      <c r="A4" s="58" t="s">
        <v>1</v>
      </c>
      <c r="B4" s="58" t="s">
        <v>2</v>
      </c>
      <c r="C4" s="58" t="s">
        <v>3</v>
      </c>
      <c r="D4" s="60" t="s">
        <v>4</v>
      </c>
      <c r="E4" s="62" t="s">
        <v>8</v>
      </c>
      <c r="F4" s="62" t="s">
        <v>5</v>
      </c>
    </row>
    <row r="5" spans="1:6" x14ac:dyDescent="0.25">
      <c r="A5" s="59"/>
      <c r="B5" s="59"/>
      <c r="C5" s="59"/>
      <c r="D5" s="61"/>
      <c r="E5" s="63"/>
      <c r="F5" s="63"/>
    </row>
    <row r="6" spans="1:6" ht="20.100000000000001" customHeight="1" x14ac:dyDescent="0.25">
      <c r="A6" s="18">
        <v>1</v>
      </c>
      <c r="B6" s="19" t="s">
        <v>16</v>
      </c>
      <c r="C6" s="19" t="s">
        <v>17</v>
      </c>
      <c r="D6" s="20">
        <v>400</v>
      </c>
      <c r="E6" s="13" t="s">
        <v>9</v>
      </c>
      <c r="F6" s="14" t="s">
        <v>11</v>
      </c>
    </row>
    <row r="7" spans="1:6" ht="20.100000000000001" customHeight="1" x14ac:dyDescent="0.25">
      <c r="A7" s="18">
        <f t="shared" ref="A7:A34" si="0">A6+1</f>
        <v>2</v>
      </c>
      <c r="B7" s="19" t="s">
        <v>18</v>
      </c>
      <c r="C7" s="19" t="s">
        <v>19</v>
      </c>
      <c r="D7" s="20">
        <v>600</v>
      </c>
      <c r="E7" s="13" t="s">
        <v>9</v>
      </c>
      <c r="F7" s="14" t="s">
        <v>11</v>
      </c>
    </row>
    <row r="8" spans="1:6" ht="20.100000000000001" customHeight="1" x14ac:dyDescent="0.25">
      <c r="A8" s="18">
        <f t="shared" si="0"/>
        <v>3</v>
      </c>
      <c r="B8" s="19" t="s">
        <v>20</v>
      </c>
      <c r="C8" s="19" t="s">
        <v>21</v>
      </c>
      <c r="D8" s="20">
        <f>385</f>
        <v>385</v>
      </c>
      <c r="E8" s="13" t="s">
        <v>9</v>
      </c>
      <c r="F8" s="14" t="s">
        <v>11</v>
      </c>
    </row>
    <row r="9" spans="1:6" ht="20.100000000000001" customHeight="1" x14ac:dyDescent="0.25">
      <c r="A9" s="18">
        <f t="shared" si="0"/>
        <v>4</v>
      </c>
      <c r="B9" s="19" t="s">
        <v>22</v>
      </c>
      <c r="C9" s="19" t="s">
        <v>23</v>
      </c>
      <c r="D9" s="20">
        <v>680</v>
      </c>
      <c r="E9" s="13" t="s">
        <v>9</v>
      </c>
      <c r="F9" s="14" t="s">
        <v>11</v>
      </c>
    </row>
    <row r="10" spans="1:6" ht="20.100000000000001" customHeight="1" x14ac:dyDescent="0.25">
      <c r="A10" s="18">
        <f t="shared" si="0"/>
        <v>5</v>
      </c>
      <c r="B10" s="19" t="s">
        <v>24</v>
      </c>
      <c r="C10" s="19" t="s">
        <v>25</v>
      </c>
      <c r="D10" s="20">
        <v>550</v>
      </c>
      <c r="E10" s="13" t="s">
        <v>9</v>
      </c>
      <c r="F10" s="14" t="s">
        <v>11</v>
      </c>
    </row>
    <row r="11" spans="1:6" ht="20.100000000000001" customHeight="1" x14ac:dyDescent="0.25">
      <c r="A11" s="18">
        <f t="shared" si="0"/>
        <v>6</v>
      </c>
      <c r="B11" s="19" t="s">
        <v>26</v>
      </c>
      <c r="C11" s="19" t="s">
        <v>25</v>
      </c>
      <c r="D11" s="20">
        <v>330</v>
      </c>
      <c r="E11" s="13" t="s">
        <v>9</v>
      </c>
      <c r="F11" s="14" t="s">
        <v>11</v>
      </c>
    </row>
    <row r="12" spans="1:6" ht="20.100000000000001" customHeight="1" x14ac:dyDescent="0.25">
      <c r="A12" s="18">
        <f t="shared" si="0"/>
        <v>7</v>
      </c>
      <c r="B12" s="19" t="s">
        <v>61</v>
      </c>
      <c r="C12" s="19" t="s">
        <v>25</v>
      </c>
      <c r="D12" s="20">
        <v>330</v>
      </c>
      <c r="E12" s="13" t="s">
        <v>9</v>
      </c>
      <c r="F12" s="14" t="s">
        <v>11</v>
      </c>
    </row>
    <row r="13" spans="1:6" ht="20.100000000000001" customHeight="1" x14ac:dyDescent="0.25">
      <c r="A13" s="18">
        <f t="shared" si="0"/>
        <v>8</v>
      </c>
      <c r="B13" s="19" t="s">
        <v>27</v>
      </c>
      <c r="C13" s="19" t="s">
        <v>28</v>
      </c>
      <c r="D13" s="20">
        <f>520</f>
        <v>520</v>
      </c>
      <c r="E13" s="13" t="s">
        <v>9</v>
      </c>
      <c r="F13" s="14" t="s">
        <v>11</v>
      </c>
    </row>
    <row r="14" spans="1:6" ht="20.100000000000001" customHeight="1" x14ac:dyDescent="0.25">
      <c r="A14" s="18">
        <f t="shared" si="0"/>
        <v>9</v>
      </c>
      <c r="B14" s="19" t="s">
        <v>29</v>
      </c>
      <c r="C14" s="21" t="s">
        <v>30</v>
      </c>
      <c r="D14" s="20">
        <v>330</v>
      </c>
      <c r="E14" s="13" t="s">
        <v>9</v>
      </c>
      <c r="F14" s="14" t="s">
        <v>11</v>
      </c>
    </row>
    <row r="15" spans="1:6" ht="20.100000000000001" customHeight="1" x14ac:dyDescent="0.25">
      <c r="A15" s="18">
        <f t="shared" si="0"/>
        <v>10</v>
      </c>
      <c r="B15" s="19" t="s">
        <v>31</v>
      </c>
      <c r="C15" s="19" t="s">
        <v>63</v>
      </c>
      <c r="D15" s="20">
        <f>450</f>
        <v>450</v>
      </c>
      <c r="E15" s="13" t="s">
        <v>9</v>
      </c>
      <c r="F15" s="14" t="s">
        <v>11</v>
      </c>
    </row>
    <row r="16" spans="1:6" ht="20.100000000000001" customHeight="1" x14ac:dyDescent="0.25">
      <c r="A16" s="18">
        <f t="shared" si="0"/>
        <v>11</v>
      </c>
      <c r="B16" s="19" t="s">
        <v>14</v>
      </c>
      <c r="C16" s="19" t="s">
        <v>64</v>
      </c>
      <c r="D16" s="20">
        <v>500</v>
      </c>
      <c r="E16" s="13" t="s">
        <v>9</v>
      </c>
      <c r="F16" s="14" t="s">
        <v>11</v>
      </c>
    </row>
    <row r="17" spans="1:6" ht="20.100000000000001" customHeight="1" x14ac:dyDescent="0.25">
      <c r="A17" s="18">
        <f t="shared" si="0"/>
        <v>12</v>
      </c>
      <c r="B17" s="19" t="s">
        <v>32</v>
      </c>
      <c r="C17" s="19" t="s">
        <v>33</v>
      </c>
      <c r="D17" s="20">
        <v>380</v>
      </c>
      <c r="E17" s="13" t="s">
        <v>9</v>
      </c>
      <c r="F17" s="14" t="s">
        <v>11</v>
      </c>
    </row>
    <row r="18" spans="1:6" ht="20.100000000000001" customHeight="1" x14ac:dyDescent="0.25">
      <c r="A18" s="18">
        <f t="shared" si="0"/>
        <v>13</v>
      </c>
      <c r="B18" s="19" t="s">
        <v>34</v>
      </c>
      <c r="C18" s="19" t="s">
        <v>59</v>
      </c>
      <c r="D18" s="20">
        <v>350</v>
      </c>
      <c r="E18" s="13" t="s">
        <v>9</v>
      </c>
      <c r="F18" s="14" t="s">
        <v>11</v>
      </c>
    </row>
    <row r="19" spans="1:6" ht="20.100000000000001" customHeight="1" x14ac:dyDescent="0.25">
      <c r="A19" s="18">
        <f t="shared" si="0"/>
        <v>14</v>
      </c>
      <c r="B19" s="19" t="s">
        <v>35</v>
      </c>
      <c r="C19" s="19" t="s">
        <v>36</v>
      </c>
      <c r="D19" s="20">
        <v>450</v>
      </c>
      <c r="E19" s="13" t="s">
        <v>9</v>
      </c>
      <c r="F19" s="14" t="s">
        <v>11</v>
      </c>
    </row>
    <row r="20" spans="1:6" ht="20.100000000000001" customHeight="1" x14ac:dyDescent="0.25">
      <c r="A20" s="18">
        <f t="shared" si="0"/>
        <v>15</v>
      </c>
      <c r="B20" s="19" t="s">
        <v>37</v>
      </c>
      <c r="C20" s="19" t="s">
        <v>38</v>
      </c>
      <c r="D20" s="20">
        <v>380</v>
      </c>
      <c r="E20" s="13" t="s">
        <v>9</v>
      </c>
      <c r="F20" s="14" t="s">
        <v>11</v>
      </c>
    </row>
    <row r="21" spans="1:6" ht="20.100000000000001" customHeight="1" x14ac:dyDescent="0.25">
      <c r="A21" s="18">
        <f t="shared" si="0"/>
        <v>16</v>
      </c>
      <c r="B21" s="19" t="s">
        <v>39</v>
      </c>
      <c r="C21" s="19" t="s">
        <v>40</v>
      </c>
      <c r="D21" s="20">
        <v>330</v>
      </c>
      <c r="E21" s="13" t="s">
        <v>9</v>
      </c>
      <c r="F21" s="14" t="s">
        <v>11</v>
      </c>
    </row>
    <row r="22" spans="1:6" ht="20.100000000000001" customHeight="1" x14ac:dyDescent="0.25">
      <c r="A22" s="18">
        <f t="shared" si="0"/>
        <v>17</v>
      </c>
      <c r="B22" s="19" t="s">
        <v>41</v>
      </c>
      <c r="C22" s="19" t="s">
        <v>25</v>
      </c>
      <c r="D22" s="20">
        <v>330</v>
      </c>
      <c r="E22" s="13" t="s">
        <v>9</v>
      </c>
      <c r="F22" s="14" t="s">
        <v>11</v>
      </c>
    </row>
    <row r="23" spans="1:6" ht="20.100000000000001" customHeight="1" x14ac:dyDescent="0.25">
      <c r="A23" s="18">
        <f t="shared" si="0"/>
        <v>18</v>
      </c>
      <c r="B23" s="19" t="s">
        <v>42</v>
      </c>
      <c r="C23" s="19" t="s">
        <v>43</v>
      </c>
      <c r="D23" s="20">
        <v>375</v>
      </c>
      <c r="E23" s="13" t="s">
        <v>9</v>
      </c>
      <c r="F23" s="14" t="s">
        <v>11</v>
      </c>
    </row>
    <row r="24" spans="1:6" ht="20.100000000000001" customHeight="1" x14ac:dyDescent="0.25">
      <c r="A24" s="18">
        <f t="shared" si="0"/>
        <v>19</v>
      </c>
      <c r="B24" s="19" t="s">
        <v>44</v>
      </c>
      <c r="C24" s="19" t="s">
        <v>43</v>
      </c>
      <c r="D24" s="20">
        <v>375</v>
      </c>
      <c r="E24" s="13" t="s">
        <v>9</v>
      </c>
      <c r="F24" s="14" t="s">
        <v>11</v>
      </c>
    </row>
    <row r="25" spans="1:6" ht="20.100000000000001" customHeight="1" x14ac:dyDescent="0.25">
      <c r="A25" s="18">
        <f t="shared" si="0"/>
        <v>20</v>
      </c>
      <c r="B25" s="19" t="s">
        <v>45</v>
      </c>
      <c r="C25" s="21" t="s">
        <v>46</v>
      </c>
      <c r="D25" s="20">
        <v>360</v>
      </c>
      <c r="E25" s="13" t="s">
        <v>9</v>
      </c>
      <c r="F25" s="14" t="s">
        <v>11</v>
      </c>
    </row>
    <row r="26" spans="1:6" ht="20.100000000000001" customHeight="1" x14ac:dyDescent="0.25">
      <c r="A26" s="18">
        <f t="shared" si="0"/>
        <v>21</v>
      </c>
      <c r="B26" s="19" t="s">
        <v>47</v>
      </c>
      <c r="C26" s="19" t="s">
        <v>46</v>
      </c>
      <c r="D26" s="20">
        <v>360</v>
      </c>
      <c r="E26" s="13" t="s">
        <v>9</v>
      </c>
      <c r="F26" s="14" t="s">
        <v>11</v>
      </c>
    </row>
    <row r="27" spans="1:6" ht="20.100000000000001" customHeight="1" x14ac:dyDescent="0.25">
      <c r="A27" s="18">
        <f t="shared" si="0"/>
        <v>22</v>
      </c>
      <c r="B27" s="19" t="s">
        <v>48</v>
      </c>
      <c r="C27" s="19" t="s">
        <v>46</v>
      </c>
      <c r="D27" s="20">
        <v>360</v>
      </c>
      <c r="E27" s="13" t="s">
        <v>9</v>
      </c>
      <c r="F27" s="14" t="s">
        <v>11</v>
      </c>
    </row>
    <row r="28" spans="1:6" ht="20.100000000000001" customHeight="1" x14ac:dyDescent="0.25">
      <c r="A28" s="18">
        <f t="shared" si="0"/>
        <v>23</v>
      </c>
      <c r="B28" s="19" t="s">
        <v>49</v>
      </c>
      <c r="C28" s="19" t="s">
        <v>60</v>
      </c>
      <c r="D28" s="22">
        <v>170.69</v>
      </c>
      <c r="E28" s="13" t="s">
        <v>9</v>
      </c>
      <c r="F28" s="14" t="s">
        <v>11</v>
      </c>
    </row>
    <row r="29" spans="1:6" ht="20.100000000000001" customHeight="1" x14ac:dyDescent="0.25">
      <c r="A29" s="18">
        <f t="shared" si="0"/>
        <v>24</v>
      </c>
      <c r="B29" s="19" t="s">
        <v>50</v>
      </c>
      <c r="C29" s="19" t="s">
        <v>51</v>
      </c>
      <c r="D29" s="20">
        <v>380</v>
      </c>
      <c r="E29" s="13" t="s">
        <v>9</v>
      </c>
      <c r="F29" s="14" t="s">
        <v>11</v>
      </c>
    </row>
    <row r="30" spans="1:6" ht="20.100000000000001" customHeight="1" x14ac:dyDescent="0.25">
      <c r="A30" s="18">
        <f t="shared" si="0"/>
        <v>25</v>
      </c>
      <c r="B30" s="19" t="s">
        <v>52</v>
      </c>
      <c r="C30" s="21" t="s">
        <v>53</v>
      </c>
      <c r="D30" s="20">
        <v>330</v>
      </c>
      <c r="E30" s="13" t="s">
        <v>9</v>
      </c>
      <c r="F30" s="14" t="s">
        <v>11</v>
      </c>
    </row>
    <row r="31" spans="1:6" ht="20.100000000000001" customHeight="1" x14ac:dyDescent="0.25">
      <c r="A31" s="18">
        <f t="shared" si="0"/>
        <v>26</v>
      </c>
      <c r="B31" s="19" t="s">
        <v>54</v>
      </c>
      <c r="C31" s="19" t="s">
        <v>25</v>
      </c>
      <c r="D31" s="20">
        <v>330</v>
      </c>
      <c r="E31" s="13" t="s">
        <v>9</v>
      </c>
      <c r="F31" s="14" t="s">
        <v>11</v>
      </c>
    </row>
    <row r="32" spans="1:6" ht="20.100000000000001" customHeight="1" x14ac:dyDescent="0.25">
      <c r="A32" s="18">
        <f t="shared" si="0"/>
        <v>27</v>
      </c>
      <c r="B32" s="19" t="s">
        <v>55</v>
      </c>
      <c r="C32" s="19" t="s">
        <v>56</v>
      </c>
      <c r="D32" s="20">
        <v>350</v>
      </c>
      <c r="E32" s="13" t="s">
        <v>9</v>
      </c>
      <c r="F32" s="14" t="s">
        <v>11</v>
      </c>
    </row>
    <row r="33" spans="1:6" ht="20.100000000000001" customHeight="1" x14ac:dyDescent="0.25">
      <c r="A33" s="18">
        <f t="shared" si="0"/>
        <v>28</v>
      </c>
      <c r="B33" s="19" t="s">
        <v>57</v>
      </c>
      <c r="C33" s="19" t="s">
        <v>58</v>
      </c>
      <c r="D33" s="20">
        <v>330</v>
      </c>
      <c r="E33" s="13" t="s">
        <v>9</v>
      </c>
      <c r="F33" s="14" t="s">
        <v>11</v>
      </c>
    </row>
    <row r="34" spans="1:6" ht="20.100000000000001" customHeight="1" x14ac:dyDescent="0.25">
      <c r="A34" s="18">
        <f t="shared" si="0"/>
        <v>29</v>
      </c>
      <c r="B34" s="21" t="s">
        <v>15</v>
      </c>
      <c r="C34" s="19" t="s">
        <v>65</v>
      </c>
      <c r="D34" s="20">
        <v>305</v>
      </c>
      <c r="E34" s="13" t="s">
        <v>9</v>
      </c>
      <c r="F34" s="14" t="s">
        <v>11</v>
      </c>
    </row>
    <row r="35" spans="1:6" ht="20.100000000000001" customHeight="1" x14ac:dyDescent="0.25">
      <c r="A35" s="53" t="s">
        <v>6</v>
      </c>
      <c r="B35" s="54"/>
      <c r="C35" s="55"/>
      <c r="D35" s="15">
        <f>SUM(D6:D34)</f>
        <v>11320.69</v>
      </c>
      <c r="E35" s="16"/>
      <c r="F35" s="17"/>
    </row>
    <row r="36" spans="1:6" x14ac:dyDescent="0.25">
      <c r="A36" s="23"/>
      <c r="B36" s="23"/>
      <c r="C36" s="23"/>
      <c r="D36" s="23"/>
      <c r="E36" s="23"/>
      <c r="F36" s="23"/>
    </row>
  </sheetData>
  <mergeCells count="10">
    <mergeCell ref="A35:C3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4"/>
  <sheetViews>
    <sheetView workbookViewId="0">
      <selection activeCell="G18" sqref="G18"/>
    </sheetView>
  </sheetViews>
  <sheetFormatPr baseColWidth="10" defaultRowHeight="15" x14ac:dyDescent="0.25"/>
  <cols>
    <col min="1" max="1" width="5.28515625" customWidth="1"/>
    <col min="2" max="2" width="34.5703125" customWidth="1"/>
    <col min="3" max="3" width="47.85546875" customWidth="1"/>
  </cols>
  <sheetData>
    <row r="1" spans="1:6" ht="18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68</v>
      </c>
      <c r="B3" s="48"/>
      <c r="C3" s="48"/>
      <c r="D3" s="48"/>
      <c r="E3" s="48"/>
      <c r="F3" s="48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5" t="s">
        <v>8</v>
      </c>
      <c r="F4" s="65" t="s">
        <v>5</v>
      </c>
    </row>
    <row r="5" spans="1:6" x14ac:dyDescent="0.25">
      <c r="A5" s="61"/>
      <c r="B5" s="61"/>
      <c r="C5" s="61"/>
      <c r="D5" s="61"/>
      <c r="E5" s="66"/>
      <c r="F5" s="66"/>
    </row>
    <row r="6" spans="1:6" x14ac:dyDescent="0.25">
      <c r="A6" s="29">
        <v>1</v>
      </c>
      <c r="B6" s="19" t="s">
        <v>16</v>
      </c>
      <c r="C6" s="19" t="s">
        <v>17</v>
      </c>
      <c r="D6" s="30">
        <v>400</v>
      </c>
      <c r="E6" s="24" t="s">
        <v>9</v>
      </c>
      <c r="F6" s="25" t="s">
        <v>11</v>
      </c>
    </row>
    <row r="7" spans="1:6" x14ac:dyDescent="0.25">
      <c r="A7" s="29">
        <f t="shared" ref="A7:A33" si="0">A6+1</f>
        <v>2</v>
      </c>
      <c r="B7" s="19" t="s">
        <v>18</v>
      </c>
      <c r="C7" s="19" t="s">
        <v>19</v>
      </c>
      <c r="D7" s="30">
        <v>600</v>
      </c>
      <c r="E7" s="24" t="s">
        <v>9</v>
      </c>
      <c r="F7" s="25" t="s">
        <v>11</v>
      </c>
    </row>
    <row r="8" spans="1:6" x14ac:dyDescent="0.25">
      <c r="A8" s="29">
        <f t="shared" si="0"/>
        <v>3</v>
      </c>
      <c r="B8" s="19" t="s">
        <v>20</v>
      </c>
      <c r="C8" s="19" t="s">
        <v>21</v>
      </c>
      <c r="D8" s="30">
        <f>385</f>
        <v>385</v>
      </c>
      <c r="E8" s="24" t="s">
        <v>9</v>
      </c>
      <c r="F8" s="25" t="s">
        <v>11</v>
      </c>
    </row>
    <row r="9" spans="1:6" x14ac:dyDescent="0.25">
      <c r="A9" s="29">
        <f t="shared" si="0"/>
        <v>4</v>
      </c>
      <c r="B9" s="19" t="s">
        <v>22</v>
      </c>
      <c r="C9" s="19" t="s">
        <v>23</v>
      </c>
      <c r="D9" s="30">
        <v>680</v>
      </c>
      <c r="E9" s="24" t="s">
        <v>9</v>
      </c>
      <c r="F9" s="25" t="s">
        <v>11</v>
      </c>
    </row>
    <row r="10" spans="1:6" x14ac:dyDescent="0.25">
      <c r="A10" s="29">
        <f t="shared" si="0"/>
        <v>5</v>
      </c>
      <c r="B10" s="19" t="s">
        <v>24</v>
      </c>
      <c r="C10" s="19" t="s">
        <v>25</v>
      </c>
      <c r="D10" s="30">
        <v>550</v>
      </c>
      <c r="E10" s="24" t="s">
        <v>9</v>
      </c>
      <c r="F10" s="25" t="s">
        <v>11</v>
      </c>
    </row>
    <row r="11" spans="1:6" x14ac:dyDescent="0.25">
      <c r="A11" s="29">
        <f t="shared" si="0"/>
        <v>6</v>
      </c>
      <c r="B11" s="19" t="s">
        <v>26</v>
      </c>
      <c r="C11" s="19" t="s">
        <v>25</v>
      </c>
      <c r="D11" s="30">
        <v>330</v>
      </c>
      <c r="E11" s="24" t="s">
        <v>9</v>
      </c>
      <c r="F11" s="25" t="s">
        <v>11</v>
      </c>
    </row>
    <row r="12" spans="1:6" x14ac:dyDescent="0.25">
      <c r="A12" s="29">
        <f t="shared" si="0"/>
        <v>7</v>
      </c>
      <c r="B12" s="19" t="s">
        <v>61</v>
      </c>
      <c r="C12" s="19" t="s">
        <v>25</v>
      </c>
      <c r="D12" s="30">
        <v>330</v>
      </c>
      <c r="E12" s="24" t="s">
        <v>9</v>
      </c>
      <c r="F12" s="25" t="s">
        <v>11</v>
      </c>
    </row>
    <row r="13" spans="1:6" x14ac:dyDescent="0.25">
      <c r="A13" s="29">
        <f t="shared" si="0"/>
        <v>8</v>
      </c>
      <c r="B13" s="19" t="s">
        <v>27</v>
      </c>
      <c r="C13" s="19" t="s">
        <v>28</v>
      </c>
      <c r="D13" s="30">
        <f>520</f>
        <v>520</v>
      </c>
      <c r="E13" s="24" t="s">
        <v>9</v>
      </c>
      <c r="F13" s="25" t="s">
        <v>11</v>
      </c>
    </row>
    <row r="14" spans="1:6" x14ac:dyDescent="0.25">
      <c r="A14" s="29">
        <f t="shared" si="0"/>
        <v>9</v>
      </c>
      <c r="B14" s="19" t="s">
        <v>29</v>
      </c>
      <c r="C14" s="19" t="s">
        <v>30</v>
      </c>
      <c r="D14" s="30">
        <v>330</v>
      </c>
      <c r="E14" s="24" t="s">
        <v>9</v>
      </c>
      <c r="F14" s="25" t="s">
        <v>11</v>
      </c>
    </row>
    <row r="15" spans="1:6" x14ac:dyDescent="0.25">
      <c r="A15" s="29">
        <f t="shared" si="0"/>
        <v>10</v>
      </c>
      <c r="B15" s="19" t="s">
        <v>31</v>
      </c>
      <c r="C15" s="19" t="s">
        <v>63</v>
      </c>
      <c r="D15" s="30">
        <f>450</f>
        <v>450</v>
      </c>
      <c r="E15" s="24" t="s">
        <v>9</v>
      </c>
      <c r="F15" s="25" t="s">
        <v>11</v>
      </c>
    </row>
    <row r="16" spans="1:6" x14ac:dyDescent="0.25">
      <c r="A16" s="29">
        <f t="shared" si="0"/>
        <v>11</v>
      </c>
      <c r="B16" s="19" t="s">
        <v>14</v>
      </c>
      <c r="C16" s="19" t="s">
        <v>64</v>
      </c>
      <c r="D16" s="30">
        <v>500</v>
      </c>
      <c r="E16" s="24" t="s">
        <v>9</v>
      </c>
      <c r="F16" s="25" t="s">
        <v>11</v>
      </c>
    </row>
    <row r="17" spans="1:6" x14ac:dyDescent="0.25">
      <c r="A17" s="29">
        <f t="shared" si="0"/>
        <v>12</v>
      </c>
      <c r="B17" s="19" t="s">
        <v>32</v>
      </c>
      <c r="C17" s="19" t="s">
        <v>33</v>
      </c>
      <c r="D17" s="30">
        <v>380</v>
      </c>
      <c r="E17" s="24" t="s">
        <v>9</v>
      </c>
      <c r="F17" s="25" t="s">
        <v>11</v>
      </c>
    </row>
    <row r="18" spans="1:6" x14ac:dyDescent="0.25">
      <c r="A18" s="29">
        <f t="shared" si="0"/>
        <v>13</v>
      </c>
      <c r="B18" s="19" t="s">
        <v>34</v>
      </c>
      <c r="C18" s="19" t="s">
        <v>59</v>
      </c>
      <c r="D18" s="30">
        <v>350</v>
      </c>
      <c r="E18" s="24" t="s">
        <v>9</v>
      </c>
      <c r="F18" s="25" t="s">
        <v>11</v>
      </c>
    </row>
    <row r="19" spans="1:6" ht="16.5" customHeight="1" x14ac:dyDescent="0.25">
      <c r="A19" s="29">
        <f t="shared" si="0"/>
        <v>14</v>
      </c>
      <c r="B19" s="19" t="s">
        <v>35</v>
      </c>
      <c r="C19" s="19" t="s">
        <v>36</v>
      </c>
      <c r="D19" s="30">
        <v>450</v>
      </c>
      <c r="E19" s="24" t="s">
        <v>9</v>
      </c>
      <c r="F19" s="25" t="s">
        <v>11</v>
      </c>
    </row>
    <row r="20" spans="1:6" x14ac:dyDescent="0.25">
      <c r="A20" s="29">
        <f t="shared" si="0"/>
        <v>15</v>
      </c>
      <c r="B20" s="19" t="s">
        <v>37</v>
      </c>
      <c r="C20" s="19" t="s">
        <v>38</v>
      </c>
      <c r="D20" s="30">
        <v>380</v>
      </c>
      <c r="E20" s="24" t="s">
        <v>9</v>
      </c>
      <c r="F20" s="25" t="s">
        <v>11</v>
      </c>
    </row>
    <row r="21" spans="1:6" x14ac:dyDescent="0.25">
      <c r="A21" s="29">
        <f t="shared" si="0"/>
        <v>16</v>
      </c>
      <c r="B21" s="19" t="s">
        <v>39</v>
      </c>
      <c r="C21" s="19" t="s">
        <v>40</v>
      </c>
      <c r="D21" s="30">
        <v>330</v>
      </c>
      <c r="E21" s="24" t="s">
        <v>9</v>
      </c>
      <c r="F21" s="25" t="s">
        <v>11</v>
      </c>
    </row>
    <row r="22" spans="1:6" x14ac:dyDescent="0.25">
      <c r="A22" s="29">
        <f t="shared" si="0"/>
        <v>17</v>
      </c>
      <c r="B22" s="19" t="s">
        <v>41</v>
      </c>
      <c r="C22" s="19" t="s">
        <v>25</v>
      </c>
      <c r="D22" s="30">
        <v>330</v>
      </c>
      <c r="E22" s="24" t="s">
        <v>9</v>
      </c>
      <c r="F22" s="25" t="s">
        <v>11</v>
      </c>
    </row>
    <row r="23" spans="1:6" x14ac:dyDescent="0.25">
      <c r="A23" s="29">
        <f t="shared" si="0"/>
        <v>18</v>
      </c>
      <c r="B23" s="19" t="s">
        <v>42</v>
      </c>
      <c r="C23" s="19" t="s">
        <v>43</v>
      </c>
      <c r="D23" s="30">
        <v>375</v>
      </c>
      <c r="E23" s="24" t="s">
        <v>9</v>
      </c>
      <c r="F23" s="25" t="s">
        <v>11</v>
      </c>
    </row>
    <row r="24" spans="1:6" x14ac:dyDescent="0.25">
      <c r="A24" s="29">
        <f t="shared" si="0"/>
        <v>19</v>
      </c>
      <c r="B24" s="19" t="s">
        <v>44</v>
      </c>
      <c r="C24" s="19" t="s">
        <v>43</v>
      </c>
      <c r="D24" s="30">
        <v>375</v>
      </c>
      <c r="E24" s="24" t="s">
        <v>9</v>
      </c>
      <c r="F24" s="25" t="s">
        <v>11</v>
      </c>
    </row>
    <row r="25" spans="1:6" x14ac:dyDescent="0.25">
      <c r="A25" s="29">
        <f t="shared" si="0"/>
        <v>20</v>
      </c>
      <c r="B25" s="19" t="s">
        <v>45</v>
      </c>
      <c r="C25" s="19" t="s">
        <v>46</v>
      </c>
      <c r="D25" s="30">
        <v>360</v>
      </c>
      <c r="E25" s="24" t="s">
        <v>9</v>
      </c>
      <c r="F25" s="25" t="s">
        <v>11</v>
      </c>
    </row>
    <row r="26" spans="1:6" x14ac:dyDescent="0.25">
      <c r="A26" s="29">
        <f t="shared" si="0"/>
        <v>21</v>
      </c>
      <c r="B26" s="19" t="s">
        <v>47</v>
      </c>
      <c r="C26" s="19" t="s">
        <v>46</v>
      </c>
      <c r="D26" s="30">
        <v>360</v>
      </c>
      <c r="E26" s="24" t="s">
        <v>9</v>
      </c>
      <c r="F26" s="25" t="s">
        <v>11</v>
      </c>
    </row>
    <row r="27" spans="1:6" x14ac:dyDescent="0.25">
      <c r="A27" s="29">
        <f t="shared" si="0"/>
        <v>22</v>
      </c>
      <c r="B27" s="19" t="s">
        <v>48</v>
      </c>
      <c r="C27" s="19" t="s">
        <v>46</v>
      </c>
      <c r="D27" s="30">
        <v>360</v>
      </c>
      <c r="E27" s="24" t="s">
        <v>9</v>
      </c>
      <c r="F27" s="25" t="s">
        <v>11</v>
      </c>
    </row>
    <row r="28" spans="1:6" x14ac:dyDescent="0.25">
      <c r="A28" s="29">
        <f t="shared" si="0"/>
        <v>23</v>
      </c>
      <c r="B28" s="19" t="s">
        <v>50</v>
      </c>
      <c r="C28" s="19" t="s">
        <v>51</v>
      </c>
      <c r="D28" s="30">
        <v>380</v>
      </c>
      <c r="E28" s="24" t="s">
        <v>9</v>
      </c>
      <c r="F28" s="25" t="s">
        <v>11</v>
      </c>
    </row>
    <row r="29" spans="1:6" x14ac:dyDescent="0.25">
      <c r="A29" s="29">
        <f t="shared" si="0"/>
        <v>24</v>
      </c>
      <c r="B29" s="19" t="s">
        <v>52</v>
      </c>
      <c r="C29" s="19" t="s">
        <v>53</v>
      </c>
      <c r="D29" s="30">
        <v>330</v>
      </c>
      <c r="E29" s="24" t="s">
        <v>9</v>
      </c>
      <c r="F29" s="25" t="s">
        <v>11</v>
      </c>
    </row>
    <row r="30" spans="1:6" x14ac:dyDescent="0.25">
      <c r="A30" s="29">
        <f t="shared" si="0"/>
        <v>25</v>
      </c>
      <c r="B30" s="19" t="s">
        <v>54</v>
      </c>
      <c r="C30" s="19" t="s">
        <v>25</v>
      </c>
      <c r="D30" s="30">
        <v>330</v>
      </c>
      <c r="E30" s="24" t="s">
        <v>9</v>
      </c>
      <c r="F30" s="25" t="s">
        <v>11</v>
      </c>
    </row>
    <row r="31" spans="1:6" x14ac:dyDescent="0.25">
      <c r="A31" s="29">
        <f t="shared" si="0"/>
        <v>26</v>
      </c>
      <c r="B31" s="19" t="s">
        <v>55</v>
      </c>
      <c r="C31" s="19" t="s">
        <v>56</v>
      </c>
      <c r="D31" s="30">
        <v>350</v>
      </c>
      <c r="E31" s="24" t="s">
        <v>9</v>
      </c>
      <c r="F31" s="25" t="s">
        <v>11</v>
      </c>
    </row>
    <row r="32" spans="1:6" x14ac:dyDescent="0.25">
      <c r="A32" s="29">
        <f t="shared" si="0"/>
        <v>27</v>
      </c>
      <c r="B32" s="19" t="s">
        <v>57</v>
      </c>
      <c r="C32" s="19" t="s">
        <v>58</v>
      </c>
      <c r="D32" s="30">
        <v>330</v>
      </c>
      <c r="E32" s="24" t="s">
        <v>9</v>
      </c>
      <c r="F32" s="25" t="s">
        <v>11</v>
      </c>
    </row>
    <row r="33" spans="1:6" x14ac:dyDescent="0.25">
      <c r="A33" s="29">
        <f t="shared" si="0"/>
        <v>28</v>
      </c>
      <c r="B33" s="19" t="s">
        <v>15</v>
      </c>
      <c r="C33" s="19" t="s">
        <v>65</v>
      </c>
      <c r="D33" s="30">
        <v>305</v>
      </c>
      <c r="E33" s="24" t="s">
        <v>9</v>
      </c>
      <c r="F33" s="25" t="s">
        <v>11</v>
      </c>
    </row>
    <row r="34" spans="1:6" x14ac:dyDescent="0.25">
      <c r="A34" s="45" t="s">
        <v>6</v>
      </c>
      <c r="B34" s="46"/>
      <c r="C34" s="47"/>
      <c r="D34" s="26">
        <f>SUM(D6:D33)</f>
        <v>11150</v>
      </c>
      <c r="E34" s="27"/>
      <c r="F34" s="28"/>
    </row>
  </sheetData>
  <mergeCells count="10">
    <mergeCell ref="A34:C34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5"/>
  <sheetViews>
    <sheetView workbookViewId="0">
      <selection activeCell="F21" sqref="F21"/>
    </sheetView>
  </sheetViews>
  <sheetFormatPr baseColWidth="10" defaultRowHeight="15" x14ac:dyDescent="0.25"/>
  <cols>
    <col min="1" max="1" width="4.140625" customWidth="1"/>
    <col min="2" max="2" width="35.28515625" customWidth="1"/>
    <col min="3" max="3" width="45.5703125" customWidth="1"/>
  </cols>
  <sheetData>
    <row r="1" spans="1:6" ht="18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69</v>
      </c>
      <c r="B3" s="48"/>
      <c r="C3" s="48"/>
      <c r="D3" s="48"/>
      <c r="E3" s="48"/>
      <c r="F3" s="48"/>
    </row>
    <row r="4" spans="1:6" x14ac:dyDescent="0.25">
      <c r="A4" s="67" t="s">
        <v>1</v>
      </c>
      <c r="B4" s="67" t="s">
        <v>2</v>
      </c>
      <c r="C4" s="67" t="s">
        <v>3</v>
      </c>
      <c r="D4" s="67" t="s">
        <v>4</v>
      </c>
      <c r="E4" s="65" t="s">
        <v>8</v>
      </c>
      <c r="F4" s="65" t="s">
        <v>5</v>
      </c>
    </row>
    <row r="5" spans="1:6" ht="5.25" customHeight="1" x14ac:dyDescent="0.25">
      <c r="A5" s="67"/>
      <c r="B5" s="67"/>
      <c r="C5" s="67"/>
      <c r="D5" s="67"/>
      <c r="E5" s="66"/>
      <c r="F5" s="66"/>
    </row>
    <row r="6" spans="1:6" x14ac:dyDescent="0.25">
      <c r="A6" s="29">
        <v>1</v>
      </c>
      <c r="B6" s="19" t="s">
        <v>16</v>
      </c>
      <c r="C6" s="19" t="s">
        <v>17</v>
      </c>
      <c r="D6" s="30">
        <v>400</v>
      </c>
      <c r="E6" s="24" t="s">
        <v>9</v>
      </c>
      <c r="F6" s="25">
        <v>0.25</v>
      </c>
    </row>
    <row r="7" spans="1:6" x14ac:dyDescent="0.25">
      <c r="A7" s="29">
        <f t="shared" ref="A7:A33" si="0">A6+1</f>
        <v>2</v>
      </c>
      <c r="B7" s="19" t="s">
        <v>18</v>
      </c>
      <c r="C7" s="19" t="s">
        <v>19</v>
      </c>
      <c r="D7" s="30">
        <v>600</v>
      </c>
      <c r="E7" s="24" t="s">
        <v>9</v>
      </c>
      <c r="F7" s="25">
        <v>0.25</v>
      </c>
    </row>
    <row r="8" spans="1:6" x14ac:dyDescent="0.25">
      <c r="A8" s="29">
        <f t="shared" si="0"/>
        <v>3</v>
      </c>
      <c r="B8" s="19" t="s">
        <v>20</v>
      </c>
      <c r="C8" s="19" t="s">
        <v>21</v>
      </c>
      <c r="D8" s="30">
        <f>385</f>
        <v>385</v>
      </c>
      <c r="E8" s="24" t="s">
        <v>9</v>
      </c>
      <c r="F8" s="25">
        <v>0.25</v>
      </c>
    </row>
    <row r="9" spans="1:6" x14ac:dyDescent="0.25">
      <c r="A9" s="29">
        <f t="shared" si="0"/>
        <v>4</v>
      </c>
      <c r="B9" s="19" t="s">
        <v>22</v>
      </c>
      <c r="C9" s="19" t="s">
        <v>23</v>
      </c>
      <c r="D9" s="30">
        <v>680</v>
      </c>
      <c r="E9" s="24" t="s">
        <v>9</v>
      </c>
      <c r="F9" s="25">
        <v>0.25</v>
      </c>
    </row>
    <row r="10" spans="1:6" x14ac:dyDescent="0.25">
      <c r="A10" s="29">
        <f t="shared" si="0"/>
        <v>5</v>
      </c>
      <c r="B10" s="19" t="s">
        <v>24</v>
      </c>
      <c r="C10" s="19" t="s">
        <v>25</v>
      </c>
      <c r="D10" s="30">
        <v>550</v>
      </c>
      <c r="E10" s="24" t="s">
        <v>9</v>
      </c>
      <c r="F10" s="25">
        <v>0.25</v>
      </c>
    </row>
    <row r="11" spans="1:6" x14ac:dyDescent="0.25">
      <c r="A11" s="29">
        <f t="shared" si="0"/>
        <v>6</v>
      </c>
      <c r="B11" s="19" t="s">
        <v>26</v>
      </c>
      <c r="C11" s="19" t="s">
        <v>25</v>
      </c>
      <c r="D11" s="30">
        <v>330</v>
      </c>
      <c r="E11" s="24" t="s">
        <v>9</v>
      </c>
      <c r="F11" s="25">
        <v>0.25</v>
      </c>
    </row>
    <row r="12" spans="1:6" x14ac:dyDescent="0.25">
      <c r="A12" s="29">
        <f t="shared" si="0"/>
        <v>7</v>
      </c>
      <c r="B12" s="19" t="s">
        <v>61</v>
      </c>
      <c r="C12" s="19" t="s">
        <v>25</v>
      </c>
      <c r="D12" s="30">
        <v>330</v>
      </c>
      <c r="E12" s="24" t="s">
        <v>9</v>
      </c>
      <c r="F12" s="25">
        <v>0.25</v>
      </c>
    </row>
    <row r="13" spans="1:6" x14ac:dyDescent="0.25">
      <c r="A13" s="29">
        <f t="shared" si="0"/>
        <v>8</v>
      </c>
      <c r="B13" s="19" t="s">
        <v>27</v>
      </c>
      <c r="C13" s="19" t="s">
        <v>28</v>
      </c>
      <c r="D13" s="30">
        <f>520</f>
        <v>520</v>
      </c>
      <c r="E13" s="24" t="s">
        <v>9</v>
      </c>
      <c r="F13" s="25">
        <v>0.25</v>
      </c>
    </row>
    <row r="14" spans="1:6" x14ac:dyDescent="0.25">
      <c r="A14" s="29">
        <f t="shared" si="0"/>
        <v>9</v>
      </c>
      <c r="B14" s="19" t="s">
        <v>29</v>
      </c>
      <c r="C14" s="19" t="s">
        <v>30</v>
      </c>
      <c r="D14" s="30">
        <v>330</v>
      </c>
      <c r="E14" s="24" t="s">
        <v>9</v>
      </c>
      <c r="F14" s="25">
        <v>0.25</v>
      </c>
    </row>
    <row r="15" spans="1:6" x14ac:dyDescent="0.25">
      <c r="A15" s="29">
        <f t="shared" si="0"/>
        <v>10</v>
      </c>
      <c r="B15" s="19" t="s">
        <v>31</v>
      </c>
      <c r="C15" s="19" t="s">
        <v>63</v>
      </c>
      <c r="D15" s="30">
        <f>450</f>
        <v>450</v>
      </c>
      <c r="E15" s="24" t="s">
        <v>9</v>
      </c>
      <c r="F15" s="25">
        <v>0.25</v>
      </c>
    </row>
    <row r="16" spans="1:6" x14ac:dyDescent="0.25">
      <c r="A16" s="29">
        <f t="shared" si="0"/>
        <v>11</v>
      </c>
      <c r="B16" s="19" t="s">
        <v>14</v>
      </c>
      <c r="C16" s="19" t="s">
        <v>64</v>
      </c>
      <c r="D16" s="30">
        <v>500</v>
      </c>
      <c r="E16" s="24" t="s">
        <v>9</v>
      </c>
      <c r="F16" s="25">
        <v>0.25</v>
      </c>
    </row>
    <row r="17" spans="1:6" x14ac:dyDescent="0.25">
      <c r="A17" s="29">
        <f t="shared" si="0"/>
        <v>12</v>
      </c>
      <c r="B17" s="19" t="s">
        <v>32</v>
      </c>
      <c r="C17" s="19" t="s">
        <v>33</v>
      </c>
      <c r="D17" s="30">
        <v>380</v>
      </c>
      <c r="E17" s="24" t="s">
        <v>9</v>
      </c>
      <c r="F17" s="25">
        <v>0.25</v>
      </c>
    </row>
    <row r="18" spans="1:6" x14ac:dyDescent="0.25">
      <c r="A18" s="29">
        <f t="shared" si="0"/>
        <v>13</v>
      </c>
      <c r="B18" s="19" t="s">
        <v>34</v>
      </c>
      <c r="C18" s="19" t="s">
        <v>59</v>
      </c>
      <c r="D18" s="30">
        <v>350</v>
      </c>
      <c r="E18" s="24" t="s">
        <v>9</v>
      </c>
      <c r="F18" s="25">
        <v>0.25</v>
      </c>
    </row>
    <row r="19" spans="1:6" ht="18" customHeight="1" x14ac:dyDescent="0.25">
      <c r="A19" s="29">
        <f t="shared" si="0"/>
        <v>14</v>
      </c>
      <c r="B19" s="19" t="s">
        <v>35</v>
      </c>
      <c r="C19" s="19" t="s">
        <v>36</v>
      </c>
      <c r="D19" s="30">
        <v>450</v>
      </c>
      <c r="E19" s="32" t="s">
        <v>9</v>
      </c>
      <c r="F19" s="25">
        <v>0.25</v>
      </c>
    </row>
    <row r="20" spans="1:6" x14ac:dyDescent="0.25">
      <c r="A20" s="29">
        <f t="shared" si="0"/>
        <v>15</v>
      </c>
      <c r="B20" s="19" t="s">
        <v>37</v>
      </c>
      <c r="C20" s="19" t="s">
        <v>38</v>
      </c>
      <c r="D20" s="30">
        <v>380</v>
      </c>
      <c r="E20" s="24" t="s">
        <v>9</v>
      </c>
      <c r="F20" s="25">
        <v>0.25</v>
      </c>
    </row>
    <row r="21" spans="1:6" x14ac:dyDescent="0.25">
      <c r="A21" s="29">
        <f t="shared" si="0"/>
        <v>16</v>
      </c>
      <c r="B21" s="19" t="s">
        <v>39</v>
      </c>
      <c r="C21" s="19" t="s">
        <v>40</v>
      </c>
      <c r="D21" s="30">
        <v>330</v>
      </c>
      <c r="E21" s="24" t="s">
        <v>9</v>
      </c>
      <c r="F21" s="25">
        <v>0.25</v>
      </c>
    </row>
    <row r="22" spans="1:6" x14ac:dyDescent="0.25">
      <c r="A22" s="29">
        <f t="shared" si="0"/>
        <v>17</v>
      </c>
      <c r="B22" s="19" t="s">
        <v>41</v>
      </c>
      <c r="C22" s="19" t="s">
        <v>25</v>
      </c>
      <c r="D22" s="30">
        <v>330</v>
      </c>
      <c r="E22" s="24" t="s">
        <v>9</v>
      </c>
      <c r="F22" s="25">
        <v>0.25</v>
      </c>
    </row>
    <row r="23" spans="1:6" x14ac:dyDescent="0.25">
      <c r="A23" s="29">
        <f t="shared" si="0"/>
        <v>18</v>
      </c>
      <c r="B23" s="19" t="s">
        <v>42</v>
      </c>
      <c r="C23" s="19" t="s">
        <v>43</v>
      </c>
      <c r="D23" s="30">
        <v>375</v>
      </c>
      <c r="E23" s="24" t="s">
        <v>9</v>
      </c>
      <c r="F23" s="25">
        <v>0.25</v>
      </c>
    </row>
    <row r="24" spans="1:6" x14ac:dyDescent="0.25">
      <c r="A24" s="29">
        <f t="shared" si="0"/>
        <v>19</v>
      </c>
      <c r="B24" s="19" t="s">
        <v>44</v>
      </c>
      <c r="C24" s="19" t="s">
        <v>43</v>
      </c>
      <c r="D24" s="30">
        <v>375</v>
      </c>
      <c r="E24" s="24" t="s">
        <v>9</v>
      </c>
      <c r="F24" s="25">
        <v>0.25</v>
      </c>
    </row>
    <row r="25" spans="1:6" x14ac:dyDescent="0.25">
      <c r="A25" s="29">
        <f t="shared" si="0"/>
        <v>20</v>
      </c>
      <c r="B25" s="19" t="s">
        <v>45</v>
      </c>
      <c r="C25" s="19" t="s">
        <v>46</v>
      </c>
      <c r="D25" s="30">
        <v>360</v>
      </c>
      <c r="E25" s="24" t="s">
        <v>9</v>
      </c>
      <c r="F25" s="25">
        <v>0.25</v>
      </c>
    </row>
    <row r="26" spans="1:6" x14ac:dyDescent="0.25">
      <c r="A26" s="29">
        <f t="shared" si="0"/>
        <v>21</v>
      </c>
      <c r="B26" s="19" t="s">
        <v>47</v>
      </c>
      <c r="C26" s="19" t="s">
        <v>46</v>
      </c>
      <c r="D26" s="30">
        <v>360</v>
      </c>
      <c r="E26" s="24" t="s">
        <v>9</v>
      </c>
      <c r="F26" s="25">
        <v>0.25</v>
      </c>
    </row>
    <row r="27" spans="1:6" x14ac:dyDescent="0.25">
      <c r="A27" s="29">
        <f t="shared" si="0"/>
        <v>22</v>
      </c>
      <c r="B27" s="19" t="s">
        <v>48</v>
      </c>
      <c r="C27" s="19" t="s">
        <v>46</v>
      </c>
      <c r="D27" s="30">
        <v>360</v>
      </c>
      <c r="E27" s="24" t="s">
        <v>9</v>
      </c>
      <c r="F27" s="25">
        <v>0.25</v>
      </c>
    </row>
    <row r="28" spans="1:6" x14ac:dyDescent="0.25">
      <c r="A28" s="29">
        <f t="shared" si="0"/>
        <v>23</v>
      </c>
      <c r="B28" s="19" t="s">
        <v>50</v>
      </c>
      <c r="C28" s="19" t="s">
        <v>51</v>
      </c>
      <c r="D28" s="30">
        <v>380</v>
      </c>
      <c r="E28" s="24" t="s">
        <v>9</v>
      </c>
      <c r="F28" s="25">
        <v>0.25</v>
      </c>
    </row>
    <row r="29" spans="1:6" x14ac:dyDescent="0.25">
      <c r="A29" s="29">
        <f t="shared" si="0"/>
        <v>24</v>
      </c>
      <c r="B29" s="19" t="s">
        <v>52</v>
      </c>
      <c r="C29" s="19" t="s">
        <v>53</v>
      </c>
      <c r="D29" s="30">
        <v>330</v>
      </c>
      <c r="E29" s="24" t="s">
        <v>9</v>
      </c>
      <c r="F29" s="25">
        <v>0.25</v>
      </c>
    </row>
    <row r="30" spans="1:6" x14ac:dyDescent="0.25">
      <c r="A30" s="29">
        <f t="shared" si="0"/>
        <v>25</v>
      </c>
      <c r="B30" s="19" t="s">
        <v>54</v>
      </c>
      <c r="C30" s="19" t="s">
        <v>25</v>
      </c>
      <c r="D30" s="30">
        <v>330</v>
      </c>
      <c r="E30" s="24" t="s">
        <v>9</v>
      </c>
      <c r="F30" s="25">
        <v>0.25</v>
      </c>
    </row>
    <row r="31" spans="1:6" x14ac:dyDescent="0.25">
      <c r="A31" s="29">
        <f t="shared" si="0"/>
        <v>26</v>
      </c>
      <c r="B31" s="19" t="s">
        <v>55</v>
      </c>
      <c r="C31" s="19" t="s">
        <v>56</v>
      </c>
      <c r="D31" s="30">
        <v>350</v>
      </c>
      <c r="E31" s="24" t="s">
        <v>9</v>
      </c>
      <c r="F31" s="25">
        <v>0.25</v>
      </c>
    </row>
    <row r="32" spans="1:6" x14ac:dyDescent="0.25">
      <c r="A32" s="29">
        <f t="shared" si="0"/>
        <v>27</v>
      </c>
      <c r="B32" s="19" t="s">
        <v>57</v>
      </c>
      <c r="C32" s="19" t="s">
        <v>58</v>
      </c>
      <c r="D32" s="30">
        <v>330</v>
      </c>
      <c r="E32" s="24" t="s">
        <v>9</v>
      </c>
      <c r="F32" s="25">
        <v>0.25</v>
      </c>
    </row>
    <row r="33" spans="1:6" x14ac:dyDescent="0.25">
      <c r="A33" s="29">
        <f t="shared" si="0"/>
        <v>28</v>
      </c>
      <c r="B33" s="19" t="s">
        <v>15</v>
      </c>
      <c r="C33" s="19" t="s">
        <v>65</v>
      </c>
      <c r="D33" s="30">
        <v>305</v>
      </c>
      <c r="E33" s="24" t="s">
        <v>9</v>
      </c>
      <c r="F33" s="25">
        <v>0.25</v>
      </c>
    </row>
    <row r="34" spans="1:6" x14ac:dyDescent="0.25">
      <c r="A34" s="45" t="s">
        <v>6</v>
      </c>
      <c r="B34" s="46"/>
      <c r="C34" s="47"/>
      <c r="D34" s="26">
        <f>SUM(D6:D33)</f>
        <v>11150</v>
      </c>
      <c r="E34" s="10"/>
      <c r="F34" s="10"/>
    </row>
    <row r="35" spans="1:6" x14ac:dyDescent="0.25">
      <c r="A35" s="31"/>
      <c r="B35" s="31"/>
      <c r="C35" s="31"/>
      <c r="D35" s="31"/>
      <c r="E35" s="31"/>
      <c r="F35" s="31"/>
    </row>
  </sheetData>
  <mergeCells count="10">
    <mergeCell ref="A34:C34"/>
    <mergeCell ref="E4:E5"/>
    <mergeCell ref="F4:F5"/>
    <mergeCell ref="A1:F1"/>
    <mergeCell ref="A2:F2"/>
    <mergeCell ref="A3:F3"/>
    <mergeCell ref="A4:A5"/>
    <mergeCell ref="B4:B5"/>
    <mergeCell ref="C4:C5"/>
    <mergeCell ref="D4:D5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4"/>
  <sheetViews>
    <sheetView topLeftCell="A10" workbookViewId="0">
      <selection activeCell="C20" sqref="C20"/>
    </sheetView>
  </sheetViews>
  <sheetFormatPr baseColWidth="10" defaultRowHeight="15" x14ac:dyDescent="0.25"/>
  <cols>
    <col min="1" max="1" width="5.140625" customWidth="1"/>
    <col min="2" max="2" width="39.42578125" customWidth="1"/>
    <col min="3" max="3" width="47" customWidth="1"/>
  </cols>
  <sheetData>
    <row r="1" spans="1:6" ht="18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70</v>
      </c>
      <c r="B3" s="48"/>
      <c r="C3" s="48"/>
      <c r="D3" s="48"/>
      <c r="E3" s="48"/>
      <c r="F3" s="48"/>
    </row>
    <row r="4" spans="1:6" x14ac:dyDescent="0.25">
      <c r="A4" s="67" t="s">
        <v>1</v>
      </c>
      <c r="B4" s="67" t="s">
        <v>2</v>
      </c>
      <c r="C4" s="67" t="s">
        <v>3</v>
      </c>
      <c r="D4" s="67" t="s">
        <v>4</v>
      </c>
      <c r="E4" s="65" t="s">
        <v>8</v>
      </c>
      <c r="F4" s="65" t="s">
        <v>5</v>
      </c>
    </row>
    <row r="5" spans="1:6" ht="6.75" customHeight="1" x14ac:dyDescent="0.25">
      <c r="A5" s="67"/>
      <c r="B5" s="67"/>
      <c r="C5" s="67"/>
      <c r="D5" s="67"/>
      <c r="E5" s="66"/>
      <c r="F5" s="66"/>
    </row>
    <row r="6" spans="1:6" x14ac:dyDescent="0.25">
      <c r="A6" s="29">
        <v>1</v>
      </c>
      <c r="B6" s="33" t="s">
        <v>16</v>
      </c>
      <c r="C6" s="33" t="s">
        <v>17</v>
      </c>
      <c r="D6" s="38">
        <v>400</v>
      </c>
      <c r="E6" s="35" t="s">
        <v>9</v>
      </c>
      <c r="F6" s="36">
        <v>0.25</v>
      </c>
    </row>
    <row r="7" spans="1:6" x14ac:dyDescent="0.25">
      <c r="A7" s="29">
        <f t="shared" ref="A7:A32" si="0">A6+1</f>
        <v>2</v>
      </c>
      <c r="B7" s="33" t="s">
        <v>18</v>
      </c>
      <c r="C7" s="33" t="s">
        <v>19</v>
      </c>
      <c r="D7" s="38">
        <v>600</v>
      </c>
      <c r="E7" s="35" t="s">
        <v>9</v>
      </c>
      <c r="F7" s="36">
        <v>0.25</v>
      </c>
    </row>
    <row r="8" spans="1:6" x14ac:dyDescent="0.25">
      <c r="A8" s="29">
        <f t="shared" si="0"/>
        <v>3</v>
      </c>
      <c r="B8" s="33" t="s">
        <v>20</v>
      </c>
      <c r="C8" s="33" t="s">
        <v>21</v>
      </c>
      <c r="D8" s="38">
        <f>385</f>
        <v>385</v>
      </c>
      <c r="E8" s="35" t="s">
        <v>9</v>
      </c>
      <c r="F8" s="36">
        <v>0.25</v>
      </c>
    </row>
    <row r="9" spans="1:6" x14ac:dyDescent="0.25">
      <c r="A9" s="29">
        <f t="shared" si="0"/>
        <v>4</v>
      </c>
      <c r="B9" s="33" t="s">
        <v>22</v>
      </c>
      <c r="C9" s="33" t="s">
        <v>23</v>
      </c>
      <c r="D9" s="38">
        <v>680</v>
      </c>
      <c r="E9" s="35" t="s">
        <v>9</v>
      </c>
      <c r="F9" s="36">
        <v>0.25</v>
      </c>
    </row>
    <row r="10" spans="1:6" x14ac:dyDescent="0.25">
      <c r="A10" s="29">
        <f t="shared" si="0"/>
        <v>5</v>
      </c>
      <c r="B10" s="33" t="s">
        <v>24</v>
      </c>
      <c r="C10" s="33" t="s">
        <v>25</v>
      </c>
      <c r="D10" s="38">
        <v>550</v>
      </c>
      <c r="E10" s="35" t="s">
        <v>9</v>
      </c>
      <c r="F10" s="36">
        <v>0.25</v>
      </c>
    </row>
    <row r="11" spans="1:6" x14ac:dyDescent="0.25">
      <c r="A11" s="29">
        <f t="shared" si="0"/>
        <v>6</v>
      </c>
      <c r="B11" s="33" t="s">
        <v>26</v>
      </c>
      <c r="C11" s="33" t="s">
        <v>25</v>
      </c>
      <c r="D11" s="38">
        <v>330</v>
      </c>
      <c r="E11" s="35" t="s">
        <v>9</v>
      </c>
      <c r="F11" s="36">
        <v>0.25</v>
      </c>
    </row>
    <row r="12" spans="1:6" x14ac:dyDescent="0.25">
      <c r="A12" s="29">
        <f t="shared" si="0"/>
        <v>7</v>
      </c>
      <c r="B12" s="33" t="s">
        <v>61</v>
      </c>
      <c r="C12" s="33" t="s">
        <v>25</v>
      </c>
      <c r="D12" s="38">
        <v>330</v>
      </c>
      <c r="E12" s="35" t="s">
        <v>9</v>
      </c>
      <c r="F12" s="36">
        <v>0.25</v>
      </c>
    </row>
    <row r="13" spans="1:6" x14ac:dyDescent="0.25">
      <c r="A13" s="29">
        <f t="shared" si="0"/>
        <v>8</v>
      </c>
      <c r="B13" s="33" t="s">
        <v>27</v>
      </c>
      <c r="C13" s="33" t="s">
        <v>28</v>
      </c>
      <c r="D13" s="38">
        <f>520</f>
        <v>520</v>
      </c>
      <c r="E13" s="35" t="s">
        <v>9</v>
      </c>
      <c r="F13" s="36">
        <v>0.25</v>
      </c>
    </row>
    <row r="14" spans="1:6" x14ac:dyDescent="0.25">
      <c r="A14" s="29">
        <f t="shared" si="0"/>
        <v>9</v>
      </c>
      <c r="B14" s="33" t="s">
        <v>29</v>
      </c>
      <c r="C14" s="34" t="s">
        <v>30</v>
      </c>
      <c r="D14" s="38">
        <v>330</v>
      </c>
      <c r="E14" s="35" t="s">
        <v>9</v>
      </c>
      <c r="F14" s="36">
        <v>0.25</v>
      </c>
    </row>
    <row r="15" spans="1:6" x14ac:dyDescent="0.25">
      <c r="A15" s="29">
        <f t="shared" si="0"/>
        <v>10</v>
      </c>
      <c r="B15" s="33" t="s">
        <v>31</v>
      </c>
      <c r="C15" s="33" t="s">
        <v>63</v>
      </c>
      <c r="D15" s="38">
        <f>450</f>
        <v>450</v>
      </c>
      <c r="E15" s="35" t="s">
        <v>9</v>
      </c>
      <c r="F15" s="36">
        <v>0.25</v>
      </c>
    </row>
    <row r="16" spans="1:6" x14ac:dyDescent="0.25">
      <c r="A16" s="29">
        <f t="shared" si="0"/>
        <v>11</v>
      </c>
      <c r="B16" s="33" t="s">
        <v>14</v>
      </c>
      <c r="C16" s="33" t="s">
        <v>64</v>
      </c>
      <c r="D16" s="38">
        <v>500</v>
      </c>
      <c r="E16" s="35" t="s">
        <v>9</v>
      </c>
      <c r="F16" s="36">
        <v>0.25</v>
      </c>
    </row>
    <row r="17" spans="1:6" x14ac:dyDescent="0.25">
      <c r="A17" s="29">
        <f t="shared" si="0"/>
        <v>12</v>
      </c>
      <c r="B17" s="33" t="s">
        <v>32</v>
      </c>
      <c r="C17" s="33" t="s">
        <v>33</v>
      </c>
      <c r="D17" s="38">
        <v>380</v>
      </c>
      <c r="E17" s="35" t="s">
        <v>9</v>
      </c>
      <c r="F17" s="36">
        <v>0.25</v>
      </c>
    </row>
    <row r="18" spans="1:6" x14ac:dyDescent="0.25">
      <c r="A18" s="29">
        <f t="shared" si="0"/>
        <v>13</v>
      </c>
      <c r="B18" s="33" t="s">
        <v>34</v>
      </c>
      <c r="C18" s="33" t="s">
        <v>59</v>
      </c>
      <c r="D18" s="38">
        <v>350</v>
      </c>
      <c r="E18" s="35" t="s">
        <v>9</v>
      </c>
      <c r="F18" s="36">
        <v>0.25</v>
      </c>
    </row>
    <row r="19" spans="1:6" ht="17.25" customHeight="1" x14ac:dyDescent="0.25">
      <c r="A19" s="29">
        <f t="shared" si="0"/>
        <v>14</v>
      </c>
      <c r="B19" s="33" t="s">
        <v>35</v>
      </c>
      <c r="C19" s="33" t="s">
        <v>36</v>
      </c>
      <c r="D19" s="38">
        <v>450</v>
      </c>
      <c r="E19" s="37" t="s">
        <v>9</v>
      </c>
      <c r="F19" s="36">
        <v>0.25</v>
      </c>
    </row>
    <row r="20" spans="1:6" x14ac:dyDescent="0.25">
      <c r="A20" s="29">
        <f t="shared" si="0"/>
        <v>15</v>
      </c>
      <c r="B20" s="33" t="s">
        <v>37</v>
      </c>
      <c r="C20" s="33" t="s">
        <v>38</v>
      </c>
      <c r="D20" s="38">
        <v>380</v>
      </c>
      <c r="E20" s="35" t="s">
        <v>9</v>
      </c>
      <c r="F20" s="36">
        <v>0.25</v>
      </c>
    </row>
    <row r="21" spans="1:6" x14ac:dyDescent="0.25">
      <c r="A21" s="29">
        <f t="shared" si="0"/>
        <v>16</v>
      </c>
      <c r="B21" s="33" t="s">
        <v>39</v>
      </c>
      <c r="C21" s="33" t="s">
        <v>40</v>
      </c>
      <c r="D21" s="38">
        <v>330</v>
      </c>
      <c r="E21" s="35" t="s">
        <v>9</v>
      </c>
      <c r="F21" s="36">
        <v>0.25</v>
      </c>
    </row>
    <row r="22" spans="1:6" x14ac:dyDescent="0.25">
      <c r="A22" s="29">
        <f t="shared" si="0"/>
        <v>17</v>
      </c>
      <c r="B22" s="33" t="s">
        <v>41</v>
      </c>
      <c r="C22" s="33" t="s">
        <v>25</v>
      </c>
      <c r="D22" s="38">
        <v>330</v>
      </c>
      <c r="E22" s="35" t="s">
        <v>9</v>
      </c>
      <c r="F22" s="36">
        <v>0.25</v>
      </c>
    </row>
    <row r="23" spans="1:6" x14ac:dyDescent="0.25">
      <c r="A23" s="29">
        <f t="shared" si="0"/>
        <v>18</v>
      </c>
      <c r="B23" s="33" t="s">
        <v>42</v>
      </c>
      <c r="C23" s="33" t="s">
        <v>43</v>
      </c>
      <c r="D23" s="38">
        <v>375</v>
      </c>
      <c r="E23" s="35" t="s">
        <v>9</v>
      </c>
      <c r="F23" s="36">
        <v>0.25</v>
      </c>
    </row>
    <row r="24" spans="1:6" x14ac:dyDescent="0.25">
      <c r="A24" s="29">
        <f t="shared" si="0"/>
        <v>19</v>
      </c>
      <c r="B24" s="33" t="s">
        <v>44</v>
      </c>
      <c r="C24" s="33" t="s">
        <v>43</v>
      </c>
      <c r="D24" s="38">
        <v>375</v>
      </c>
      <c r="E24" s="35" t="s">
        <v>9</v>
      </c>
      <c r="F24" s="36">
        <v>0.25</v>
      </c>
    </row>
    <row r="25" spans="1:6" x14ac:dyDescent="0.25">
      <c r="A25" s="29">
        <f t="shared" si="0"/>
        <v>20</v>
      </c>
      <c r="B25" s="33" t="s">
        <v>45</v>
      </c>
      <c r="C25" s="34" t="s">
        <v>46</v>
      </c>
      <c r="D25" s="38">
        <v>360</v>
      </c>
      <c r="E25" s="35" t="s">
        <v>9</v>
      </c>
      <c r="F25" s="36">
        <v>0.25</v>
      </c>
    </row>
    <row r="26" spans="1:6" x14ac:dyDescent="0.25">
      <c r="A26" s="29">
        <f t="shared" si="0"/>
        <v>21</v>
      </c>
      <c r="B26" s="33" t="s">
        <v>47</v>
      </c>
      <c r="C26" s="33" t="s">
        <v>46</v>
      </c>
      <c r="D26" s="38">
        <v>360</v>
      </c>
      <c r="E26" s="35" t="s">
        <v>9</v>
      </c>
      <c r="F26" s="36">
        <v>0.25</v>
      </c>
    </row>
    <row r="27" spans="1:6" x14ac:dyDescent="0.25">
      <c r="A27" s="29">
        <f t="shared" si="0"/>
        <v>22</v>
      </c>
      <c r="B27" s="33" t="s">
        <v>48</v>
      </c>
      <c r="C27" s="33" t="s">
        <v>46</v>
      </c>
      <c r="D27" s="38">
        <v>360</v>
      </c>
      <c r="E27" s="35" t="s">
        <v>9</v>
      </c>
      <c r="F27" s="36">
        <v>0.25</v>
      </c>
    </row>
    <row r="28" spans="1:6" x14ac:dyDescent="0.25">
      <c r="A28" s="29">
        <f t="shared" si="0"/>
        <v>23</v>
      </c>
      <c r="B28" s="33" t="s">
        <v>50</v>
      </c>
      <c r="C28" s="33" t="s">
        <v>51</v>
      </c>
      <c r="D28" s="38">
        <v>380</v>
      </c>
      <c r="E28" s="35" t="s">
        <v>9</v>
      </c>
      <c r="F28" s="36">
        <v>0.25</v>
      </c>
    </row>
    <row r="29" spans="1:6" x14ac:dyDescent="0.25">
      <c r="A29" s="29">
        <f t="shared" si="0"/>
        <v>24</v>
      </c>
      <c r="B29" s="33" t="s">
        <v>52</v>
      </c>
      <c r="C29" s="34" t="s">
        <v>53</v>
      </c>
      <c r="D29" s="38">
        <v>330</v>
      </c>
      <c r="E29" s="35" t="s">
        <v>9</v>
      </c>
      <c r="F29" s="36">
        <v>0.25</v>
      </c>
    </row>
    <row r="30" spans="1:6" x14ac:dyDescent="0.25">
      <c r="A30" s="29">
        <f t="shared" si="0"/>
        <v>25</v>
      </c>
      <c r="B30" s="33" t="s">
        <v>54</v>
      </c>
      <c r="C30" s="33" t="s">
        <v>25</v>
      </c>
      <c r="D30" s="38">
        <v>330</v>
      </c>
      <c r="E30" s="35" t="s">
        <v>9</v>
      </c>
      <c r="F30" s="36">
        <v>0.25</v>
      </c>
    </row>
    <row r="31" spans="1:6" x14ac:dyDescent="0.25">
      <c r="A31" s="29">
        <f t="shared" si="0"/>
        <v>26</v>
      </c>
      <c r="B31" s="33" t="s">
        <v>55</v>
      </c>
      <c r="C31" s="33" t="s">
        <v>56</v>
      </c>
      <c r="D31" s="38">
        <v>350</v>
      </c>
      <c r="E31" s="35" t="s">
        <v>9</v>
      </c>
      <c r="F31" s="36">
        <v>0.25</v>
      </c>
    </row>
    <row r="32" spans="1:6" x14ac:dyDescent="0.25">
      <c r="A32" s="29">
        <f t="shared" si="0"/>
        <v>27</v>
      </c>
      <c r="B32" s="33" t="s">
        <v>57</v>
      </c>
      <c r="C32" s="33" t="s">
        <v>58</v>
      </c>
      <c r="D32" s="38">
        <v>330</v>
      </c>
      <c r="E32" s="35" t="s">
        <v>9</v>
      </c>
      <c r="F32" s="36">
        <v>0.25</v>
      </c>
    </row>
    <row r="33" spans="1:6" x14ac:dyDescent="0.25">
      <c r="A33" s="29">
        <f>A32+1</f>
        <v>28</v>
      </c>
      <c r="B33" s="34" t="s">
        <v>15</v>
      </c>
      <c r="C33" s="33" t="s">
        <v>65</v>
      </c>
      <c r="D33" s="38">
        <v>305</v>
      </c>
      <c r="E33" s="35" t="s">
        <v>9</v>
      </c>
      <c r="F33" s="36">
        <v>0.25</v>
      </c>
    </row>
    <row r="34" spans="1:6" x14ac:dyDescent="0.25">
      <c r="A34" s="29">
        <v>29</v>
      </c>
      <c r="B34" s="33" t="s">
        <v>71</v>
      </c>
      <c r="C34" s="33" t="s">
        <v>80</v>
      </c>
      <c r="D34" s="38">
        <v>425</v>
      </c>
      <c r="E34" s="35" t="s">
        <v>9</v>
      </c>
      <c r="F34" s="36">
        <v>0.25</v>
      </c>
    </row>
    <row r="35" spans="1:6" x14ac:dyDescent="0.25">
      <c r="A35" s="29">
        <v>30</v>
      </c>
      <c r="B35" s="33" t="s">
        <v>72</v>
      </c>
      <c r="C35" s="33" t="s">
        <v>81</v>
      </c>
      <c r="D35" s="38">
        <v>375</v>
      </c>
      <c r="E35" s="35" t="s">
        <v>9</v>
      </c>
      <c r="F35" s="36">
        <v>0.25</v>
      </c>
    </row>
    <row r="36" spans="1:6" x14ac:dyDescent="0.25">
      <c r="A36" s="29">
        <v>31</v>
      </c>
      <c r="B36" s="33" t="s">
        <v>73</v>
      </c>
      <c r="C36" s="33" t="s">
        <v>82</v>
      </c>
      <c r="D36" s="38">
        <v>375</v>
      </c>
      <c r="E36" s="35" t="s">
        <v>9</v>
      </c>
      <c r="F36" s="36">
        <v>0.25</v>
      </c>
    </row>
    <row r="37" spans="1:6" x14ac:dyDescent="0.25">
      <c r="A37" s="29">
        <v>32</v>
      </c>
      <c r="B37" s="33" t="s">
        <v>74</v>
      </c>
      <c r="C37" s="33" t="s">
        <v>83</v>
      </c>
      <c r="D37" s="38">
        <v>375</v>
      </c>
      <c r="E37" s="35" t="s">
        <v>9</v>
      </c>
      <c r="F37" s="36">
        <v>0.25</v>
      </c>
    </row>
    <row r="38" spans="1:6" x14ac:dyDescent="0.25">
      <c r="A38" s="29">
        <v>33</v>
      </c>
      <c r="B38" s="33" t="s">
        <v>75</v>
      </c>
      <c r="C38" s="33" t="s">
        <v>84</v>
      </c>
      <c r="D38" s="38">
        <v>375</v>
      </c>
      <c r="E38" s="35" t="s">
        <v>9</v>
      </c>
      <c r="F38" s="36">
        <v>0.25</v>
      </c>
    </row>
    <row r="39" spans="1:6" x14ac:dyDescent="0.25">
      <c r="A39" s="29">
        <v>34</v>
      </c>
      <c r="B39" s="33" t="s">
        <v>76</v>
      </c>
      <c r="C39" s="33" t="s">
        <v>85</v>
      </c>
      <c r="D39" s="40">
        <v>0</v>
      </c>
      <c r="E39" s="35" t="s">
        <v>9</v>
      </c>
      <c r="F39" s="36">
        <v>0.25</v>
      </c>
    </row>
    <row r="40" spans="1:6" x14ac:dyDescent="0.25">
      <c r="A40" s="29">
        <v>35</v>
      </c>
      <c r="B40" s="33" t="s">
        <v>77</v>
      </c>
      <c r="C40" s="33" t="s">
        <v>86</v>
      </c>
      <c r="D40" s="38">
        <v>345</v>
      </c>
      <c r="E40" s="35" t="s">
        <v>9</v>
      </c>
      <c r="F40" s="36">
        <v>0.25</v>
      </c>
    </row>
    <row r="41" spans="1:6" x14ac:dyDescent="0.25">
      <c r="A41" s="29">
        <v>36</v>
      </c>
      <c r="B41" s="33" t="s">
        <v>78</v>
      </c>
      <c r="C41" s="33" t="s">
        <v>87</v>
      </c>
      <c r="D41" s="38">
        <v>345</v>
      </c>
      <c r="E41" s="35" t="s">
        <v>9</v>
      </c>
      <c r="F41" s="36">
        <v>0.25</v>
      </c>
    </row>
    <row r="42" spans="1:6" x14ac:dyDescent="0.25">
      <c r="A42" s="29">
        <v>37</v>
      </c>
      <c r="B42" s="33" t="s">
        <v>79</v>
      </c>
      <c r="C42" s="39" t="s">
        <v>88</v>
      </c>
      <c r="D42" s="38">
        <v>345</v>
      </c>
      <c r="E42" s="35" t="s">
        <v>9</v>
      </c>
      <c r="F42" s="36">
        <v>0.25</v>
      </c>
    </row>
    <row r="43" spans="1:6" x14ac:dyDescent="0.25">
      <c r="A43" s="29"/>
      <c r="B43" s="34"/>
      <c r="C43" s="33"/>
      <c r="D43" s="38"/>
      <c r="E43" s="35" t="s">
        <v>9</v>
      </c>
      <c r="F43" s="36">
        <v>0.25</v>
      </c>
    </row>
    <row r="44" spans="1:6" x14ac:dyDescent="0.25">
      <c r="A44" s="45" t="s">
        <v>6</v>
      </c>
      <c r="B44" s="46"/>
      <c r="C44" s="47"/>
      <c r="D44" s="26">
        <f>SUM(D6:D43)</f>
        <v>14110</v>
      </c>
      <c r="E44" s="41"/>
      <c r="F44" s="41"/>
    </row>
  </sheetData>
  <mergeCells count="10">
    <mergeCell ref="A44:C44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3:I8"/>
  <sheetViews>
    <sheetView topLeftCell="A4" workbookViewId="0">
      <selection activeCell="G20" sqref="G20"/>
    </sheetView>
  </sheetViews>
  <sheetFormatPr baseColWidth="10" defaultRowHeight="15" x14ac:dyDescent="0.25"/>
  <sheetData>
    <row r="3" spans="1:9" ht="18.75" x14ac:dyDescent="0.3">
      <c r="A3" s="69" t="s">
        <v>89</v>
      </c>
      <c r="B3" s="69"/>
      <c r="C3" s="69"/>
      <c r="D3" s="69"/>
      <c r="E3" s="69"/>
      <c r="F3" s="69"/>
      <c r="G3" s="69"/>
      <c r="H3" s="69"/>
      <c r="I3" s="69"/>
    </row>
    <row r="4" spans="1:9" ht="18.75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68" t="s">
        <v>90</v>
      </c>
      <c r="B5" s="68"/>
      <c r="C5" s="68"/>
      <c r="D5" s="68"/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68"/>
      <c r="E6" s="68"/>
      <c r="F6" s="68"/>
      <c r="G6" s="68"/>
      <c r="H6" s="68"/>
      <c r="I6" s="68"/>
    </row>
    <row r="7" spans="1:9" x14ac:dyDescent="0.25">
      <c r="A7" s="68"/>
      <c r="B7" s="68"/>
      <c r="C7" s="68"/>
      <c r="D7" s="68"/>
      <c r="E7" s="68"/>
      <c r="F7" s="68"/>
      <c r="G7" s="68"/>
      <c r="H7" s="68"/>
      <c r="I7" s="68"/>
    </row>
    <row r="8" spans="1:9" x14ac:dyDescent="0.25">
      <c r="A8" s="43"/>
      <c r="B8" s="43"/>
      <c r="C8" s="43"/>
      <c r="D8" s="43"/>
      <c r="E8" s="43"/>
      <c r="F8" s="43"/>
      <c r="G8" s="43"/>
      <c r="H8" s="43"/>
      <c r="I8" s="43"/>
    </row>
  </sheetData>
  <mergeCells count="2">
    <mergeCell ref="A5:I7"/>
    <mergeCell ref="A3:I3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I8"/>
  <sheetViews>
    <sheetView workbookViewId="0">
      <selection activeCell="A4" sqref="A4:I8"/>
    </sheetView>
  </sheetViews>
  <sheetFormatPr baseColWidth="10" defaultRowHeight="15" x14ac:dyDescent="0.25"/>
  <sheetData>
    <row r="4" spans="1:9" ht="18.75" x14ac:dyDescent="0.3">
      <c r="A4" s="69" t="s">
        <v>89</v>
      </c>
      <c r="B4" s="69"/>
      <c r="C4" s="69"/>
      <c r="D4" s="69"/>
      <c r="E4" s="69"/>
      <c r="F4" s="69"/>
      <c r="G4" s="69"/>
      <c r="H4" s="69"/>
      <c r="I4" s="69"/>
    </row>
    <row r="5" spans="1:9" ht="18.75" x14ac:dyDescent="0.3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68" t="s">
        <v>91</v>
      </c>
      <c r="B6" s="68"/>
      <c r="C6" s="68"/>
      <c r="D6" s="68"/>
      <c r="E6" s="68"/>
      <c r="F6" s="68"/>
      <c r="G6" s="68"/>
      <c r="H6" s="68"/>
      <c r="I6" s="68"/>
    </row>
    <row r="7" spans="1:9" x14ac:dyDescent="0.25">
      <c r="A7" s="68"/>
      <c r="B7" s="68"/>
      <c r="C7" s="68"/>
      <c r="D7" s="68"/>
      <c r="E7" s="68"/>
      <c r="F7" s="68"/>
      <c r="G7" s="68"/>
      <c r="H7" s="68"/>
      <c r="I7" s="68"/>
    </row>
    <row r="8" spans="1:9" x14ac:dyDescent="0.25">
      <c r="A8" s="68"/>
      <c r="B8" s="68"/>
      <c r="C8" s="68"/>
      <c r="D8" s="68"/>
      <c r="E8" s="68"/>
      <c r="F8" s="68"/>
      <c r="G8" s="68"/>
      <c r="H8" s="68"/>
      <c r="I8" s="68"/>
    </row>
  </sheetData>
  <mergeCells count="2">
    <mergeCell ref="A4:I4"/>
    <mergeCell ref="A6:I8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I7"/>
  <sheetViews>
    <sheetView workbookViewId="0">
      <selection activeCell="H8" sqref="H8"/>
    </sheetView>
  </sheetViews>
  <sheetFormatPr baseColWidth="10" defaultRowHeight="15" x14ac:dyDescent="0.25"/>
  <sheetData>
    <row r="3" spans="1:9" ht="18.75" x14ac:dyDescent="0.3">
      <c r="A3" s="69" t="s">
        <v>89</v>
      </c>
      <c r="B3" s="69"/>
      <c r="C3" s="69"/>
      <c r="D3" s="69"/>
      <c r="E3" s="69"/>
      <c r="F3" s="69"/>
      <c r="G3" s="69"/>
      <c r="H3" s="69"/>
      <c r="I3" s="69"/>
    </row>
    <row r="4" spans="1:9" ht="18.75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68" t="s">
        <v>92</v>
      </c>
      <c r="B5" s="68"/>
      <c r="C5" s="68"/>
      <c r="D5" s="68"/>
      <c r="E5" s="68"/>
      <c r="F5" s="68"/>
      <c r="G5" s="68"/>
      <c r="H5" s="68"/>
      <c r="I5" s="68"/>
    </row>
    <row r="6" spans="1:9" ht="28.5" customHeight="1" x14ac:dyDescent="0.25">
      <c r="A6" s="68"/>
      <c r="B6" s="68"/>
      <c r="C6" s="68"/>
      <c r="D6" s="68"/>
      <c r="E6" s="68"/>
      <c r="F6" s="68"/>
      <c r="G6" s="68"/>
      <c r="H6" s="68"/>
      <c r="I6" s="68"/>
    </row>
    <row r="7" spans="1:9" x14ac:dyDescent="0.25">
      <c r="A7" s="68"/>
      <c r="B7" s="68"/>
      <c r="C7" s="68"/>
      <c r="D7" s="68"/>
      <c r="E7" s="68"/>
      <c r="F7" s="68"/>
      <c r="G7" s="68"/>
      <c r="H7" s="68"/>
      <c r="I7" s="68"/>
    </row>
  </sheetData>
  <mergeCells count="2">
    <mergeCell ref="A3:I3"/>
    <mergeCell ref="A5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37" customWidth="1"/>
    <col min="3" max="3" width="47.85546875" customWidth="1"/>
    <col min="4" max="4" width="14" customWidth="1"/>
    <col min="5" max="5" width="18.42578125" customWidth="1"/>
  </cols>
  <sheetData>
    <row r="1" spans="1:6" ht="18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48" t="s">
        <v>7</v>
      </c>
      <c r="B2" s="48"/>
      <c r="C2" s="48"/>
      <c r="D2" s="48"/>
      <c r="E2" s="48"/>
      <c r="F2" s="48"/>
    </row>
    <row r="3" spans="1:6" ht="15.75" x14ac:dyDescent="0.25">
      <c r="A3" s="48" t="s">
        <v>93</v>
      </c>
      <c r="B3" s="48"/>
      <c r="C3" s="48"/>
      <c r="D3" s="48"/>
      <c r="E3" s="48"/>
      <c r="F3" s="48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5" t="s">
        <v>8</v>
      </c>
      <c r="F4" s="65" t="s">
        <v>5</v>
      </c>
    </row>
    <row r="5" spans="1:6" x14ac:dyDescent="0.25">
      <c r="A5" s="61"/>
      <c r="B5" s="61"/>
      <c r="C5" s="61"/>
      <c r="D5" s="61"/>
      <c r="E5" s="66"/>
      <c r="F5" s="66"/>
    </row>
    <row r="6" spans="1:6" x14ac:dyDescent="0.25">
      <c r="A6" s="29">
        <v>1</v>
      </c>
      <c r="B6" s="19" t="s">
        <v>10</v>
      </c>
      <c r="C6" s="19" t="s">
        <v>94</v>
      </c>
      <c r="D6" s="30">
        <v>500</v>
      </c>
      <c r="E6" s="24" t="s">
        <v>9</v>
      </c>
      <c r="F6" s="25" t="s">
        <v>95</v>
      </c>
    </row>
    <row r="7" spans="1:6" x14ac:dyDescent="0.25">
      <c r="A7" s="29">
        <f t="shared" ref="A7:A42" si="0">A6+1</f>
        <v>2</v>
      </c>
      <c r="B7" s="19" t="s">
        <v>16</v>
      </c>
      <c r="C7" s="19" t="s">
        <v>17</v>
      </c>
      <c r="D7" s="30">
        <v>400</v>
      </c>
      <c r="E7" s="24" t="s">
        <v>9</v>
      </c>
      <c r="F7" s="25" t="s">
        <v>95</v>
      </c>
    </row>
    <row r="8" spans="1:6" x14ac:dyDescent="0.25">
      <c r="A8" s="29">
        <f t="shared" si="0"/>
        <v>3</v>
      </c>
      <c r="B8" s="19" t="s">
        <v>18</v>
      </c>
      <c r="C8" s="19" t="s">
        <v>19</v>
      </c>
      <c r="D8" s="30">
        <v>600</v>
      </c>
      <c r="E8" s="24" t="s">
        <v>9</v>
      </c>
      <c r="F8" s="25" t="s">
        <v>95</v>
      </c>
    </row>
    <row r="9" spans="1:6" x14ac:dyDescent="0.25">
      <c r="A9" s="29">
        <f t="shared" si="0"/>
        <v>4</v>
      </c>
      <c r="B9" s="19" t="s">
        <v>20</v>
      </c>
      <c r="C9" s="19" t="s">
        <v>21</v>
      </c>
      <c r="D9" s="30">
        <f>385</f>
        <v>385</v>
      </c>
      <c r="E9" s="24" t="s">
        <v>9</v>
      </c>
      <c r="F9" s="25" t="s">
        <v>95</v>
      </c>
    </row>
    <row r="10" spans="1:6" x14ac:dyDescent="0.25">
      <c r="A10" s="29">
        <f t="shared" si="0"/>
        <v>5</v>
      </c>
      <c r="B10" s="19" t="s">
        <v>22</v>
      </c>
      <c r="C10" s="19" t="s">
        <v>23</v>
      </c>
      <c r="D10" s="30">
        <v>680</v>
      </c>
      <c r="E10" s="24" t="s">
        <v>9</v>
      </c>
      <c r="F10" s="25" t="s">
        <v>95</v>
      </c>
    </row>
    <row r="11" spans="1:6" x14ac:dyDescent="0.25">
      <c r="A11" s="29">
        <f t="shared" si="0"/>
        <v>6</v>
      </c>
      <c r="B11" s="19" t="s">
        <v>24</v>
      </c>
      <c r="C11" s="19" t="s">
        <v>25</v>
      </c>
      <c r="D11" s="30">
        <v>550</v>
      </c>
      <c r="E11" s="24" t="s">
        <v>9</v>
      </c>
      <c r="F11" s="25" t="s">
        <v>95</v>
      </c>
    </row>
    <row r="12" spans="1:6" x14ac:dyDescent="0.25">
      <c r="A12" s="29">
        <f t="shared" si="0"/>
        <v>7</v>
      </c>
      <c r="B12" s="19" t="s">
        <v>26</v>
      </c>
      <c r="C12" s="19" t="s">
        <v>25</v>
      </c>
      <c r="D12" s="30">
        <v>330</v>
      </c>
      <c r="E12" s="24" t="s">
        <v>9</v>
      </c>
      <c r="F12" s="25" t="s">
        <v>95</v>
      </c>
    </row>
    <row r="13" spans="1:6" x14ac:dyDescent="0.25">
      <c r="A13" s="29">
        <f t="shared" si="0"/>
        <v>8</v>
      </c>
      <c r="B13" s="19" t="s">
        <v>61</v>
      </c>
      <c r="C13" s="19" t="s">
        <v>25</v>
      </c>
      <c r="D13" s="30">
        <v>330</v>
      </c>
      <c r="E13" s="24" t="s">
        <v>9</v>
      </c>
      <c r="F13" s="25" t="s">
        <v>95</v>
      </c>
    </row>
    <row r="14" spans="1:6" ht="20.25" customHeight="1" x14ac:dyDescent="0.25">
      <c r="A14" s="29">
        <f t="shared" si="0"/>
        <v>9</v>
      </c>
      <c r="B14" s="19" t="s">
        <v>27</v>
      </c>
      <c r="C14" s="19" t="s">
        <v>28</v>
      </c>
      <c r="D14" s="30">
        <f>520</f>
        <v>520</v>
      </c>
      <c r="E14" s="24" t="s">
        <v>9</v>
      </c>
      <c r="F14" s="25" t="s">
        <v>95</v>
      </c>
    </row>
    <row r="15" spans="1:6" x14ac:dyDescent="0.25">
      <c r="A15" s="29">
        <f t="shared" si="0"/>
        <v>10</v>
      </c>
      <c r="B15" s="19" t="s">
        <v>29</v>
      </c>
      <c r="C15" s="19" t="s">
        <v>30</v>
      </c>
      <c r="D15" s="30">
        <v>330</v>
      </c>
      <c r="E15" s="24" t="s">
        <v>9</v>
      </c>
      <c r="F15" s="25" t="s">
        <v>95</v>
      </c>
    </row>
    <row r="16" spans="1:6" x14ac:dyDescent="0.25">
      <c r="A16" s="29">
        <f t="shared" si="0"/>
        <v>11</v>
      </c>
      <c r="B16" s="19" t="s">
        <v>31</v>
      </c>
      <c r="C16" s="19" t="s">
        <v>63</v>
      </c>
      <c r="D16" s="30">
        <f>450</f>
        <v>450</v>
      </c>
      <c r="E16" s="24" t="s">
        <v>9</v>
      </c>
      <c r="F16" s="25" t="s">
        <v>95</v>
      </c>
    </row>
    <row r="17" spans="1:6" x14ac:dyDescent="0.25">
      <c r="A17" s="29">
        <f t="shared" si="0"/>
        <v>12</v>
      </c>
      <c r="B17" s="19" t="s">
        <v>14</v>
      </c>
      <c r="C17" s="19" t="s">
        <v>64</v>
      </c>
      <c r="D17" s="30">
        <v>0</v>
      </c>
      <c r="E17" s="24" t="s">
        <v>9</v>
      </c>
      <c r="F17" s="25" t="s">
        <v>95</v>
      </c>
    </row>
    <row r="18" spans="1:6" x14ac:dyDescent="0.25">
      <c r="A18" s="29">
        <f t="shared" si="0"/>
        <v>13</v>
      </c>
      <c r="B18" s="19" t="s">
        <v>32</v>
      </c>
      <c r="C18" s="19" t="s">
        <v>33</v>
      </c>
      <c r="D18" s="30">
        <v>380</v>
      </c>
      <c r="E18" s="24" t="s">
        <v>9</v>
      </c>
      <c r="F18" s="25" t="s">
        <v>95</v>
      </c>
    </row>
    <row r="19" spans="1:6" x14ac:dyDescent="0.25">
      <c r="A19" s="29">
        <f t="shared" si="0"/>
        <v>14</v>
      </c>
      <c r="B19" s="19" t="s">
        <v>34</v>
      </c>
      <c r="C19" s="19" t="s">
        <v>59</v>
      </c>
      <c r="D19" s="30">
        <v>350</v>
      </c>
      <c r="E19" s="24" t="s">
        <v>9</v>
      </c>
      <c r="F19" s="25" t="s">
        <v>95</v>
      </c>
    </row>
    <row r="20" spans="1:6" x14ac:dyDescent="0.25">
      <c r="A20" s="29">
        <f t="shared" si="0"/>
        <v>15</v>
      </c>
      <c r="B20" s="19" t="s">
        <v>35</v>
      </c>
      <c r="C20" s="19" t="s">
        <v>36</v>
      </c>
      <c r="D20" s="30">
        <v>450</v>
      </c>
      <c r="E20" s="24" t="s">
        <v>9</v>
      </c>
      <c r="F20" s="25" t="s">
        <v>95</v>
      </c>
    </row>
    <row r="21" spans="1:6" x14ac:dyDescent="0.25">
      <c r="A21" s="29">
        <f t="shared" si="0"/>
        <v>16</v>
      </c>
      <c r="B21" s="19" t="s">
        <v>37</v>
      </c>
      <c r="C21" s="19" t="s">
        <v>38</v>
      </c>
      <c r="D21" s="30">
        <v>380</v>
      </c>
      <c r="E21" s="24" t="s">
        <v>9</v>
      </c>
      <c r="F21" s="25" t="s">
        <v>95</v>
      </c>
    </row>
    <row r="22" spans="1:6" x14ac:dyDescent="0.25">
      <c r="A22" s="29">
        <f t="shared" si="0"/>
        <v>17</v>
      </c>
      <c r="B22" s="19" t="s">
        <v>39</v>
      </c>
      <c r="C22" s="19" t="s">
        <v>40</v>
      </c>
      <c r="D22" s="30">
        <v>330</v>
      </c>
      <c r="E22" s="24" t="s">
        <v>9</v>
      </c>
      <c r="F22" s="25" t="s">
        <v>95</v>
      </c>
    </row>
    <row r="23" spans="1:6" x14ac:dyDescent="0.25">
      <c r="A23" s="29">
        <f t="shared" si="0"/>
        <v>18</v>
      </c>
      <c r="B23" s="19" t="s">
        <v>41</v>
      </c>
      <c r="C23" s="19" t="s">
        <v>25</v>
      </c>
      <c r="D23" s="30">
        <v>330</v>
      </c>
      <c r="E23" s="24" t="s">
        <v>9</v>
      </c>
      <c r="F23" s="25" t="s">
        <v>95</v>
      </c>
    </row>
    <row r="24" spans="1:6" x14ac:dyDescent="0.25">
      <c r="A24" s="29">
        <f t="shared" si="0"/>
        <v>19</v>
      </c>
      <c r="B24" s="19" t="s">
        <v>42</v>
      </c>
      <c r="C24" s="19" t="s">
        <v>43</v>
      </c>
      <c r="D24" s="30">
        <v>375</v>
      </c>
      <c r="E24" s="24" t="s">
        <v>9</v>
      </c>
      <c r="F24" s="25" t="s">
        <v>95</v>
      </c>
    </row>
    <row r="25" spans="1:6" x14ac:dyDescent="0.25">
      <c r="A25" s="29">
        <f t="shared" si="0"/>
        <v>20</v>
      </c>
      <c r="B25" s="19" t="s">
        <v>44</v>
      </c>
      <c r="C25" s="19" t="s">
        <v>43</v>
      </c>
      <c r="D25" s="30">
        <v>375</v>
      </c>
      <c r="E25" s="24" t="s">
        <v>9</v>
      </c>
      <c r="F25" s="25" t="s">
        <v>95</v>
      </c>
    </row>
    <row r="26" spans="1:6" x14ac:dyDescent="0.25">
      <c r="A26" s="29">
        <f t="shared" si="0"/>
        <v>21</v>
      </c>
      <c r="B26" s="19" t="s">
        <v>45</v>
      </c>
      <c r="C26" s="19" t="s">
        <v>46</v>
      </c>
      <c r="D26" s="30">
        <v>360</v>
      </c>
      <c r="E26" s="24" t="s">
        <v>9</v>
      </c>
      <c r="F26" s="25" t="s">
        <v>95</v>
      </c>
    </row>
    <row r="27" spans="1:6" x14ac:dyDescent="0.25">
      <c r="A27" s="29">
        <f t="shared" si="0"/>
        <v>22</v>
      </c>
      <c r="B27" s="19" t="s">
        <v>47</v>
      </c>
      <c r="C27" s="19" t="s">
        <v>46</v>
      </c>
      <c r="D27" s="30">
        <f>360</f>
        <v>360</v>
      </c>
      <c r="E27" s="24" t="s">
        <v>9</v>
      </c>
      <c r="F27" s="25" t="s">
        <v>95</v>
      </c>
    </row>
    <row r="28" spans="1:6" x14ac:dyDescent="0.25">
      <c r="A28" s="29">
        <f t="shared" si="0"/>
        <v>23</v>
      </c>
      <c r="B28" s="19" t="s">
        <v>48</v>
      </c>
      <c r="C28" s="19" t="s">
        <v>46</v>
      </c>
      <c r="D28" s="30">
        <v>360</v>
      </c>
      <c r="E28" s="24" t="s">
        <v>9</v>
      </c>
      <c r="F28" s="25" t="s">
        <v>95</v>
      </c>
    </row>
    <row r="29" spans="1:6" x14ac:dyDescent="0.25">
      <c r="A29" s="29">
        <f t="shared" si="0"/>
        <v>24</v>
      </c>
      <c r="B29" s="19" t="s">
        <v>50</v>
      </c>
      <c r="C29" s="19" t="s">
        <v>51</v>
      </c>
      <c r="D29" s="30">
        <v>380</v>
      </c>
      <c r="E29" s="24" t="s">
        <v>9</v>
      </c>
      <c r="F29" s="25" t="s">
        <v>95</v>
      </c>
    </row>
    <row r="30" spans="1:6" x14ac:dyDescent="0.25">
      <c r="A30" s="29">
        <f t="shared" si="0"/>
        <v>25</v>
      </c>
      <c r="B30" s="19" t="s">
        <v>52</v>
      </c>
      <c r="C30" s="19" t="s">
        <v>53</v>
      </c>
      <c r="D30" s="30">
        <v>330</v>
      </c>
      <c r="E30" s="24" t="s">
        <v>9</v>
      </c>
      <c r="F30" s="25" t="s">
        <v>95</v>
      </c>
    </row>
    <row r="31" spans="1:6" x14ac:dyDescent="0.25">
      <c r="A31" s="29">
        <f t="shared" si="0"/>
        <v>26</v>
      </c>
      <c r="B31" s="19" t="s">
        <v>54</v>
      </c>
      <c r="C31" s="19" t="s">
        <v>25</v>
      </c>
      <c r="D31" s="30">
        <v>330</v>
      </c>
      <c r="E31" s="24" t="s">
        <v>9</v>
      </c>
      <c r="F31" s="25" t="s">
        <v>95</v>
      </c>
    </row>
    <row r="32" spans="1:6" x14ac:dyDescent="0.25">
      <c r="A32" s="29">
        <f t="shared" si="0"/>
        <v>27</v>
      </c>
      <c r="B32" s="19" t="s">
        <v>55</v>
      </c>
      <c r="C32" s="19" t="s">
        <v>56</v>
      </c>
      <c r="D32" s="30">
        <v>350</v>
      </c>
      <c r="E32" s="24" t="s">
        <v>9</v>
      </c>
      <c r="F32" s="25" t="s">
        <v>95</v>
      </c>
    </row>
    <row r="33" spans="1:6" x14ac:dyDescent="0.25">
      <c r="A33" s="29">
        <f t="shared" si="0"/>
        <v>28</v>
      </c>
      <c r="B33" s="19" t="s">
        <v>57</v>
      </c>
      <c r="C33" s="19" t="s">
        <v>58</v>
      </c>
      <c r="D33" s="30">
        <v>330</v>
      </c>
      <c r="E33" s="24" t="s">
        <v>9</v>
      </c>
      <c r="F33" s="25" t="s">
        <v>95</v>
      </c>
    </row>
    <row r="34" spans="1:6" x14ac:dyDescent="0.25">
      <c r="A34" s="29">
        <f t="shared" si="0"/>
        <v>29</v>
      </c>
      <c r="B34" s="19" t="s">
        <v>15</v>
      </c>
      <c r="C34" s="19" t="s">
        <v>65</v>
      </c>
      <c r="D34" s="30">
        <v>305</v>
      </c>
      <c r="E34" s="24" t="s">
        <v>9</v>
      </c>
      <c r="F34" s="25" t="s">
        <v>95</v>
      </c>
    </row>
    <row r="35" spans="1:6" x14ac:dyDescent="0.25">
      <c r="A35" s="29">
        <f t="shared" si="0"/>
        <v>30</v>
      </c>
      <c r="B35" s="19" t="s">
        <v>71</v>
      </c>
      <c r="C35" s="19" t="s">
        <v>80</v>
      </c>
      <c r="D35" s="30">
        <v>425</v>
      </c>
      <c r="E35" s="24" t="s">
        <v>9</v>
      </c>
      <c r="F35" s="25" t="s">
        <v>95</v>
      </c>
    </row>
    <row r="36" spans="1:6" x14ac:dyDescent="0.25">
      <c r="A36" s="29">
        <f t="shared" si="0"/>
        <v>31</v>
      </c>
      <c r="B36" s="19" t="s">
        <v>72</v>
      </c>
      <c r="C36" s="19" t="s">
        <v>81</v>
      </c>
      <c r="D36" s="30">
        <v>375</v>
      </c>
      <c r="E36" s="24" t="s">
        <v>9</v>
      </c>
      <c r="F36" s="25" t="s">
        <v>95</v>
      </c>
    </row>
    <row r="37" spans="1:6" x14ac:dyDescent="0.25">
      <c r="A37" s="29">
        <f t="shared" si="0"/>
        <v>32</v>
      </c>
      <c r="B37" s="19" t="s">
        <v>73</v>
      </c>
      <c r="C37" s="19" t="s">
        <v>82</v>
      </c>
      <c r="D37" s="30">
        <f>375</f>
        <v>375</v>
      </c>
      <c r="E37" s="24" t="s">
        <v>9</v>
      </c>
      <c r="F37" s="25" t="s">
        <v>95</v>
      </c>
    </row>
    <row r="38" spans="1:6" x14ac:dyDescent="0.25">
      <c r="A38" s="29">
        <f t="shared" si="0"/>
        <v>33</v>
      </c>
      <c r="B38" s="19" t="s">
        <v>74</v>
      </c>
      <c r="C38" s="19" t="s">
        <v>83</v>
      </c>
      <c r="D38" s="30">
        <v>375</v>
      </c>
      <c r="E38" s="24" t="s">
        <v>9</v>
      </c>
      <c r="F38" s="25" t="s">
        <v>95</v>
      </c>
    </row>
    <row r="39" spans="1:6" x14ac:dyDescent="0.25">
      <c r="A39" s="29">
        <f t="shared" si="0"/>
        <v>34</v>
      </c>
      <c r="B39" s="19" t="s">
        <v>75</v>
      </c>
      <c r="C39" s="19" t="s">
        <v>84</v>
      </c>
      <c r="D39" s="30">
        <v>375</v>
      </c>
      <c r="E39" s="24" t="s">
        <v>9</v>
      </c>
      <c r="F39" s="25" t="s">
        <v>95</v>
      </c>
    </row>
    <row r="40" spans="1:6" x14ac:dyDescent="0.25">
      <c r="A40" s="29">
        <f t="shared" si="0"/>
        <v>35</v>
      </c>
      <c r="B40" s="19" t="s">
        <v>77</v>
      </c>
      <c r="C40" s="19" t="s">
        <v>86</v>
      </c>
      <c r="D40" s="30">
        <f>345/30*29</f>
        <v>333.5</v>
      </c>
      <c r="E40" s="24" t="s">
        <v>9</v>
      </c>
      <c r="F40" s="25" t="s">
        <v>95</v>
      </c>
    </row>
    <row r="41" spans="1:6" x14ac:dyDescent="0.25">
      <c r="A41" s="29">
        <f t="shared" si="0"/>
        <v>36</v>
      </c>
      <c r="B41" s="19" t="s">
        <v>78</v>
      </c>
      <c r="C41" s="19" t="s">
        <v>87</v>
      </c>
      <c r="D41" s="30">
        <v>345</v>
      </c>
      <c r="E41" s="24" t="s">
        <v>9</v>
      </c>
      <c r="F41" s="25" t="s">
        <v>95</v>
      </c>
    </row>
    <row r="42" spans="1:6" x14ac:dyDescent="0.25">
      <c r="A42" s="29">
        <f t="shared" si="0"/>
        <v>37</v>
      </c>
      <c r="B42" s="19" t="s">
        <v>79</v>
      </c>
      <c r="C42" s="44" t="s">
        <v>88</v>
      </c>
      <c r="D42" s="30">
        <v>345</v>
      </c>
      <c r="E42" s="24" t="s">
        <v>9</v>
      </c>
      <c r="F42" s="25" t="s">
        <v>95</v>
      </c>
    </row>
    <row r="43" spans="1:6" x14ac:dyDescent="0.25">
      <c r="A43" s="45" t="s">
        <v>6</v>
      </c>
      <c r="B43" s="46"/>
      <c r="C43" s="47"/>
      <c r="D43" s="26">
        <f>SUM(D6:D42)</f>
        <v>14098.5</v>
      </c>
      <c r="E43" s="27"/>
      <c r="F43" s="28"/>
    </row>
  </sheetData>
  <mergeCells count="10">
    <mergeCell ref="A43:C43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Agost.-sept. 2020</vt:lpstr>
      <vt:lpstr>FP y Parque-octubre 2020</vt:lpstr>
      <vt:lpstr>nov.2020</vt:lpstr>
      <vt:lpstr>FP y Paeque 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2020-12-02T19:44:49Z</cp:lastPrinted>
  <dcterms:created xsi:type="dcterms:W3CDTF">2019-04-25T14:56:05Z</dcterms:created>
  <dcterms:modified xsi:type="dcterms:W3CDTF">2021-01-18T14:25:56Z</dcterms:modified>
</cp:coreProperties>
</file>