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2. MARCO PRESUPUESTARIO 2019\Inventario 2019\"/>
    </mc:Choice>
  </mc:AlternateContent>
  <bookViews>
    <workbookView xWindow="0" yWindow="0" windowWidth="20490" windowHeight="7755"/>
  </bookViews>
  <sheets>
    <sheet name="Inventario de julio a dic. 2019" sheetId="1" r:id="rId1"/>
    <sheet name="Bienes Muebles Diversos a dic. 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16" i="2"/>
  <c r="E26" i="1"/>
  <c r="D26" i="1"/>
  <c r="C26" i="1"/>
  <c r="B26" i="1"/>
  <c r="F23" i="1"/>
  <c r="F26" i="1" s="1"/>
  <c r="E18" i="1"/>
  <c r="D18" i="1"/>
  <c r="B18" i="1"/>
  <c r="C17" i="1"/>
  <c r="C18" i="1" s="1"/>
  <c r="F16" i="1"/>
  <c r="F15" i="1"/>
  <c r="F14" i="1"/>
  <c r="F13" i="1"/>
  <c r="F12" i="1"/>
  <c r="F11" i="1"/>
  <c r="F10" i="1"/>
  <c r="F9" i="1"/>
  <c r="F8" i="1"/>
  <c r="E26" i="2" l="1"/>
  <c r="B29" i="1"/>
  <c r="B31" i="1" s="1"/>
  <c r="F17" i="1"/>
  <c r="F18" i="1" s="1"/>
  <c r="F29" i="1" s="1"/>
  <c r="F31" i="1" s="1"/>
</calcChain>
</file>

<file path=xl/sharedStrings.xml><?xml version="1.0" encoding="utf-8"?>
<sst xmlns="http://schemas.openxmlformats.org/spreadsheetml/2006/main" count="66" uniqueCount="48">
  <si>
    <t>Alcaldia Municipal de San Pablo Tacachico, La Libertad.</t>
  </si>
  <si>
    <t>INVERSIONES EN BIENES DE USO</t>
  </si>
  <si>
    <t>BIENES INMUEBLES</t>
  </si>
  <si>
    <t>DEPRECIABLES</t>
  </si>
  <si>
    <t>SALDO AL</t>
  </si>
  <si>
    <t>COMPRAS</t>
  </si>
  <si>
    <t>BAJAS</t>
  </si>
  <si>
    <t>AJUSTES/revaluo</t>
  </si>
  <si>
    <t>EDIFICIOS E INSTALACIONES</t>
  </si>
  <si>
    <t>EDUCACION Y RECREACION</t>
  </si>
  <si>
    <t>PRODUCCION DE BIENES Y SERVICIOS</t>
  </si>
  <si>
    <t>MAQUINARIAS Y EQUIPOS PROD.</t>
  </si>
  <si>
    <t>VEHICULOS DE TRANSPORTE</t>
  </si>
  <si>
    <t>MOBILIARIOS</t>
  </si>
  <si>
    <t>MAQUINARIAS Y EQUIPOS</t>
  </si>
  <si>
    <t>EQUIPOS INFORMATICOS</t>
  </si>
  <si>
    <t>HERRAMIENTAS Y REPUESTOS PPALES.</t>
  </si>
  <si>
    <t>BIENES MUEBLES DIVERSOS</t>
  </si>
  <si>
    <t>TOTAL</t>
  </si>
  <si>
    <t>BIENES NO DEPRECIABLES</t>
  </si>
  <si>
    <t>AJUSTES</t>
  </si>
  <si>
    <t>TERRENOS</t>
  </si>
  <si>
    <t>ACTIVOS</t>
  </si>
  <si>
    <t>DEPRECIACION</t>
  </si>
  <si>
    <t>SALDO EN LIBROS</t>
  </si>
  <si>
    <t>DEL 1 DE ENERO AL 31 DE DICIEMBRE 2019.</t>
  </si>
  <si>
    <t>Nº</t>
  </si>
  <si>
    <t>FECHA ADQUISICION</t>
  </si>
  <si>
    <t>ARTICULO</t>
  </si>
  <si>
    <t>ENCARGADO</t>
  </si>
  <si>
    <t>COSTO ADQUISICION</t>
  </si>
  <si>
    <t>FECHA DE BAJA</t>
  </si>
  <si>
    <t>COMUNICACIONES</t>
  </si>
  <si>
    <t>INFORMATICA</t>
  </si>
  <si>
    <t>CYBER MUNICIPAL</t>
  </si>
  <si>
    <t>SERVICIOS DE AGUA</t>
  </si>
  <si>
    <t>BIENES MUEBLES DIVERSOS.</t>
  </si>
  <si>
    <t>SALDO DEL 1 DE ENERO AL 31 DE DICIEMBRE 2019.</t>
  </si>
  <si>
    <t>MENOS BAJAS A EQUIPO DURANTE EL EJERCICIO</t>
  </si>
  <si>
    <t>CENTRO DE FORMACION</t>
  </si>
  <si>
    <t>DESCARGO 31-DIC-2019</t>
  </si>
  <si>
    <t>SALDO FINAL AL 31-DIC-2019</t>
  </si>
  <si>
    <t>SALDO AL 1-ENE-2019</t>
  </si>
  <si>
    <r>
      <rPr>
        <b/>
        <sz val="11"/>
        <rFont val="Calibri"/>
        <family val="2"/>
      </rPr>
      <t xml:space="preserve">CAMARA </t>
    </r>
    <r>
      <rPr>
        <sz val="11"/>
        <rFont val="Calibri"/>
        <family val="2"/>
      </rPr>
      <t>DIGITAL NIKON D5600</t>
    </r>
  </si>
  <si>
    <r>
      <rPr>
        <b/>
        <sz val="11"/>
        <rFont val="Calibri"/>
        <family val="2"/>
      </rPr>
      <t xml:space="preserve">AIRE ACONDICIONADO </t>
    </r>
    <r>
      <rPr>
        <sz val="11"/>
        <rFont val="Calibri"/>
        <family val="2"/>
      </rPr>
      <t>INNOVAIR</t>
    </r>
  </si>
  <si>
    <r>
      <rPr>
        <b/>
        <sz val="11"/>
        <rFont val="Calibri"/>
        <family val="2"/>
      </rPr>
      <t xml:space="preserve">AIRE ACONDICIONADO </t>
    </r>
    <r>
      <rPr>
        <sz val="11"/>
        <rFont val="Calibri"/>
        <family val="2"/>
      </rPr>
      <t xml:space="preserve">YORK DE 24000 BTU </t>
    </r>
  </si>
  <si>
    <r>
      <rPr>
        <b/>
        <sz val="11"/>
        <rFont val="Calibri"/>
        <family val="2"/>
      </rPr>
      <t xml:space="preserve">VALVULA </t>
    </r>
    <r>
      <rPr>
        <sz val="11"/>
        <rFont val="Calibri"/>
        <family val="2"/>
      </rPr>
      <t>VENTOSA TRIFUNCIONAL MARCA ARI</t>
    </r>
  </si>
  <si>
    <r>
      <rPr>
        <b/>
        <sz val="11"/>
        <rFont val="Calibri"/>
        <family val="2"/>
      </rPr>
      <t>MAQUINAS RANAS</t>
    </r>
    <r>
      <rPr>
        <sz val="11"/>
        <rFont val="Calibri"/>
        <family val="2"/>
      </rPr>
      <t xml:space="preserve"> INDUSTRIALES 5 HILOS, SINGER.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</si>
</sst>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C0A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indexed="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wrapText="1"/>
    </xf>
    <xf numFmtId="15" fontId="3" fillId="5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4" fontId="3" fillId="2" borderId="2" xfId="0" applyNumberFormat="1" applyFont="1" applyFill="1" applyBorder="1" applyAlignment="1">
      <alignment horizontal="center" vertical="center" wrapText="1"/>
    </xf>
    <xf numFmtId="4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5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wrapText="1"/>
    </xf>
    <xf numFmtId="44" fontId="5" fillId="3" borderId="2" xfId="0" applyNumberFormat="1" applyFont="1" applyFill="1" applyBorder="1" applyAlignment="1">
      <alignment horizontal="center" vertical="center" wrapText="1"/>
    </xf>
    <xf numFmtId="44" fontId="5" fillId="3" borderId="8" xfId="0" applyNumberFormat="1" applyFont="1" applyFill="1" applyBorder="1" applyAlignment="1">
      <alignment horizontal="center" vertical="center" wrapText="1"/>
    </xf>
    <xf numFmtId="44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wrapText="1"/>
    </xf>
    <xf numFmtId="44" fontId="5" fillId="3" borderId="11" xfId="0" applyNumberFormat="1" applyFont="1" applyFill="1" applyBorder="1" applyAlignment="1">
      <alignment horizontal="left" vertical="center" wrapText="1"/>
    </xf>
    <xf numFmtId="44" fontId="5" fillId="3" borderId="11" xfId="0" applyNumberFormat="1" applyFont="1" applyFill="1" applyBorder="1" applyAlignment="1">
      <alignment horizontal="center" vertical="center" wrapText="1"/>
    </xf>
    <xf numFmtId="44" fontId="5" fillId="3" borderId="12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44" fontId="5" fillId="3" borderId="6" xfId="0" applyNumberFormat="1" applyFont="1" applyFill="1" applyBorder="1" applyAlignment="1">
      <alignment horizontal="center" vertical="center" wrapText="1"/>
    </xf>
    <xf numFmtId="44" fontId="5" fillId="3" borderId="5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wrapText="1"/>
    </xf>
    <xf numFmtId="44" fontId="3" fillId="6" borderId="15" xfId="0" applyNumberFormat="1" applyFont="1" applyFill="1" applyBorder="1" applyAlignment="1">
      <alignment wrapText="1"/>
    </xf>
    <xf numFmtId="44" fontId="3" fillId="6" borderId="16" xfId="0" applyNumberFormat="1" applyFont="1" applyFill="1" applyBorder="1" applyAlignment="1">
      <alignment wrapText="1"/>
    </xf>
    <xf numFmtId="0" fontId="5" fillId="0" borderId="0" xfId="0" applyFont="1" applyAlignment="1">
      <alignment wrapText="1"/>
    </xf>
    <xf numFmtId="0" fontId="3" fillId="2" borderId="11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wrapText="1"/>
    </xf>
    <xf numFmtId="44" fontId="5" fillId="5" borderId="18" xfId="0" applyNumberFormat="1" applyFont="1" applyFill="1" applyBorder="1" applyAlignment="1">
      <alignment horizontal="left" vertical="center" wrapText="1"/>
    </xf>
    <xf numFmtId="44" fontId="5" fillId="0" borderId="18" xfId="0" applyNumberFormat="1" applyFont="1" applyBorder="1" applyAlignment="1">
      <alignment horizontal="center" vertical="center" wrapText="1"/>
    </xf>
    <xf numFmtId="44" fontId="5" fillId="0" borderId="19" xfId="0" applyNumberFormat="1" applyFont="1" applyBorder="1" applyAlignment="1">
      <alignment horizontal="center" vertical="center" wrapText="1"/>
    </xf>
    <xf numFmtId="44" fontId="5" fillId="5" borderId="20" xfId="0" applyNumberFormat="1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wrapText="1"/>
    </xf>
    <xf numFmtId="44" fontId="5" fillId="7" borderId="15" xfId="0" applyNumberFormat="1" applyFont="1" applyFill="1" applyBorder="1" applyAlignment="1">
      <alignment wrapText="1"/>
    </xf>
    <xf numFmtId="44" fontId="5" fillId="7" borderId="16" xfId="0" applyNumberFormat="1" applyFont="1" applyFill="1" applyBorder="1" applyAlignment="1">
      <alignment wrapText="1"/>
    </xf>
    <xf numFmtId="0" fontId="5" fillId="0" borderId="13" xfId="0" applyFont="1" applyFill="1" applyBorder="1" applyAlignment="1">
      <alignment horizontal="left" vertical="center" wrapText="1"/>
    </xf>
    <xf numFmtId="44" fontId="3" fillId="6" borderId="26" xfId="0" applyNumberFormat="1" applyFont="1" applyFill="1" applyBorder="1" applyAlignment="1">
      <alignment wrapText="1"/>
    </xf>
    <xf numFmtId="44" fontId="5" fillId="5" borderId="1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44" fontId="3" fillId="8" borderId="11" xfId="0" applyNumberFormat="1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center" vertical="center" wrapText="1"/>
    </xf>
    <xf numFmtId="44" fontId="3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/>
    <xf numFmtId="0" fontId="5" fillId="3" borderId="11" xfId="0" applyFont="1" applyFill="1" applyBorder="1" applyAlignment="1">
      <alignment horizontal="left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4" fontId="3" fillId="4" borderId="18" xfId="0" applyNumberFormat="1" applyFont="1" applyFill="1" applyBorder="1" applyAlignment="1">
      <alignment horizontal="center" vertical="center" wrapText="1"/>
    </xf>
    <xf numFmtId="44" fontId="5" fillId="0" borderId="0" xfId="0" applyNumberFormat="1" applyFont="1"/>
    <xf numFmtId="0" fontId="0" fillId="0" borderId="0" xfId="0" applyFont="1"/>
    <xf numFmtId="0" fontId="5" fillId="0" borderId="0" xfId="0" applyFont="1"/>
    <xf numFmtId="0" fontId="3" fillId="2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44" fontId="5" fillId="5" borderId="1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9" fillId="0" borderId="22" xfId="0" applyFont="1" applyBorder="1" applyAlignment="1">
      <alignment horizontal="center"/>
    </xf>
    <xf numFmtId="0" fontId="3" fillId="6" borderId="2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44" fontId="3" fillId="6" borderId="11" xfId="1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1"/>
  <sheetViews>
    <sheetView tabSelected="1" topLeftCell="A19" workbookViewId="0">
      <selection activeCell="B31" sqref="B31"/>
    </sheetView>
  </sheetViews>
  <sheetFormatPr baseColWidth="10" defaultRowHeight="15" x14ac:dyDescent="0.25"/>
  <cols>
    <col min="1" max="1" width="34" customWidth="1"/>
    <col min="2" max="2" width="17.85546875" customWidth="1"/>
    <col min="6" max="6" width="19.140625" customWidth="1"/>
  </cols>
  <sheetData>
    <row r="1" spans="1:6" ht="18.75" x14ac:dyDescent="0.3">
      <c r="A1" s="39" t="s">
        <v>0</v>
      </c>
      <c r="B1" s="39"/>
      <c r="C1" s="39"/>
      <c r="D1" s="39"/>
      <c r="E1" s="39"/>
      <c r="F1" s="39"/>
    </row>
    <row r="2" spans="1:6" ht="18.75" x14ac:dyDescent="0.3">
      <c r="A2" s="40" t="s">
        <v>1</v>
      </c>
      <c r="B2" s="40"/>
      <c r="C2" s="40"/>
      <c r="D2" s="40"/>
      <c r="E2" s="40"/>
      <c r="F2" s="40"/>
    </row>
    <row r="3" spans="1:6" ht="18.75" x14ac:dyDescent="0.3">
      <c r="A3" s="39" t="s">
        <v>2</v>
      </c>
      <c r="B3" s="39"/>
      <c r="C3" s="39"/>
      <c r="D3" s="39"/>
      <c r="E3" s="39"/>
      <c r="F3" s="39"/>
    </row>
    <row r="4" spans="1:6" ht="18.75" x14ac:dyDescent="0.3">
      <c r="A4" s="40" t="s">
        <v>25</v>
      </c>
      <c r="B4" s="40"/>
      <c r="C4" s="40"/>
      <c r="D4" s="40"/>
      <c r="E4" s="40"/>
      <c r="F4" s="40"/>
    </row>
    <row r="5" spans="1:6" ht="8.25" customHeight="1" thickBot="1" x14ac:dyDescent="0.3">
      <c r="A5" s="1"/>
      <c r="B5" s="1"/>
      <c r="C5" s="1"/>
      <c r="D5" s="1"/>
      <c r="E5" s="1"/>
      <c r="F5" s="1"/>
    </row>
    <row r="6" spans="1:6" x14ac:dyDescent="0.25">
      <c r="A6" s="4" t="s">
        <v>3</v>
      </c>
      <c r="B6" s="5" t="s">
        <v>4</v>
      </c>
      <c r="C6" s="5"/>
      <c r="D6" s="5"/>
      <c r="E6" s="5"/>
      <c r="F6" s="6" t="s">
        <v>4</v>
      </c>
    </row>
    <row r="7" spans="1:6" ht="30.75" thickBot="1" x14ac:dyDescent="0.3">
      <c r="A7" s="7" t="s">
        <v>2</v>
      </c>
      <c r="B7" s="8">
        <v>43830</v>
      </c>
      <c r="C7" s="9" t="s">
        <v>5</v>
      </c>
      <c r="D7" s="9" t="s">
        <v>6</v>
      </c>
      <c r="E7" s="9" t="s">
        <v>7</v>
      </c>
      <c r="F7" s="8">
        <v>43830</v>
      </c>
    </row>
    <row r="8" spans="1:6" x14ac:dyDescent="0.25">
      <c r="A8" s="10" t="s">
        <v>8</v>
      </c>
      <c r="B8" s="11">
        <v>2113160.04</v>
      </c>
      <c r="C8" s="12">
        <v>0</v>
      </c>
      <c r="D8" s="12">
        <v>0</v>
      </c>
      <c r="E8" s="12">
        <v>0</v>
      </c>
      <c r="F8" s="13">
        <f t="shared" ref="F8:F14" si="0">B8+C8-D8+E8</f>
        <v>2113160.04</v>
      </c>
    </row>
    <row r="9" spans="1:6" x14ac:dyDescent="0.25">
      <c r="A9" s="14" t="s">
        <v>9</v>
      </c>
      <c r="B9" s="15">
        <v>1649291.6</v>
      </c>
      <c r="C9" s="16">
        <v>0</v>
      </c>
      <c r="D9" s="16">
        <v>0</v>
      </c>
      <c r="E9" s="16">
        <v>0</v>
      </c>
      <c r="F9" s="17">
        <f t="shared" si="0"/>
        <v>1649291.6</v>
      </c>
    </row>
    <row r="10" spans="1:6" x14ac:dyDescent="0.25">
      <c r="A10" s="14" t="s">
        <v>10</v>
      </c>
      <c r="B10" s="16">
        <v>239620.67</v>
      </c>
      <c r="C10" s="16">
        <v>0</v>
      </c>
      <c r="D10" s="16">
        <v>0</v>
      </c>
      <c r="E10" s="16">
        <v>0</v>
      </c>
      <c r="F10" s="17">
        <f>B10+C10-D10+E10</f>
        <v>239620.67</v>
      </c>
    </row>
    <row r="11" spans="1:6" x14ac:dyDescent="0.25">
      <c r="A11" s="14" t="s">
        <v>11</v>
      </c>
      <c r="B11" s="15">
        <v>5052.6000000000004</v>
      </c>
      <c r="C11" s="16">
        <v>0</v>
      </c>
      <c r="D11" s="16">
        <v>0</v>
      </c>
      <c r="E11" s="16">
        <v>0</v>
      </c>
      <c r="F11" s="17">
        <f t="shared" si="0"/>
        <v>5052.6000000000004</v>
      </c>
    </row>
    <row r="12" spans="1:6" x14ac:dyDescent="0.25">
      <c r="A12" s="14" t="s">
        <v>12</v>
      </c>
      <c r="B12" s="16">
        <v>148854.67000000001</v>
      </c>
      <c r="C12" s="16">
        <v>0</v>
      </c>
      <c r="D12" s="16">
        <v>0</v>
      </c>
      <c r="E12" s="16">
        <v>0</v>
      </c>
      <c r="F12" s="17">
        <f t="shared" si="0"/>
        <v>148854.67000000001</v>
      </c>
    </row>
    <row r="13" spans="1:6" x14ac:dyDescent="0.25">
      <c r="A13" s="14" t="s">
        <v>13</v>
      </c>
      <c r="B13" s="16">
        <v>6208.46</v>
      </c>
      <c r="C13" s="16">
        <v>0</v>
      </c>
      <c r="D13" s="16">
        <v>0</v>
      </c>
      <c r="E13" s="16">
        <v>0</v>
      </c>
      <c r="F13" s="17">
        <f t="shared" si="0"/>
        <v>6208.46</v>
      </c>
    </row>
    <row r="14" spans="1:6" x14ac:dyDescent="0.25">
      <c r="A14" s="14" t="s">
        <v>14</v>
      </c>
      <c r="B14" s="15">
        <v>9706.06</v>
      </c>
      <c r="C14" s="16">
        <v>0</v>
      </c>
      <c r="D14" s="16">
        <v>0</v>
      </c>
      <c r="E14" s="16">
        <v>0</v>
      </c>
      <c r="F14" s="17">
        <f t="shared" si="0"/>
        <v>9706.06</v>
      </c>
    </row>
    <row r="15" spans="1:6" x14ac:dyDescent="0.25">
      <c r="A15" s="18" t="s">
        <v>15</v>
      </c>
      <c r="B15" s="16">
        <v>9507.2099999999991</v>
      </c>
      <c r="C15" s="16">
        <v>0</v>
      </c>
      <c r="D15" s="16">
        <v>0</v>
      </c>
      <c r="E15" s="16">
        <v>0</v>
      </c>
      <c r="F15" s="17">
        <f>B15+C15-D15+E15</f>
        <v>9507.2099999999991</v>
      </c>
    </row>
    <row r="16" spans="1:6" ht="17.25" customHeight="1" x14ac:dyDescent="0.25">
      <c r="A16" s="36" t="s">
        <v>16</v>
      </c>
      <c r="B16" s="16">
        <v>606.96</v>
      </c>
      <c r="C16" s="16">
        <v>0</v>
      </c>
      <c r="D16" s="16">
        <v>0</v>
      </c>
      <c r="E16" s="16">
        <v>0</v>
      </c>
      <c r="F16" s="17">
        <f>B16+C16-D16+E16</f>
        <v>606.96</v>
      </c>
    </row>
    <row r="17" spans="1:6" ht="15.75" thickBot="1" x14ac:dyDescent="0.3">
      <c r="A17" s="19" t="s">
        <v>17</v>
      </c>
      <c r="B17" s="20">
        <v>75372.44</v>
      </c>
      <c r="C17" s="20">
        <f>795.84+1275+790+700</f>
        <v>3560.84</v>
      </c>
      <c r="D17" s="20">
        <v>1260</v>
      </c>
      <c r="E17" s="20">
        <v>0</v>
      </c>
      <c r="F17" s="21">
        <f>B17+C17-D17+E17</f>
        <v>77673.279999999999</v>
      </c>
    </row>
    <row r="18" spans="1:6" ht="19.5" customHeight="1" thickBot="1" x14ac:dyDescent="0.3">
      <c r="A18" s="22" t="s">
        <v>18</v>
      </c>
      <c r="B18" s="23">
        <f>SUM(B8:B17)</f>
        <v>4257380.71</v>
      </c>
      <c r="C18" s="23">
        <f>SUM(C8:C17)</f>
        <v>3560.84</v>
      </c>
      <c r="D18" s="23">
        <f>SUM(D8:D17)</f>
        <v>1260</v>
      </c>
      <c r="E18" s="23">
        <f>SUM(E8:E17)</f>
        <v>0</v>
      </c>
      <c r="F18" s="24">
        <f>SUM(F8:F17)</f>
        <v>4259681.55</v>
      </c>
    </row>
    <row r="19" spans="1:6" x14ac:dyDescent="0.25">
      <c r="A19" s="25"/>
      <c r="B19" s="25"/>
      <c r="C19" s="25"/>
      <c r="D19" s="25"/>
      <c r="E19" s="25"/>
      <c r="F19" s="25"/>
    </row>
    <row r="20" spans="1:6" ht="15.75" thickBot="1" x14ac:dyDescent="0.3">
      <c r="A20" s="25"/>
      <c r="B20" s="25"/>
      <c r="C20" s="25"/>
      <c r="D20" s="25"/>
      <c r="E20" s="25"/>
      <c r="F20" s="25"/>
    </row>
    <row r="21" spans="1:6" x14ac:dyDescent="0.25">
      <c r="A21" s="26" t="s">
        <v>19</v>
      </c>
      <c r="B21" s="5" t="s">
        <v>4</v>
      </c>
      <c r="C21" s="5"/>
      <c r="D21" s="5"/>
      <c r="E21" s="5"/>
      <c r="F21" s="6" t="s">
        <v>4</v>
      </c>
    </row>
    <row r="22" spans="1:6" ht="15.75" thickBot="1" x14ac:dyDescent="0.3">
      <c r="A22" s="27" t="s">
        <v>2</v>
      </c>
      <c r="B22" s="8">
        <v>43830</v>
      </c>
      <c r="C22" s="9" t="s">
        <v>5</v>
      </c>
      <c r="D22" s="9" t="s">
        <v>6</v>
      </c>
      <c r="E22" s="9" t="s">
        <v>20</v>
      </c>
      <c r="F22" s="8">
        <v>43830</v>
      </c>
    </row>
    <row r="23" spans="1:6" x14ac:dyDescent="0.25">
      <c r="A23" s="28" t="s">
        <v>21</v>
      </c>
      <c r="B23" s="29">
        <v>3350680.49</v>
      </c>
      <c r="C23" s="30">
        <v>0</v>
      </c>
      <c r="D23" s="30">
        <v>0</v>
      </c>
      <c r="E23" s="30">
        <v>0</v>
      </c>
      <c r="F23" s="31">
        <f>SUM(B23:E23)</f>
        <v>3350680.49</v>
      </c>
    </row>
    <row r="24" spans="1:6" x14ac:dyDescent="0.25">
      <c r="A24" s="28"/>
      <c r="B24" s="32"/>
      <c r="C24" s="30"/>
      <c r="D24" s="30"/>
      <c r="E24" s="30"/>
      <c r="F24" s="31"/>
    </row>
    <row r="25" spans="1:6" ht="15.75" thickBot="1" x14ac:dyDescent="0.3">
      <c r="A25" s="28"/>
      <c r="B25" s="38"/>
      <c r="C25" s="30"/>
      <c r="D25" s="30"/>
      <c r="E25" s="30"/>
      <c r="F25" s="31"/>
    </row>
    <row r="26" spans="1:6" ht="21" customHeight="1" thickBot="1" x14ac:dyDescent="0.3">
      <c r="A26" s="22" t="s">
        <v>18</v>
      </c>
      <c r="B26" s="37">
        <f>B25+B23</f>
        <v>3350680.49</v>
      </c>
      <c r="C26" s="23">
        <f>SUM(C23:C23)</f>
        <v>0</v>
      </c>
      <c r="D26" s="23">
        <f>SUM(D23:D23)</f>
        <v>0</v>
      </c>
      <c r="E26" s="23">
        <f>SUM(E23:E23)</f>
        <v>0</v>
      </c>
      <c r="F26" s="24">
        <f>SUM(F23:F25)</f>
        <v>3350680.49</v>
      </c>
    </row>
    <row r="27" spans="1:6" ht="14.25" customHeight="1" x14ac:dyDescent="0.25"/>
    <row r="28" spans="1:6" ht="15.75" thickBot="1" x14ac:dyDescent="0.3">
      <c r="A28" s="25"/>
      <c r="B28" s="25"/>
      <c r="C28" s="25"/>
      <c r="D28" s="25"/>
      <c r="E28" s="25"/>
      <c r="F28" s="25"/>
    </row>
    <row r="29" spans="1:6" ht="15.75" thickBot="1" x14ac:dyDescent="0.3">
      <c r="A29" s="33" t="s">
        <v>22</v>
      </c>
      <c r="B29" s="34">
        <f>B26+B18</f>
        <v>7608061.2000000002</v>
      </c>
      <c r="C29" s="34"/>
      <c r="D29" s="34"/>
      <c r="E29" s="34"/>
      <c r="F29" s="35">
        <f>F26+F18</f>
        <v>7610362.04</v>
      </c>
    </row>
    <row r="30" spans="1:6" ht="15.75" thickBot="1" x14ac:dyDescent="0.3">
      <c r="A30" s="33" t="s">
        <v>23</v>
      </c>
      <c r="B30" s="34">
        <v>658240.43999999994</v>
      </c>
      <c r="C30" s="34"/>
      <c r="D30" s="34"/>
      <c r="E30" s="34"/>
      <c r="F30" s="35">
        <v>658240.43999999994</v>
      </c>
    </row>
    <row r="31" spans="1:6" ht="15.75" thickBot="1" x14ac:dyDescent="0.3">
      <c r="A31" s="33" t="s">
        <v>24</v>
      </c>
      <c r="B31" s="34">
        <f>B29-B30</f>
        <v>6949820.7599999998</v>
      </c>
      <c r="C31" s="34"/>
      <c r="D31" s="34"/>
      <c r="E31" s="34"/>
      <c r="F31" s="34">
        <f>F29-F30</f>
        <v>6952121.5999999996</v>
      </c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7"/>
  <sheetViews>
    <sheetView topLeftCell="A16" workbookViewId="0">
      <selection activeCell="E8" sqref="E8"/>
    </sheetView>
  </sheetViews>
  <sheetFormatPr baseColWidth="10" defaultRowHeight="15" x14ac:dyDescent="0.25"/>
  <cols>
    <col min="1" max="1" width="3.7109375" customWidth="1"/>
    <col min="2" max="2" width="13.140625" customWidth="1"/>
    <col min="3" max="3" width="45.5703125" customWidth="1"/>
    <col min="4" max="4" width="19" customWidth="1"/>
    <col min="5" max="5" width="17.28515625" customWidth="1"/>
  </cols>
  <sheetData>
    <row r="1" spans="1:6" ht="18.75" x14ac:dyDescent="0.3">
      <c r="A1" s="39" t="s">
        <v>0</v>
      </c>
      <c r="B1" s="39"/>
      <c r="C1" s="39"/>
      <c r="D1" s="39"/>
      <c r="E1" s="39"/>
      <c r="F1" s="39"/>
    </row>
    <row r="2" spans="1:6" ht="18.75" x14ac:dyDescent="0.3">
      <c r="A2" s="40" t="s">
        <v>2</v>
      </c>
      <c r="B2" s="40"/>
      <c r="C2" s="40"/>
      <c r="D2" s="40"/>
      <c r="E2" s="40"/>
      <c r="F2" s="40"/>
    </row>
    <row r="3" spans="1:6" ht="18.75" x14ac:dyDescent="0.3">
      <c r="A3" s="39" t="s">
        <v>36</v>
      </c>
      <c r="B3" s="39"/>
      <c r="C3" s="39"/>
      <c r="D3" s="39"/>
      <c r="E3" s="39"/>
      <c r="F3" s="39"/>
    </row>
    <row r="4" spans="1:6" ht="18.75" x14ac:dyDescent="0.3">
      <c r="A4" s="40" t="s">
        <v>37</v>
      </c>
      <c r="B4" s="40"/>
      <c r="C4" s="40"/>
      <c r="D4" s="40"/>
      <c r="E4" s="40"/>
      <c r="F4" s="40"/>
    </row>
    <row r="5" spans="1:6" ht="18.75" x14ac:dyDescent="0.3">
      <c r="A5" s="3"/>
      <c r="B5" s="3"/>
      <c r="C5" s="3"/>
      <c r="D5" s="3"/>
      <c r="E5" s="3"/>
      <c r="F5" s="3"/>
    </row>
    <row r="6" spans="1:6" x14ac:dyDescent="0.25">
      <c r="A6" s="72" t="s">
        <v>42</v>
      </c>
      <c r="B6" s="73"/>
      <c r="C6" s="73"/>
      <c r="D6" s="74"/>
      <c r="E6" s="75">
        <v>75372.44</v>
      </c>
      <c r="F6" s="48"/>
    </row>
    <row r="7" spans="1:6" x14ac:dyDescent="0.25">
      <c r="A7" s="48"/>
      <c r="B7" s="48"/>
      <c r="C7" s="48"/>
      <c r="D7" s="48"/>
      <c r="E7" s="48"/>
      <c r="F7" s="48"/>
    </row>
    <row r="8" spans="1:6" ht="30" x14ac:dyDescent="0.25">
      <c r="A8" s="49" t="s">
        <v>26</v>
      </c>
      <c r="B8" s="49" t="s">
        <v>27</v>
      </c>
      <c r="C8" s="49" t="s">
        <v>28</v>
      </c>
      <c r="D8" s="49" t="s">
        <v>29</v>
      </c>
      <c r="E8" s="49" t="s">
        <v>30</v>
      </c>
      <c r="F8" s="49" t="s">
        <v>31</v>
      </c>
    </row>
    <row r="9" spans="1:6" x14ac:dyDescent="0.25">
      <c r="A9" s="50">
        <v>1</v>
      </c>
      <c r="B9" s="51">
        <v>43528</v>
      </c>
      <c r="C9" s="52" t="s">
        <v>43</v>
      </c>
      <c r="D9" s="53" t="s">
        <v>32</v>
      </c>
      <c r="E9" s="54">
        <v>1275</v>
      </c>
      <c r="F9" s="51">
        <v>43311</v>
      </c>
    </row>
    <row r="10" spans="1:6" x14ac:dyDescent="0.25">
      <c r="A10" s="50">
        <v>1</v>
      </c>
      <c r="B10" s="51">
        <v>43560</v>
      </c>
      <c r="C10" s="52" t="s">
        <v>44</v>
      </c>
      <c r="D10" s="53" t="s">
        <v>33</v>
      </c>
      <c r="E10" s="54">
        <v>790</v>
      </c>
      <c r="F10" s="51">
        <v>43525</v>
      </c>
    </row>
    <row r="11" spans="1:6" x14ac:dyDescent="0.25">
      <c r="A11" s="50">
        <v>1</v>
      </c>
      <c r="B11" s="51">
        <v>43675</v>
      </c>
      <c r="C11" s="52" t="s">
        <v>45</v>
      </c>
      <c r="D11" s="53" t="s">
        <v>34</v>
      </c>
      <c r="E11" s="54">
        <v>795.84</v>
      </c>
      <c r="F11" s="55"/>
    </row>
    <row r="12" spans="1:6" x14ac:dyDescent="0.25">
      <c r="A12" s="50">
        <v>1</v>
      </c>
      <c r="B12" s="51">
        <v>43712</v>
      </c>
      <c r="C12" s="52" t="s">
        <v>46</v>
      </c>
      <c r="D12" s="53" t="s">
        <v>35</v>
      </c>
      <c r="E12" s="54">
        <v>700</v>
      </c>
      <c r="F12" s="55"/>
    </row>
    <row r="13" spans="1:6" x14ac:dyDescent="0.25">
      <c r="A13" s="50"/>
      <c r="B13" s="51"/>
      <c r="C13" s="56"/>
      <c r="D13" s="53"/>
      <c r="E13" s="54"/>
      <c r="F13" s="55"/>
    </row>
    <row r="14" spans="1:6" x14ac:dyDescent="0.25">
      <c r="A14" s="50"/>
      <c r="B14" s="51"/>
      <c r="C14" s="56"/>
      <c r="D14" s="53"/>
      <c r="E14" s="54"/>
      <c r="F14" s="55"/>
    </row>
    <row r="15" spans="1:6" x14ac:dyDescent="0.25">
      <c r="A15" s="50"/>
      <c r="B15" s="51"/>
      <c r="C15" s="56"/>
      <c r="D15" s="53"/>
      <c r="E15" s="54"/>
      <c r="F15" s="55"/>
    </row>
    <row r="16" spans="1:6" x14ac:dyDescent="0.25">
      <c r="A16" s="57" t="s">
        <v>18</v>
      </c>
      <c r="B16" s="58"/>
      <c r="C16" s="58"/>
      <c r="D16" s="59"/>
      <c r="E16" s="60">
        <f>SUM(E9:E15)</f>
        <v>3560.84</v>
      </c>
      <c r="F16" s="61"/>
    </row>
    <row r="17" spans="1:6" x14ac:dyDescent="0.25">
      <c r="A17" s="62"/>
      <c r="B17" s="62"/>
      <c r="C17" s="62"/>
      <c r="D17" s="62"/>
      <c r="E17" s="62"/>
      <c r="F17" s="62"/>
    </row>
    <row r="18" spans="1:6" x14ac:dyDescent="0.25">
      <c r="A18" s="62"/>
      <c r="B18" s="62"/>
      <c r="C18" s="62"/>
      <c r="D18" s="62"/>
      <c r="E18" s="62"/>
      <c r="F18" s="62"/>
    </row>
    <row r="19" spans="1:6" x14ac:dyDescent="0.25">
      <c r="A19" s="71" t="s">
        <v>38</v>
      </c>
      <c r="B19" s="71"/>
      <c r="C19" s="71"/>
      <c r="D19" s="71"/>
      <c r="E19" s="71"/>
      <c r="F19" s="63"/>
    </row>
    <row r="20" spans="1:6" ht="30" x14ac:dyDescent="0.25">
      <c r="A20" s="64" t="s">
        <v>26</v>
      </c>
      <c r="B20" s="49" t="s">
        <v>27</v>
      </c>
      <c r="C20" s="64" t="s">
        <v>28</v>
      </c>
      <c r="D20" s="64" t="s">
        <v>29</v>
      </c>
      <c r="E20" s="49" t="s">
        <v>30</v>
      </c>
      <c r="F20" s="49" t="s">
        <v>31</v>
      </c>
    </row>
    <row r="21" spans="1:6" ht="30" x14ac:dyDescent="0.25">
      <c r="A21" s="50">
        <v>2</v>
      </c>
      <c r="B21" s="51">
        <v>41187</v>
      </c>
      <c r="C21" s="56" t="s">
        <v>47</v>
      </c>
      <c r="D21" s="53" t="s">
        <v>39</v>
      </c>
      <c r="E21" s="16">
        <v>1260</v>
      </c>
      <c r="F21" s="53" t="s">
        <v>40</v>
      </c>
    </row>
    <row r="22" spans="1:6" x14ac:dyDescent="0.25">
      <c r="A22" s="65"/>
      <c r="B22" s="66"/>
      <c r="C22" s="67"/>
      <c r="D22" s="67"/>
      <c r="E22" s="68"/>
      <c r="F22" s="2"/>
    </row>
    <row r="23" spans="1:6" x14ac:dyDescent="0.25">
      <c r="A23" s="45" t="s">
        <v>18</v>
      </c>
      <c r="B23" s="46"/>
      <c r="C23" s="46"/>
      <c r="D23" s="47"/>
      <c r="E23" s="60">
        <f>SUM(E21:E22)</f>
        <v>1260</v>
      </c>
      <c r="F23" s="63"/>
    </row>
    <row r="24" spans="1:6" x14ac:dyDescent="0.25">
      <c r="A24" s="69"/>
      <c r="B24" s="70"/>
      <c r="C24" s="63"/>
      <c r="D24" s="63"/>
      <c r="E24" s="61"/>
      <c r="F24" s="63"/>
    </row>
    <row r="25" spans="1:6" x14ac:dyDescent="0.25">
      <c r="A25" s="69"/>
      <c r="B25" s="70"/>
      <c r="C25" s="63"/>
      <c r="D25" s="63"/>
      <c r="E25" s="63"/>
      <c r="F25" s="63"/>
    </row>
    <row r="26" spans="1:6" x14ac:dyDescent="0.25">
      <c r="A26" s="41" t="s">
        <v>41</v>
      </c>
      <c r="B26" s="42"/>
      <c r="C26" s="42"/>
      <c r="D26" s="43"/>
      <c r="E26" s="44">
        <f>E6+E16-E23</f>
        <v>77673.279999999999</v>
      </c>
      <c r="F26" s="63"/>
    </row>
    <row r="27" spans="1:6" x14ac:dyDescent="0.25">
      <c r="A27" s="62"/>
      <c r="B27" s="62"/>
      <c r="C27" s="62"/>
      <c r="D27" s="62"/>
      <c r="E27" s="62"/>
      <c r="F27" s="62"/>
    </row>
  </sheetData>
  <mergeCells count="9">
    <mergeCell ref="A23:D23"/>
    <mergeCell ref="A26:D26"/>
    <mergeCell ref="A6:D6"/>
    <mergeCell ref="A16:D16"/>
    <mergeCell ref="A1:F1"/>
    <mergeCell ref="A2:F2"/>
    <mergeCell ref="A3:F3"/>
    <mergeCell ref="A4:F4"/>
    <mergeCell ref="A19:E19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 de julio a dic. 2019</vt:lpstr>
      <vt:lpstr>Bienes Muebles Diversos a dic.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2020-02-19T20:26:05Z</cp:lastPrinted>
  <dcterms:created xsi:type="dcterms:W3CDTF">2020-02-19T17:49:52Z</dcterms:created>
  <dcterms:modified xsi:type="dcterms:W3CDTF">2020-02-19T20:26:08Z</dcterms:modified>
</cp:coreProperties>
</file>