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Ei5\Documents\acceso a la informacion año 2020\para ingresar proyectos portal de transparencia\año 2014\PROYECTOS DE INFRA ESTRUCTURA POR ADMINISTRACION\"/>
    </mc:Choice>
  </mc:AlternateContent>
  <xr:revisionPtr revIDLastSave="0" documentId="13_ncr:1_{E5F0860A-071C-40F6-A57E-C8562E8E7187}" xr6:coauthVersionLast="46" xr6:coauthVersionMax="46" xr10:uidLastSave="{00000000-0000-0000-0000-000000000000}"/>
  <bookViews>
    <workbookView xWindow="-120" yWindow="-120" windowWidth="20730" windowHeight="11160" tabRatio="778" xr2:uid="{00000000-000D-0000-FFFF-FFFF00000000}"/>
  </bookViews>
  <sheets>
    <sheet name="PROYECTOS DE INFRAESTRUCTURA" sheetId="4" r:id="rId1"/>
    <sheet name="Hoja2" sheetId="6" r:id="rId2"/>
  </sheets>
  <calcPr calcId="181029"/>
</workbook>
</file>

<file path=xl/calcChain.xml><?xml version="1.0" encoding="utf-8"?>
<calcChain xmlns="http://schemas.openxmlformats.org/spreadsheetml/2006/main">
  <c r="E3" i="4" l="1"/>
  <c r="F4" i="6"/>
  <c r="F1" i="6"/>
</calcChain>
</file>

<file path=xl/sharedStrings.xml><?xml version="1.0" encoding="utf-8"?>
<sst xmlns="http://schemas.openxmlformats.org/spreadsheetml/2006/main" count="304" uniqueCount="134">
  <si>
    <t>Nombre de la obra</t>
  </si>
  <si>
    <t>Ubicación exacta</t>
  </si>
  <si>
    <t>Fuente de financiamiento</t>
  </si>
  <si>
    <t>Tiempo de Ejecución</t>
  </si>
  <si>
    <t>Número de beneficiarios</t>
  </si>
  <si>
    <t>Empresa o entidad ejecutora</t>
  </si>
  <si>
    <t>Empresa o entidad supervisora</t>
  </si>
  <si>
    <t>Nombre del responsable de la obra</t>
  </si>
  <si>
    <t>Contenido del contrato</t>
  </si>
  <si>
    <t>Institución</t>
  </si>
  <si>
    <t>Costo total de la obra</t>
  </si>
  <si>
    <t>Fecha de inicio de la obra</t>
  </si>
  <si>
    <t>Forma de pago</t>
  </si>
  <si>
    <t>Garantás</t>
  </si>
  <si>
    <t>Código o No. correlativo</t>
  </si>
  <si>
    <t>Estado</t>
  </si>
  <si>
    <t>ALCALDIA MUNICIPAL DE SAN RAFAEL ORIENTE</t>
  </si>
  <si>
    <t>PROYECTO</t>
  </si>
  <si>
    <t>CONSTRUCCION DE PASARELA EN CACERIO LA PIEDRITA, CANTON PIEDRA AZUL</t>
  </si>
  <si>
    <t>CACERIO LA PIEDRITA, CANTON PIEDRA AZUL</t>
  </si>
  <si>
    <t>75 DIAS</t>
  </si>
  <si>
    <t>GARANTIA DE CUMPLIMIENTO DE CONTRATO, GARANTIA DE BUENA OBRA</t>
  </si>
  <si>
    <t>FINALIZADO</t>
  </si>
  <si>
    <t>PROSERCON S.A. DE C.V.</t>
  </si>
  <si>
    <t>OMAR ALEXANDER CASTRO DIAZ</t>
  </si>
  <si>
    <t>CONSEJO MUNICIPAL</t>
  </si>
  <si>
    <t xml:space="preserve">FACTURACION </t>
  </si>
  <si>
    <t>FODES</t>
  </si>
  <si>
    <t xml:space="preserve">COLOCACION DE MEZCLA ASFALTICA EN TRAMO DE CALLE PRINCIPAL DEL CACERIO EL MACHO, CANTON LOS ZELAYA ABAJO, </t>
  </si>
  <si>
    <t>AGUIRO S.A DE C.V</t>
  </si>
  <si>
    <t>WILLIAN FRANCISCO FERNANDEZ MACHADO</t>
  </si>
  <si>
    <t xml:space="preserve">30 DIAS </t>
  </si>
  <si>
    <t>CACERIO EL MACHO, CANTON LOS ZELAYA ABAJO</t>
  </si>
  <si>
    <t xml:space="preserve">MANTENIMIENTO DE EMPEDRADO SECO AL COSTADO SUR DEL TEMPLO AVANGELICO DE LAS ASAMBLEAS DE DIOS EN CANTON RODEO DE PEDRON ABAJO </t>
  </si>
  <si>
    <t xml:space="preserve"> CANTON RODEO DE PEDRON ABAJO </t>
  </si>
  <si>
    <t>13-03-2014.</t>
  </si>
  <si>
    <t>TODAS LAS PERSONAS QUE VIVEN EN EL CANTON RODEO DE PEDRONABAJO</t>
  </si>
  <si>
    <t>NO APLICA</t>
  </si>
  <si>
    <t>EJECUTADO POR ADMINISTRACION</t>
  </si>
  <si>
    <t>9 DIAS</t>
  </si>
  <si>
    <t>Municipalidad de San Rafael Oriente</t>
  </si>
  <si>
    <t>CHEQUE</t>
  </si>
  <si>
    <t>MANTENIMIENTO DE EMPEDRADO SECO AL COSTADO NOR ORIENTE DEL ENGANCHE DEL CONACASTE, CACERIO LA LUTERANA, CANTON PIEDRA AZUL</t>
  </si>
  <si>
    <t>CACERIO LA LUTERANA, CANTON PIEDRA AZUL</t>
  </si>
  <si>
    <t>5 DIAS</t>
  </si>
  <si>
    <t>TODAS LAS PERSONAS QUE VIVEN EN EL CACERIO LA LUTERANA, CANTON PIEDRA AZUL</t>
  </si>
  <si>
    <t>MANTENIMIENTO DE EMPEDRADO SECO A 40 MTS AL SUR DE VIVIENDA DEL SEÑOR JUAN GAMEZ, CANTON PIEDRA AZUL CENTRO</t>
  </si>
  <si>
    <t xml:space="preserve"> CANTON PIEDRA AZUL CENTRO</t>
  </si>
  <si>
    <t>6 DIAS</t>
  </si>
  <si>
    <t>TODAS LAS PERSONAS QUE VIVEN EN EL CANTON PIEDRA AZUL CENTRO</t>
  </si>
  <si>
    <t xml:space="preserve">MANTENIMIENTO Y CONSTRUCCION DE EMPEDRADO FRAGUADO EN COMUNIDAD EL CONACASTE, CANTON RODEO DE PEDRON ABAJO </t>
  </si>
  <si>
    <t xml:space="preserve">COMUNIDAD EL CONACASTE, CANTON RODEO DE PEDRON ABAJO </t>
  </si>
  <si>
    <t>APROXIMADAMENTE EL TOTAL DE PERSONAS QUE VIVEN EN EL CONACASTE DE CANTON RODEO DE PEDRON ABAJO</t>
  </si>
  <si>
    <t>150 MTS COSTADO PONIENTE DE VIVIENDA DEL SEÑOR JUSTO PENADO, CACERIO EL CHIRRION, CANTON PIDRA AZUL.</t>
  </si>
  <si>
    <t>15 DIAS</t>
  </si>
  <si>
    <t>TODAS LAS PERSONAS QUE VIVEN EN EL CACERIO EL CHIRRION DEL CANTON PIEDRA AZUL</t>
  </si>
  <si>
    <t xml:space="preserve">OBRAS DE PROTECCION EN PUENTE DE CACERIO LOS JANDRES, BARRIO SAN JUAN,  </t>
  </si>
  <si>
    <t xml:space="preserve">CACERIO LOS JANDRES, BARRIO SAN JUAN,  </t>
  </si>
  <si>
    <t>45 DIAS</t>
  </si>
  <si>
    <t>GARANTIA DE BUENA INVERSION, GARANTIA DE CUMPLIMIENTO DE CONTRATO</t>
  </si>
  <si>
    <t>NAPOLEON ALFREDO ZEYAS</t>
  </si>
  <si>
    <t>M.H INGENIEROS CONTRATISTAS S.A DE C.V</t>
  </si>
  <si>
    <t>FACTURACION</t>
  </si>
  <si>
    <t>TODAS LAS PERSONAS QUE VIVEN EN EL CACERIO LOS JANDRES, BARRIO SAN JUAN</t>
  </si>
  <si>
    <t xml:space="preserve">CAMBIO DE ESTRUCTURA Y COLOCACION DE 286M2 DE LAMINA EN C.E. CACERIO LOS GIRON, CANTON PIEDRA AZUL </t>
  </si>
  <si>
    <t xml:space="preserve">CACERIO LOS GIRON, CANTON PIEDRA AZUL </t>
  </si>
  <si>
    <t>APROXIMADAMENTE EL TOTAL DE ALUMNOS DEL CENTRO ESCOLAR CACERIO LOS GIRONES DEL CANTON PIEDRA AZUL</t>
  </si>
  <si>
    <t>30 DIAS</t>
  </si>
  <si>
    <t xml:space="preserve">MANTENIMIENTO DE ESTRUCTURA DE PASARELA Y CONSTRUCCION DE MUROS EN BASES DE PASARELA, EN CACERIO LA ISLA BARRIO SAN BENITO </t>
  </si>
  <si>
    <t xml:space="preserve">CACERIO LA ISLA BARRIO SAN BENITO </t>
  </si>
  <si>
    <t>18 DIAS</t>
  </si>
  <si>
    <t>TODAS LAS PERSONAS QUE VIVEN EN CACERIO LA ISLA</t>
  </si>
  <si>
    <t>MANTENIMIENTO DE GRADERIOS Y CANCHA DE FUTBOL SALA, EN PARQUE MUNICIPAL DE LA CIUDAD DE SAN RAFAEL ORIENTE</t>
  </si>
  <si>
    <t>34 DIAS</t>
  </si>
  <si>
    <t>LA POBLACION EN GENERAL DEL MUNICIPIO</t>
  </si>
  <si>
    <t>CAMBIO DE BALCONES EXISTENTES Y COLOCACION DE VENTANAS EN 4 PABELLONES DE C.E. CANTON PIEDRA AZUL DEL CENTRO DE PIEDRA AZUL</t>
  </si>
  <si>
    <t>SAN RAFAEL ORIENTE</t>
  </si>
  <si>
    <t>CANTON PIEDRA AZUL DEL CENTRO</t>
  </si>
  <si>
    <t xml:space="preserve">APROXIMADAMENTE EL TOTAL DE ALUMNOS DEL CENTRO ESCOLAR CANTON PIEDRA AZUL Y TODA LA POBLACION QUE SE BENEFICIARA DIRECTA O INDIRECTAMENTE CON EL PROYECTO </t>
  </si>
  <si>
    <t>MANTENIMIENTO DE MUROS GUARDA NIVEL, AMPLIACION DE EMPEDRADOS FRAGUADOS Y CONSTRUCCION DE GRADAS DISPENSADORAS EN CACERIO LOS GONZALEZ BARRIO LA MERCED</t>
  </si>
  <si>
    <t>CACERIO LOS GONZALEZ BARRIO LA MERCED</t>
  </si>
  <si>
    <t>APROXIMADAMENTE EL TOTAL DE PERSONAS QUE VIVEN EN CACERIO LOS GONZALEZ, BARRIO LA MERCED</t>
  </si>
  <si>
    <t>17 DIAS</t>
  </si>
  <si>
    <t>COLOCACION DE BARANDALES EN QUEBRADA DEL COSTADO PONIENTE DE BOMBA DE AGUA POTABLE EN CACERIO LOS GIRON, CANTON PIEDRA AZUL</t>
  </si>
  <si>
    <t>CACERIO LOS GIRON, CANTON PIEDRA AZUL</t>
  </si>
  <si>
    <t>7 DIAS</t>
  </si>
  <si>
    <t>TODAS LAS PERSONAS QUE VIVEN EN EL CACERIO LOS GIRON CANTON PIDRA AZUL</t>
  </si>
  <si>
    <t>COLOCACION DE BARANDALES EN PUENTE QUE CONDUCE A CACERIO EL CHIRRION, CANTON PIEDRA AZUL</t>
  </si>
  <si>
    <t>CACERIO EL CHIRRION, CANTON PIEDRA AZUL</t>
  </si>
  <si>
    <t>10 DIAS</t>
  </si>
  <si>
    <t>COLOCACION DE BARANDALES EN QUEBRADA DEL COSTADO ORIENTE DE C.E. CANTON RODEO DE PEDRON ABAJO</t>
  </si>
  <si>
    <t>COSTADO ORIENTE DE C.E. CANTON RODEO DE PEDRON ABAJO</t>
  </si>
  <si>
    <t>TODAS LAS PERSONAS QUE VIVEN EN EL CANTON RODEO DE PEDRON</t>
  </si>
  <si>
    <t>TECHADO DE CANCHA DE BASKETBALL EN INSTITUTO NACIONAL JHON F, KENNEDY CIUDAD DE SAN RAFAEL ORIENTE</t>
  </si>
  <si>
    <t xml:space="preserve">BARRIO SAN JUAN SAN RAFAEL ORIENTE </t>
  </si>
  <si>
    <t>60 DIAS</t>
  </si>
  <si>
    <t>GARANTIA DE BUENA INVERSION, GARANTIA DE CUMPLIMIENTO DE CONTRATO, GARANTIA DE BUENA OBRA</t>
  </si>
  <si>
    <t>JOSE MAURICIO LOPEZ</t>
  </si>
  <si>
    <t>GOMEZ ASOCIADOS S.A DE C.V</t>
  </si>
  <si>
    <t>FACTURACION NORMAL</t>
  </si>
  <si>
    <t>TODOS LOS ALUMNOS DEL INSTITUTO NACIONAL JOHN F. KENNEDY</t>
  </si>
  <si>
    <t>INTRODUCCION DE ENERGIA ELECTRICA EN CACERIO LOS PENADOS, DEL CANTON PIEDRA AZUL</t>
  </si>
  <si>
    <t>CACERIO LOS PENADOS, DEL CANTON PIEDRA AZUL</t>
  </si>
  <si>
    <t>90 DIAS</t>
  </si>
  <si>
    <t>NELSON ORLANDO SANTANA FLORES</t>
  </si>
  <si>
    <t>JOSE MANUEL HERNANDEZ MANCIA</t>
  </si>
  <si>
    <t>LA CANTIDAD DE FAMILIAS QUE SERAN BENEFICIADAS CON DICHA INSTALACION</t>
  </si>
  <si>
    <t>REMODELACION DE AREA DE JUEGOS INFANTILES EN PARQUE CENTRAL DE SAN RAFAEL ORIENTE</t>
  </si>
  <si>
    <t>PARQUE CENTRAL DE SAN RAFAEL ORIENTE</t>
  </si>
  <si>
    <t>JAME S.A DE C.V</t>
  </si>
  <si>
    <t>FLOR MARINA ARIETA</t>
  </si>
  <si>
    <t>TODOS LOS HABITANTES DEL MUNICIPIO.</t>
  </si>
  <si>
    <t>ELECTRIFICACION EN CACERIO EL GATO SECTOR LOS VASQUEZ Y AMPLIACION DE LOS VILLEGAS Y ACEVEDO, CANTON RODEO DE PEDRON</t>
  </si>
  <si>
    <t>ROLSAN S.A DE C.V</t>
  </si>
  <si>
    <t>NERIS ONAN REYES</t>
  </si>
  <si>
    <t>GARANTIA DE CUMPLIMIENTO DE CONTRATO,</t>
  </si>
  <si>
    <t>CACERIO EL GATO , CANTON RODEO DE PEDRON</t>
  </si>
  <si>
    <t>TODOS LOS HABITANTES DE CACERIO EL GATO, RODEO DE PEDRON</t>
  </si>
  <si>
    <t>AMPLIACION DE RED SECUNDARIA, EN COLONIA LOS SALGADOS DEL CANTON PIDRA AZUL</t>
  </si>
  <si>
    <t>GAMEZ S.A DE C.V</t>
  </si>
  <si>
    <t>JOSE RENE TORRES</t>
  </si>
  <si>
    <t xml:space="preserve">EJECUTADO POR ADMINISTRACION, </t>
  </si>
  <si>
    <t>TODAS LOS HABITANTES</t>
  </si>
  <si>
    <t>EJECUTADO POR ADMINISTRACION,</t>
  </si>
  <si>
    <t>PLANILLA</t>
  </si>
  <si>
    <t>MANTENIMIENTO DE EMPEDRADO SECO A 150 MTS COSTADO PONIENTE DE VIVIENDA DEL SEÑOR JUSTO PENADO, CACERIO EL CHIRRION, CANTON PEIDRA AZUL.</t>
  </si>
  <si>
    <t>9 dias</t>
  </si>
  <si>
    <t>6  DIAS</t>
  </si>
  <si>
    <t>MANTENIMIENTO DE BARANDALES EN ACCESO A CACERIO PIEDRAS BLANCAS ARRIBA, BARRIO LA MRCED</t>
  </si>
  <si>
    <t>CACERIO PIEDRAS BLANCAS ARRIBA, BARRIO LA MRCED</t>
  </si>
  <si>
    <t>TODAS LAS PERSONAS QUE VIVEN EN CACERIO PIEDRAS BLANCAS</t>
  </si>
  <si>
    <t>FACTURA</t>
  </si>
  <si>
    <t>PRESTAMO</t>
  </si>
  <si>
    <t>COLONIA LOS SALGADO CANTON PIEDRA AZUL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</si>
</sst>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yyyy\-mm\-dd;@"/>
    <numFmt numFmtId="165" formatCode="_([$$-440A]* #,##0.00_);_([$$-440A]* \(#,##0.00\);_([$$-440A]* &quot;-&quot;??_);_(@_)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.5"/>
      <color theme="1"/>
      <name val="Arial"/>
      <family val="2"/>
    </font>
    <font>
      <sz val="10.5"/>
      <color theme="1"/>
      <name val="Calibri"/>
      <family val="2"/>
      <scheme val="minor"/>
    </font>
    <font>
      <sz val="9.5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13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vertical="center" wrapText="1"/>
    </xf>
    <xf numFmtId="8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0" fillId="5" borderId="0" xfId="0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vertical="center" wrapText="1"/>
    </xf>
    <xf numFmtId="44" fontId="0" fillId="0" borderId="0" xfId="2" applyFont="1"/>
    <xf numFmtId="44" fontId="0" fillId="0" borderId="0" xfId="0" applyNumberFormat="1"/>
    <xf numFmtId="0" fontId="0" fillId="4" borderId="1" xfId="0" applyFill="1" applyBorder="1" applyAlignment="1">
      <alignment vertical="center" wrapText="1"/>
    </xf>
    <xf numFmtId="44" fontId="0" fillId="0" borderId="0" xfId="2" applyFont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vertical="top" wrapText="1"/>
    </xf>
    <xf numFmtId="165" fontId="6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top" wrapText="1"/>
    </xf>
    <xf numFmtId="165" fontId="0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vertical="top" wrapText="1"/>
    </xf>
    <xf numFmtId="165" fontId="1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top"/>
    </xf>
    <xf numFmtId="165" fontId="8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left" vertical="top" wrapText="1"/>
    </xf>
    <xf numFmtId="165" fontId="0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horizontal="left" vertical="top" wrapText="1"/>
    </xf>
    <xf numFmtId="164" fontId="14" fillId="4" borderId="1" xfId="0" applyNumberFormat="1" applyFont="1" applyFill="1" applyBorder="1" applyAlignment="1">
      <alignment vertical="top"/>
    </xf>
    <xf numFmtId="0" fontId="14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top" wrapText="1"/>
    </xf>
    <xf numFmtId="0" fontId="6" fillId="4" borderId="1" xfId="0" applyFont="1" applyFill="1" applyBorder="1" applyAlignment="1">
      <alignment vertical="top" wrapText="1"/>
    </xf>
    <xf numFmtId="165" fontId="11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vertical="top" wrapText="1"/>
    </xf>
    <xf numFmtId="165" fontId="6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44" fontId="6" fillId="4" borderId="0" xfId="2" applyFont="1" applyFill="1" applyAlignment="1">
      <alignment vertical="center" wrapText="1"/>
    </xf>
    <xf numFmtId="44" fontId="0" fillId="4" borderId="0" xfId="2" applyFont="1" applyFill="1" applyAlignment="1">
      <alignment vertical="center" wrapText="1"/>
    </xf>
    <xf numFmtId="165" fontId="0" fillId="4" borderId="1" xfId="0" applyNumberFormat="1" applyFont="1" applyFill="1" applyBorder="1" applyAlignment="1">
      <alignment horizontal="center" vertical="top" wrapText="1"/>
    </xf>
    <xf numFmtId="165" fontId="0" fillId="4" borderId="0" xfId="0" applyNumberFormat="1" applyFill="1" applyAlignment="1">
      <alignment vertical="center" wrapText="1"/>
    </xf>
    <xf numFmtId="0" fontId="3" fillId="6" borderId="1" xfId="0" applyFont="1" applyFill="1" applyBorder="1"/>
    <xf numFmtId="0" fontId="12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3"/>
  <sheetViews>
    <sheetView tabSelected="1" zoomScale="96" zoomScaleNormal="96" workbookViewId="0">
      <pane ySplit="1" topLeftCell="A2" activePane="bottomLeft" state="frozen"/>
      <selection pane="bottomLeft" activeCell="M25" sqref="M25:P29"/>
    </sheetView>
  </sheetViews>
  <sheetFormatPr baseColWidth="10" defaultColWidth="11.42578125" defaultRowHeight="15" x14ac:dyDescent="0.25"/>
  <cols>
    <col min="1" max="1" width="17.42578125" style="1" customWidth="1"/>
    <col min="2" max="2" width="9.140625" style="1" customWidth="1"/>
    <col min="3" max="3" width="32.7109375" style="1" customWidth="1"/>
    <col min="4" max="4" width="18.42578125" style="1" customWidth="1"/>
    <col min="5" max="5" width="11.28515625" style="1" customWidth="1"/>
    <col min="6" max="6" width="14.7109375" style="1" customWidth="1"/>
    <col min="7" max="8" width="12.7109375" style="1" customWidth="1"/>
    <col min="9" max="9" width="16.7109375" style="1" customWidth="1"/>
    <col min="10" max="10" width="14.85546875" style="1" customWidth="1"/>
    <col min="11" max="13" width="20.7109375" style="1" customWidth="1"/>
    <col min="14" max="14" width="18" style="1" customWidth="1"/>
    <col min="15" max="15" width="17" style="1" customWidth="1"/>
    <col min="16" max="16" width="25.7109375" style="1" customWidth="1"/>
    <col min="17" max="16384" width="11.42578125" style="1"/>
  </cols>
  <sheetData>
    <row r="1" spans="1:16" ht="42.75" customHeight="1" x14ac:dyDescent="0.25">
      <c r="A1" s="3" t="s">
        <v>9</v>
      </c>
      <c r="B1" s="25" t="s">
        <v>14</v>
      </c>
      <c r="C1" s="5" t="s">
        <v>0</v>
      </c>
      <c r="D1" s="5" t="s">
        <v>1</v>
      </c>
      <c r="E1" s="6" t="s">
        <v>10</v>
      </c>
      <c r="F1" s="5" t="s">
        <v>2</v>
      </c>
      <c r="G1" s="7" t="s">
        <v>11</v>
      </c>
      <c r="H1" s="5" t="s">
        <v>15</v>
      </c>
      <c r="I1" s="5" t="s">
        <v>3</v>
      </c>
      <c r="J1" s="5" t="s">
        <v>4</v>
      </c>
      <c r="K1" s="5" t="s">
        <v>5</v>
      </c>
      <c r="L1" s="5" t="s">
        <v>6</v>
      </c>
      <c r="M1" s="5" t="s">
        <v>7</v>
      </c>
      <c r="N1" s="5" t="s">
        <v>12</v>
      </c>
      <c r="O1" s="5" t="s">
        <v>13</v>
      </c>
      <c r="P1" s="10" t="s">
        <v>8</v>
      </c>
    </row>
    <row r="2" spans="1:16" s="26" customFormat="1" ht="63.75" x14ac:dyDescent="0.25">
      <c r="A2" s="34" t="s">
        <v>16</v>
      </c>
      <c r="B2" s="35">
        <v>1</v>
      </c>
      <c r="C2" s="36" t="s">
        <v>18</v>
      </c>
      <c r="D2" s="37" t="s">
        <v>19</v>
      </c>
      <c r="E2" s="38">
        <v>27823.73</v>
      </c>
      <c r="F2" s="39" t="s">
        <v>27</v>
      </c>
      <c r="G2" s="40">
        <v>41708</v>
      </c>
      <c r="H2" s="27" t="s">
        <v>22</v>
      </c>
      <c r="I2" s="23" t="s">
        <v>20</v>
      </c>
      <c r="J2" s="41" t="s">
        <v>122</v>
      </c>
      <c r="K2" s="23" t="s">
        <v>23</v>
      </c>
      <c r="L2" s="23" t="s">
        <v>24</v>
      </c>
      <c r="M2" s="28" t="s">
        <v>25</v>
      </c>
      <c r="N2" s="23" t="s">
        <v>26</v>
      </c>
      <c r="O2" s="28" t="s">
        <v>21</v>
      </c>
      <c r="P2" s="28" t="s">
        <v>121</v>
      </c>
    </row>
    <row r="3" spans="1:16" s="26" customFormat="1" ht="69" customHeight="1" x14ac:dyDescent="0.25">
      <c r="A3" s="29" t="s">
        <v>16</v>
      </c>
      <c r="B3" s="23">
        <v>2</v>
      </c>
      <c r="C3" s="37" t="s">
        <v>28</v>
      </c>
      <c r="D3" s="23" t="s">
        <v>32</v>
      </c>
      <c r="E3" s="42">
        <f>1676.24+36884.54</f>
        <v>38560.78</v>
      </c>
      <c r="F3" s="39" t="s">
        <v>27</v>
      </c>
      <c r="G3" s="43">
        <v>41708</v>
      </c>
      <c r="H3" s="27" t="s">
        <v>22</v>
      </c>
      <c r="I3" s="23" t="s">
        <v>31</v>
      </c>
      <c r="J3" s="41" t="s">
        <v>122</v>
      </c>
      <c r="K3" s="23" t="s">
        <v>29</v>
      </c>
      <c r="L3" s="23" t="s">
        <v>30</v>
      </c>
      <c r="M3" s="28" t="s">
        <v>25</v>
      </c>
      <c r="N3" s="23" t="s">
        <v>26</v>
      </c>
      <c r="O3" s="28" t="s">
        <v>21</v>
      </c>
      <c r="P3" s="28" t="s">
        <v>123</v>
      </c>
    </row>
    <row r="4" spans="1:16" s="26" customFormat="1" ht="75" customHeight="1" x14ac:dyDescent="0.25">
      <c r="A4" s="29" t="s">
        <v>16</v>
      </c>
      <c r="B4" s="23">
        <v>3</v>
      </c>
      <c r="C4" s="44" t="s">
        <v>33</v>
      </c>
      <c r="D4" s="23" t="s">
        <v>34</v>
      </c>
      <c r="E4" s="45">
        <v>1900.71</v>
      </c>
      <c r="F4" s="39" t="s">
        <v>27</v>
      </c>
      <c r="G4" s="46" t="s">
        <v>35</v>
      </c>
      <c r="H4" s="27" t="s">
        <v>22</v>
      </c>
      <c r="I4" s="23" t="s">
        <v>39</v>
      </c>
      <c r="J4" s="41" t="s">
        <v>36</v>
      </c>
      <c r="K4" s="36" t="s">
        <v>40</v>
      </c>
      <c r="L4" s="23" t="s">
        <v>37</v>
      </c>
      <c r="M4" s="28" t="s">
        <v>25</v>
      </c>
      <c r="N4" s="27" t="s">
        <v>41</v>
      </c>
      <c r="O4" s="28" t="s">
        <v>37</v>
      </c>
      <c r="P4" s="28" t="s">
        <v>38</v>
      </c>
    </row>
    <row r="5" spans="1:16" s="26" customFormat="1" ht="88.5" customHeight="1" x14ac:dyDescent="0.25">
      <c r="A5" s="29" t="s">
        <v>16</v>
      </c>
      <c r="B5" s="23">
        <v>4</v>
      </c>
      <c r="C5" s="44" t="s">
        <v>42</v>
      </c>
      <c r="D5" s="23" t="s">
        <v>43</v>
      </c>
      <c r="E5" s="47">
        <v>730.62</v>
      </c>
      <c r="F5" s="39" t="s">
        <v>27</v>
      </c>
      <c r="G5" s="46">
        <v>41694</v>
      </c>
      <c r="H5" s="27" t="s">
        <v>22</v>
      </c>
      <c r="I5" s="40" t="s">
        <v>44</v>
      </c>
      <c r="J5" s="41" t="s">
        <v>45</v>
      </c>
      <c r="K5" s="36" t="s">
        <v>40</v>
      </c>
      <c r="L5" s="23" t="s">
        <v>37</v>
      </c>
      <c r="M5" s="28" t="s">
        <v>25</v>
      </c>
      <c r="N5" s="27" t="s">
        <v>124</v>
      </c>
      <c r="O5" s="28" t="s">
        <v>37</v>
      </c>
      <c r="P5" s="28" t="s">
        <v>38</v>
      </c>
    </row>
    <row r="6" spans="1:16" s="26" customFormat="1" ht="63.75" x14ac:dyDescent="0.25">
      <c r="A6" s="29" t="s">
        <v>16</v>
      </c>
      <c r="B6" s="27">
        <v>5</v>
      </c>
      <c r="C6" s="37" t="s">
        <v>46</v>
      </c>
      <c r="D6" s="37" t="s">
        <v>47</v>
      </c>
      <c r="E6" s="45">
        <v>834.72</v>
      </c>
      <c r="F6" s="39" t="s">
        <v>27</v>
      </c>
      <c r="G6" s="46">
        <v>41697</v>
      </c>
      <c r="H6" s="27" t="s">
        <v>22</v>
      </c>
      <c r="I6" s="36" t="s">
        <v>48</v>
      </c>
      <c r="J6" s="41" t="s">
        <v>49</v>
      </c>
      <c r="K6" s="36" t="s">
        <v>40</v>
      </c>
      <c r="L6" s="23" t="s">
        <v>37</v>
      </c>
      <c r="M6" s="28" t="s">
        <v>25</v>
      </c>
      <c r="N6" s="27" t="s">
        <v>124</v>
      </c>
      <c r="O6" s="28" t="s">
        <v>37</v>
      </c>
      <c r="P6" s="28" t="s">
        <v>38</v>
      </c>
    </row>
    <row r="7" spans="1:16" s="26" customFormat="1" ht="93" customHeight="1" x14ac:dyDescent="0.25">
      <c r="A7" s="32" t="s">
        <v>16</v>
      </c>
      <c r="B7" s="27">
        <v>6</v>
      </c>
      <c r="C7" s="37" t="s">
        <v>50</v>
      </c>
      <c r="D7" s="37" t="s">
        <v>51</v>
      </c>
      <c r="E7" s="47">
        <v>1767.32</v>
      </c>
      <c r="F7" s="39" t="s">
        <v>27</v>
      </c>
      <c r="G7" s="48">
        <v>41711</v>
      </c>
      <c r="H7" s="27" t="s">
        <v>22</v>
      </c>
      <c r="I7" s="36" t="s">
        <v>39</v>
      </c>
      <c r="J7" s="49" t="s">
        <v>52</v>
      </c>
      <c r="K7" s="36" t="s">
        <v>40</v>
      </c>
      <c r="L7" s="23" t="s">
        <v>37</v>
      </c>
      <c r="M7" s="28" t="s">
        <v>25</v>
      </c>
      <c r="N7" s="27" t="s">
        <v>124</v>
      </c>
      <c r="O7" s="28" t="s">
        <v>37</v>
      </c>
      <c r="P7" s="28" t="s">
        <v>38</v>
      </c>
    </row>
    <row r="8" spans="1:16" s="26" customFormat="1" ht="88.5" customHeight="1" x14ac:dyDescent="0.25">
      <c r="A8" s="32" t="s">
        <v>16</v>
      </c>
      <c r="B8" s="27">
        <v>7</v>
      </c>
      <c r="C8" s="37" t="s">
        <v>125</v>
      </c>
      <c r="D8" s="37" t="s">
        <v>53</v>
      </c>
      <c r="E8" s="45">
        <v>2169.52</v>
      </c>
      <c r="F8" s="39" t="s">
        <v>27</v>
      </c>
      <c r="G8" s="46">
        <v>41722</v>
      </c>
      <c r="H8" s="27" t="s">
        <v>22</v>
      </c>
      <c r="I8" s="36" t="s">
        <v>54</v>
      </c>
      <c r="J8" s="49" t="s">
        <v>55</v>
      </c>
      <c r="K8" s="36" t="s">
        <v>40</v>
      </c>
      <c r="L8" s="23" t="s">
        <v>37</v>
      </c>
      <c r="M8" s="28" t="s">
        <v>25</v>
      </c>
      <c r="N8" s="27" t="s">
        <v>124</v>
      </c>
      <c r="O8" s="28" t="s">
        <v>37</v>
      </c>
      <c r="P8" s="28" t="s">
        <v>38</v>
      </c>
    </row>
    <row r="9" spans="1:16" s="26" customFormat="1" ht="72" customHeight="1" x14ac:dyDescent="0.25">
      <c r="A9" s="32" t="s">
        <v>16</v>
      </c>
      <c r="B9" s="27">
        <v>8</v>
      </c>
      <c r="C9" s="37" t="s">
        <v>56</v>
      </c>
      <c r="D9" s="37" t="s">
        <v>57</v>
      </c>
      <c r="E9" s="38">
        <v>38246.82</v>
      </c>
      <c r="F9" s="39" t="s">
        <v>27</v>
      </c>
      <c r="G9" s="46">
        <v>41708</v>
      </c>
      <c r="H9" s="27" t="s">
        <v>22</v>
      </c>
      <c r="I9" s="36" t="s">
        <v>58</v>
      </c>
      <c r="J9" s="49" t="s">
        <v>63</v>
      </c>
      <c r="K9" s="36" t="s">
        <v>61</v>
      </c>
      <c r="L9" s="23" t="s">
        <v>60</v>
      </c>
      <c r="M9" s="28" t="s">
        <v>25</v>
      </c>
      <c r="N9" s="27" t="s">
        <v>62</v>
      </c>
      <c r="O9" s="28" t="s">
        <v>59</v>
      </c>
      <c r="P9" s="28" t="s">
        <v>38</v>
      </c>
    </row>
    <row r="10" spans="1:16" s="26" customFormat="1" ht="78.75" customHeight="1" x14ac:dyDescent="0.25">
      <c r="A10" s="32" t="s">
        <v>16</v>
      </c>
      <c r="B10" s="27">
        <v>9</v>
      </c>
      <c r="C10" s="37" t="s">
        <v>64</v>
      </c>
      <c r="D10" s="37" t="s">
        <v>65</v>
      </c>
      <c r="E10" s="50">
        <v>7290.1</v>
      </c>
      <c r="F10" s="39" t="s">
        <v>27</v>
      </c>
      <c r="G10" s="46">
        <v>41715</v>
      </c>
      <c r="H10" s="27" t="s">
        <v>22</v>
      </c>
      <c r="I10" s="35" t="s">
        <v>67</v>
      </c>
      <c r="J10" s="51" t="s">
        <v>66</v>
      </c>
      <c r="K10" s="36" t="s">
        <v>40</v>
      </c>
      <c r="L10" s="23" t="s">
        <v>37</v>
      </c>
      <c r="M10" s="28" t="s">
        <v>25</v>
      </c>
      <c r="N10" s="27" t="s">
        <v>41</v>
      </c>
      <c r="O10" s="28" t="s">
        <v>37</v>
      </c>
      <c r="P10" s="28" t="s">
        <v>38</v>
      </c>
    </row>
    <row r="11" spans="1:16" s="26" customFormat="1" ht="60" x14ac:dyDescent="0.25">
      <c r="A11" s="32" t="s">
        <v>16</v>
      </c>
      <c r="B11" s="27">
        <v>10</v>
      </c>
      <c r="C11" s="37" t="s">
        <v>68</v>
      </c>
      <c r="D11" s="37" t="s">
        <v>69</v>
      </c>
      <c r="E11" s="50">
        <v>4838.8900000000003</v>
      </c>
      <c r="F11" s="39" t="s">
        <v>27</v>
      </c>
      <c r="G11" s="46">
        <v>41759</v>
      </c>
      <c r="H11" s="27" t="s">
        <v>22</v>
      </c>
      <c r="I11" s="35" t="s">
        <v>70</v>
      </c>
      <c r="J11" s="51" t="s">
        <v>71</v>
      </c>
      <c r="K11" s="36" t="s">
        <v>40</v>
      </c>
      <c r="L11" s="23" t="s">
        <v>37</v>
      </c>
      <c r="M11" s="28" t="s">
        <v>25</v>
      </c>
      <c r="N11" s="27" t="s">
        <v>41</v>
      </c>
      <c r="O11" s="28" t="s">
        <v>37</v>
      </c>
      <c r="P11" s="28" t="s">
        <v>38</v>
      </c>
    </row>
    <row r="12" spans="1:16" s="26" customFormat="1" ht="60" x14ac:dyDescent="0.25">
      <c r="A12" s="32" t="s">
        <v>16</v>
      </c>
      <c r="B12" s="27">
        <v>11</v>
      </c>
      <c r="C12" s="37" t="s">
        <v>72</v>
      </c>
      <c r="D12" s="52" t="s">
        <v>76</v>
      </c>
      <c r="E12" s="50">
        <v>3975.13</v>
      </c>
      <c r="F12" s="39" t="s">
        <v>27</v>
      </c>
      <c r="G12" s="46">
        <v>41751</v>
      </c>
      <c r="H12" s="27" t="s">
        <v>22</v>
      </c>
      <c r="I12" s="35" t="s">
        <v>73</v>
      </c>
      <c r="J12" s="53" t="s">
        <v>74</v>
      </c>
      <c r="K12" s="36" t="s">
        <v>40</v>
      </c>
      <c r="L12" s="23" t="s">
        <v>37</v>
      </c>
      <c r="M12" s="28" t="s">
        <v>25</v>
      </c>
      <c r="N12" s="27" t="s">
        <v>41</v>
      </c>
      <c r="O12" s="28" t="s">
        <v>37</v>
      </c>
      <c r="P12" s="28" t="s">
        <v>38</v>
      </c>
    </row>
    <row r="13" spans="1:16" s="26" customFormat="1" ht="123.75" x14ac:dyDescent="0.25">
      <c r="A13" s="32" t="s">
        <v>16</v>
      </c>
      <c r="B13" s="27">
        <v>12</v>
      </c>
      <c r="C13" s="37" t="s">
        <v>75</v>
      </c>
      <c r="D13" s="37" t="s">
        <v>77</v>
      </c>
      <c r="E13" s="50">
        <v>6660.72</v>
      </c>
      <c r="F13" s="39" t="s">
        <v>27</v>
      </c>
      <c r="G13" s="46">
        <v>41757</v>
      </c>
      <c r="H13" s="27" t="s">
        <v>22</v>
      </c>
      <c r="I13" s="35" t="s">
        <v>126</v>
      </c>
      <c r="J13" s="51" t="s">
        <v>78</v>
      </c>
      <c r="K13" s="36" t="s">
        <v>40</v>
      </c>
      <c r="L13" s="23" t="s">
        <v>37</v>
      </c>
      <c r="M13" s="28" t="s">
        <v>25</v>
      </c>
      <c r="N13" s="27" t="s">
        <v>41</v>
      </c>
      <c r="O13" s="28" t="s">
        <v>37</v>
      </c>
      <c r="P13" s="28" t="s">
        <v>38</v>
      </c>
    </row>
    <row r="14" spans="1:16" s="26" customFormat="1" ht="67.5" x14ac:dyDescent="0.25">
      <c r="A14" s="32" t="s">
        <v>16</v>
      </c>
      <c r="B14" s="27">
        <v>13</v>
      </c>
      <c r="C14" s="37" t="s">
        <v>79</v>
      </c>
      <c r="D14" s="37" t="s">
        <v>80</v>
      </c>
      <c r="E14" s="50">
        <v>6647.95</v>
      </c>
      <c r="F14" s="39" t="s">
        <v>27</v>
      </c>
      <c r="G14" s="46">
        <v>41771</v>
      </c>
      <c r="H14" s="27" t="s">
        <v>22</v>
      </c>
      <c r="I14" s="35" t="s">
        <v>82</v>
      </c>
      <c r="J14" s="51" t="s">
        <v>81</v>
      </c>
      <c r="K14" s="36" t="s">
        <v>40</v>
      </c>
      <c r="L14" s="23" t="s">
        <v>37</v>
      </c>
      <c r="M14" s="28" t="s">
        <v>25</v>
      </c>
      <c r="N14" s="27" t="s">
        <v>131</v>
      </c>
      <c r="O14" s="28" t="s">
        <v>37</v>
      </c>
      <c r="P14" s="28" t="s">
        <v>38</v>
      </c>
    </row>
    <row r="15" spans="1:16" s="26" customFormat="1" ht="60" x14ac:dyDescent="0.25">
      <c r="A15" s="32" t="s">
        <v>16</v>
      </c>
      <c r="B15" s="27">
        <v>14</v>
      </c>
      <c r="C15" s="37" t="s">
        <v>128</v>
      </c>
      <c r="D15" s="37" t="s">
        <v>129</v>
      </c>
      <c r="E15" s="50">
        <v>724.21</v>
      </c>
      <c r="F15" s="39" t="s">
        <v>27</v>
      </c>
      <c r="G15" s="46">
        <v>41787</v>
      </c>
      <c r="H15" s="27" t="s">
        <v>22</v>
      </c>
      <c r="I15" s="35" t="s">
        <v>85</v>
      </c>
      <c r="J15" s="49" t="s">
        <v>130</v>
      </c>
      <c r="K15" s="36" t="s">
        <v>40</v>
      </c>
      <c r="L15" s="23" t="s">
        <v>37</v>
      </c>
      <c r="M15" s="28" t="s">
        <v>25</v>
      </c>
      <c r="N15" s="27" t="s">
        <v>41</v>
      </c>
      <c r="O15" s="28" t="s">
        <v>37</v>
      </c>
      <c r="P15" s="28" t="s">
        <v>38</v>
      </c>
    </row>
    <row r="16" spans="1:16" s="26" customFormat="1" ht="72" x14ac:dyDescent="0.25">
      <c r="A16" s="32" t="s">
        <v>16</v>
      </c>
      <c r="B16" s="27">
        <v>15</v>
      </c>
      <c r="C16" s="37" t="s">
        <v>83</v>
      </c>
      <c r="D16" s="37" t="s">
        <v>84</v>
      </c>
      <c r="E16" s="50">
        <v>879.86</v>
      </c>
      <c r="F16" s="39" t="s">
        <v>27</v>
      </c>
      <c r="G16" s="46">
        <v>41787</v>
      </c>
      <c r="H16" s="27" t="s">
        <v>22</v>
      </c>
      <c r="I16" s="35" t="s">
        <v>85</v>
      </c>
      <c r="J16" s="49" t="s">
        <v>86</v>
      </c>
      <c r="K16" s="36" t="s">
        <v>40</v>
      </c>
      <c r="L16" s="23" t="s">
        <v>37</v>
      </c>
      <c r="M16" s="28" t="s">
        <v>25</v>
      </c>
      <c r="N16" s="27" t="s">
        <v>41</v>
      </c>
      <c r="O16" s="28" t="s">
        <v>37</v>
      </c>
      <c r="P16" s="28" t="s">
        <v>38</v>
      </c>
    </row>
    <row r="17" spans="1:16" s="26" customFormat="1" ht="84" x14ac:dyDescent="0.25">
      <c r="A17" s="32" t="s">
        <v>16</v>
      </c>
      <c r="B17" s="27">
        <v>16</v>
      </c>
      <c r="C17" s="37" t="s">
        <v>87</v>
      </c>
      <c r="D17" s="37" t="s">
        <v>88</v>
      </c>
      <c r="E17" s="50">
        <v>3174.17</v>
      </c>
      <c r="F17" s="39" t="s">
        <v>27</v>
      </c>
      <c r="G17" s="46">
        <v>41787</v>
      </c>
      <c r="H17" s="27" t="s">
        <v>22</v>
      </c>
      <c r="I17" s="35" t="s">
        <v>89</v>
      </c>
      <c r="J17" s="49" t="s">
        <v>55</v>
      </c>
      <c r="K17" s="36" t="s">
        <v>40</v>
      </c>
      <c r="L17" s="23" t="s">
        <v>37</v>
      </c>
      <c r="M17" s="28" t="s">
        <v>25</v>
      </c>
      <c r="N17" s="27" t="s">
        <v>41</v>
      </c>
      <c r="O17" s="28" t="s">
        <v>37</v>
      </c>
      <c r="P17" s="28" t="s">
        <v>38</v>
      </c>
    </row>
    <row r="18" spans="1:16" s="26" customFormat="1" ht="60" x14ac:dyDescent="0.25">
      <c r="A18" s="32" t="s">
        <v>16</v>
      </c>
      <c r="B18" s="27">
        <v>17</v>
      </c>
      <c r="C18" s="37" t="s">
        <v>90</v>
      </c>
      <c r="D18" s="37" t="s">
        <v>91</v>
      </c>
      <c r="E18" s="50">
        <v>1075.6400000000001</v>
      </c>
      <c r="F18" s="39" t="s">
        <v>27</v>
      </c>
      <c r="G18" s="54">
        <v>41792</v>
      </c>
      <c r="H18" s="27" t="s">
        <v>22</v>
      </c>
      <c r="I18" s="55" t="s">
        <v>127</v>
      </c>
      <c r="J18" s="56" t="s">
        <v>92</v>
      </c>
      <c r="K18" s="36" t="s">
        <v>40</v>
      </c>
      <c r="L18" s="23" t="s">
        <v>37</v>
      </c>
      <c r="M18" s="28" t="s">
        <v>25</v>
      </c>
      <c r="N18" s="27" t="s">
        <v>41</v>
      </c>
      <c r="O18" s="28" t="s">
        <v>37</v>
      </c>
      <c r="P18" s="28" t="s">
        <v>38</v>
      </c>
    </row>
    <row r="19" spans="1:16" s="26" customFormat="1" ht="89.25" x14ac:dyDescent="0.25">
      <c r="A19" s="32" t="s">
        <v>16</v>
      </c>
      <c r="B19" s="27">
        <v>18</v>
      </c>
      <c r="C19" s="37" t="s">
        <v>93</v>
      </c>
      <c r="D19" s="37" t="s">
        <v>94</v>
      </c>
      <c r="E19" s="45">
        <v>38760.1</v>
      </c>
      <c r="F19" s="39" t="s">
        <v>27</v>
      </c>
      <c r="G19" s="46">
        <v>41827</v>
      </c>
      <c r="H19" s="27" t="s">
        <v>22</v>
      </c>
      <c r="I19" s="35" t="s">
        <v>95</v>
      </c>
      <c r="J19" s="41" t="s">
        <v>100</v>
      </c>
      <c r="K19" s="36" t="s">
        <v>98</v>
      </c>
      <c r="L19" s="23" t="s">
        <v>97</v>
      </c>
      <c r="M19" s="28" t="s">
        <v>25</v>
      </c>
      <c r="N19" s="57" t="s">
        <v>131</v>
      </c>
      <c r="O19" s="28" t="s">
        <v>96</v>
      </c>
      <c r="P19" s="28" t="s">
        <v>38</v>
      </c>
    </row>
    <row r="20" spans="1:16" s="26" customFormat="1" ht="76.5" x14ac:dyDescent="0.25">
      <c r="A20" s="32" t="s">
        <v>16</v>
      </c>
      <c r="B20" s="27">
        <v>19</v>
      </c>
      <c r="C20" s="37" t="s">
        <v>101</v>
      </c>
      <c r="D20" s="37" t="s">
        <v>102</v>
      </c>
      <c r="E20" s="45">
        <v>37811.06</v>
      </c>
      <c r="F20" s="39" t="s">
        <v>132</v>
      </c>
      <c r="G20" s="46">
        <v>41834</v>
      </c>
      <c r="H20" s="27" t="s">
        <v>22</v>
      </c>
      <c r="I20" s="35" t="s">
        <v>103</v>
      </c>
      <c r="J20" s="41" t="s">
        <v>106</v>
      </c>
      <c r="K20" s="23" t="s">
        <v>105</v>
      </c>
      <c r="L20" s="36" t="s">
        <v>104</v>
      </c>
      <c r="M20" s="28" t="s">
        <v>25</v>
      </c>
      <c r="N20" s="57" t="s">
        <v>131</v>
      </c>
      <c r="O20" s="28" t="s">
        <v>37</v>
      </c>
      <c r="P20" s="28" t="s">
        <v>38</v>
      </c>
    </row>
    <row r="21" spans="1:16" s="26" customFormat="1" ht="63.75" x14ac:dyDescent="0.25">
      <c r="A21" s="32" t="s">
        <v>16</v>
      </c>
      <c r="B21" s="27">
        <v>20</v>
      </c>
      <c r="C21" s="37" t="s">
        <v>107</v>
      </c>
      <c r="D21" s="37" t="s">
        <v>108</v>
      </c>
      <c r="E21" s="45">
        <v>38148.629999999997</v>
      </c>
      <c r="F21" s="39" t="s">
        <v>132</v>
      </c>
      <c r="G21" s="46">
        <v>41827</v>
      </c>
      <c r="H21" s="27" t="s">
        <v>22</v>
      </c>
      <c r="I21" s="35" t="s">
        <v>95</v>
      </c>
      <c r="J21" s="41" t="s">
        <v>111</v>
      </c>
      <c r="K21" s="36" t="s">
        <v>109</v>
      </c>
      <c r="L21" s="58" t="s">
        <v>110</v>
      </c>
      <c r="M21" s="28" t="s">
        <v>25</v>
      </c>
      <c r="N21" s="36" t="s">
        <v>99</v>
      </c>
      <c r="O21" s="28" t="s">
        <v>21</v>
      </c>
      <c r="P21" s="28" t="s">
        <v>38</v>
      </c>
    </row>
    <row r="22" spans="1:16" s="26" customFormat="1" ht="60" x14ac:dyDescent="0.25">
      <c r="A22" s="32" t="s">
        <v>16</v>
      </c>
      <c r="B22" s="27">
        <v>21</v>
      </c>
      <c r="C22" s="37" t="s">
        <v>112</v>
      </c>
      <c r="D22" s="59" t="s">
        <v>116</v>
      </c>
      <c r="E22" s="45">
        <v>41404.32</v>
      </c>
      <c r="F22" s="39" t="s">
        <v>27</v>
      </c>
      <c r="G22" s="46">
        <v>41960</v>
      </c>
      <c r="H22" s="27" t="s">
        <v>22</v>
      </c>
      <c r="I22" s="35" t="s">
        <v>103</v>
      </c>
      <c r="J22" s="49" t="s">
        <v>117</v>
      </c>
      <c r="K22" s="36" t="s">
        <v>113</v>
      </c>
      <c r="L22" s="23" t="s">
        <v>114</v>
      </c>
      <c r="M22" s="28" t="s">
        <v>25</v>
      </c>
      <c r="N22" s="36" t="s">
        <v>99</v>
      </c>
      <c r="O22" s="28" t="s">
        <v>115</v>
      </c>
      <c r="P22" s="28" t="s">
        <v>38</v>
      </c>
    </row>
    <row r="23" spans="1:16" s="26" customFormat="1" ht="60" x14ac:dyDescent="0.25">
      <c r="A23" s="32" t="s">
        <v>16</v>
      </c>
      <c r="B23" s="27">
        <v>22</v>
      </c>
      <c r="C23" s="37" t="s">
        <v>118</v>
      </c>
      <c r="D23" s="37" t="s">
        <v>133</v>
      </c>
      <c r="E23" s="45">
        <v>17665.259999999998</v>
      </c>
      <c r="F23" s="39" t="s">
        <v>27</v>
      </c>
      <c r="G23" s="46">
        <v>41960</v>
      </c>
      <c r="H23" s="27" t="s">
        <v>22</v>
      </c>
      <c r="I23" s="35" t="s">
        <v>95</v>
      </c>
      <c r="J23" s="49" t="s">
        <v>117</v>
      </c>
      <c r="K23" s="26" t="s">
        <v>120</v>
      </c>
      <c r="L23" s="36" t="s">
        <v>119</v>
      </c>
      <c r="M23" s="28" t="s">
        <v>25</v>
      </c>
      <c r="N23" s="36" t="s">
        <v>99</v>
      </c>
      <c r="O23" s="28" t="s">
        <v>115</v>
      </c>
      <c r="P23" s="28" t="s">
        <v>38</v>
      </c>
    </row>
    <row r="24" spans="1:16" x14ac:dyDescent="0.25">
      <c r="A24" s="16"/>
      <c r="B24" s="17"/>
      <c r="C24" s="18"/>
      <c r="D24" s="18"/>
      <c r="E24" s="24"/>
      <c r="F24" s="14"/>
      <c r="G24" s="11"/>
      <c r="H24" s="15"/>
      <c r="I24" s="9"/>
      <c r="J24" s="20"/>
      <c r="K24" s="4"/>
      <c r="L24" s="5"/>
      <c r="M24" s="13"/>
      <c r="N24" s="8"/>
      <c r="O24" s="13"/>
      <c r="P24" s="12"/>
    </row>
    <row r="25" spans="1:16" x14ac:dyDescent="0.25">
      <c r="A25" s="16"/>
      <c r="B25" s="17"/>
      <c r="C25" s="18"/>
      <c r="D25" s="18"/>
      <c r="E25" s="19"/>
      <c r="F25" s="14"/>
      <c r="G25" s="11"/>
      <c r="H25" s="15"/>
      <c r="I25" s="9"/>
      <c r="J25" s="21"/>
      <c r="K25" s="4"/>
      <c r="L25" s="5"/>
      <c r="M25" s="28"/>
      <c r="N25" s="28"/>
      <c r="O25" s="72"/>
      <c r="P25" s="37"/>
    </row>
    <row r="26" spans="1:16" x14ac:dyDescent="0.25">
      <c r="A26" s="36"/>
      <c r="B26" s="27"/>
      <c r="C26" s="37"/>
      <c r="D26" s="37"/>
      <c r="E26" s="60"/>
      <c r="F26" s="61"/>
      <c r="G26" s="46"/>
      <c r="H26" s="62"/>
      <c r="I26" s="62"/>
      <c r="J26" s="63"/>
      <c r="K26" s="36"/>
      <c r="L26" s="23"/>
      <c r="M26" s="28"/>
      <c r="N26" s="28"/>
      <c r="O26" s="72"/>
      <c r="P26" s="37"/>
    </row>
    <row r="27" spans="1:16" x14ac:dyDescent="0.25">
      <c r="A27" s="36"/>
      <c r="B27" s="27"/>
      <c r="C27" s="37"/>
      <c r="D27" s="37"/>
      <c r="E27" s="45"/>
      <c r="F27" s="61"/>
      <c r="G27" s="46"/>
      <c r="H27" s="62"/>
      <c r="I27" s="62"/>
      <c r="J27" s="63"/>
      <c r="K27" s="36"/>
      <c r="L27" s="23"/>
      <c r="M27" s="28"/>
      <c r="N27" s="28"/>
      <c r="O27" s="28"/>
      <c r="P27" s="37"/>
    </row>
    <row r="28" spans="1:16" x14ac:dyDescent="0.25">
      <c r="A28" s="36"/>
      <c r="B28" s="27"/>
      <c r="C28" s="37"/>
      <c r="D28" s="37"/>
      <c r="E28" s="42"/>
      <c r="F28" s="61"/>
      <c r="G28" s="46"/>
      <c r="H28" s="62"/>
      <c r="I28" s="62"/>
      <c r="J28" s="71"/>
      <c r="K28" s="36"/>
      <c r="L28" s="23"/>
      <c r="M28" s="28"/>
      <c r="N28" s="28"/>
      <c r="O28" s="72"/>
      <c r="P28" s="37"/>
    </row>
    <row r="29" spans="1:16" s="22" customFormat="1" x14ac:dyDescent="0.25">
      <c r="A29" s="36"/>
      <c r="B29" s="27"/>
      <c r="C29" s="37"/>
      <c r="D29" s="37"/>
      <c r="E29" s="64"/>
      <c r="F29" s="37"/>
      <c r="G29" s="46"/>
      <c r="H29" s="62"/>
      <c r="I29" s="62"/>
      <c r="J29" s="71"/>
      <c r="K29" s="41"/>
      <c r="L29" s="41"/>
      <c r="M29" s="28"/>
      <c r="N29" s="28"/>
      <c r="O29" s="72"/>
      <c r="P29" s="37"/>
    </row>
    <row r="30" spans="1:16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  <row r="31" spans="1:16" x14ac:dyDescent="0.25">
      <c r="A31" s="65"/>
      <c r="B31" s="65"/>
      <c r="C31" s="26"/>
      <c r="D31" s="26"/>
      <c r="E31" s="26"/>
      <c r="F31" s="26"/>
      <c r="G31" s="26"/>
      <c r="H31" s="26"/>
      <c r="I31" s="26"/>
      <c r="J31" s="26"/>
      <c r="K31" s="26"/>
      <c r="L31" s="26"/>
    </row>
    <row r="32" spans="1:16" x14ac:dyDescent="0.25">
      <c r="A32" s="65"/>
      <c r="B32" s="65"/>
      <c r="C32" s="26"/>
      <c r="D32" s="26"/>
      <c r="E32" s="26"/>
      <c r="F32" s="26"/>
      <c r="G32" s="26"/>
      <c r="H32" s="26"/>
      <c r="I32" s="26"/>
      <c r="J32" s="26"/>
      <c r="K32" s="26"/>
      <c r="L32" s="26"/>
    </row>
    <row r="33" spans="1:12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</row>
    <row r="34" spans="1:12" x14ac:dyDescent="0.25">
      <c r="A34" s="26"/>
      <c r="B34" s="26"/>
      <c r="C34" s="26"/>
      <c r="D34" s="26"/>
      <c r="E34" s="66"/>
      <c r="F34" s="67"/>
      <c r="G34" s="68"/>
      <c r="H34" s="26"/>
      <c r="I34" s="26"/>
      <c r="J34" s="26"/>
      <c r="K34" s="26"/>
      <c r="L34" s="26"/>
    </row>
    <row r="35" spans="1:12" x14ac:dyDescent="0.25">
      <c r="A35" s="65"/>
      <c r="B35" s="65"/>
      <c r="C35" s="26"/>
      <c r="D35" s="26"/>
      <c r="E35" s="26"/>
      <c r="F35" s="67"/>
      <c r="G35" s="26"/>
      <c r="H35" s="26"/>
      <c r="I35" s="26"/>
      <c r="J35" s="26"/>
      <c r="K35" s="26"/>
      <c r="L35" s="26"/>
    </row>
    <row r="36" spans="1:12" x14ac:dyDescent="0.25">
      <c r="A36" s="26"/>
      <c r="B36" s="26"/>
      <c r="C36" s="26"/>
      <c r="D36" s="26"/>
      <c r="E36" s="26"/>
      <c r="F36" s="67"/>
      <c r="G36" s="69"/>
      <c r="H36" s="26"/>
      <c r="I36" s="26"/>
      <c r="J36" s="26"/>
      <c r="K36" s="26"/>
      <c r="L36" s="26"/>
    </row>
    <row r="37" spans="1:12" x14ac:dyDescent="0.25">
      <c r="A37" s="26"/>
      <c r="B37" s="26"/>
      <c r="C37" s="26"/>
      <c r="D37" s="26"/>
      <c r="E37" s="70"/>
      <c r="F37" s="26"/>
      <c r="G37" s="26"/>
      <c r="H37" s="26"/>
      <c r="I37" s="26"/>
      <c r="J37" s="26"/>
      <c r="K37" s="26"/>
      <c r="L37" s="26"/>
    </row>
    <row r="38" spans="1:12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spans="1:12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</row>
    <row r="40" spans="1:12" x14ac:dyDescent="0.25">
      <c r="A40" s="26"/>
      <c r="B40" s="26"/>
      <c r="C40" s="26"/>
      <c r="D40" s="26"/>
      <c r="E40" s="26"/>
      <c r="F40" s="67"/>
      <c r="G40" s="26"/>
      <c r="H40" s="26"/>
      <c r="I40" s="26"/>
      <c r="J40" s="26"/>
      <c r="K40" s="26"/>
      <c r="L40" s="26"/>
    </row>
    <row r="41" spans="1:12" x14ac:dyDescent="0.25">
      <c r="A41" s="26"/>
      <c r="B41" s="26"/>
      <c r="C41" s="26"/>
      <c r="D41" s="26"/>
      <c r="E41" s="26"/>
      <c r="F41" s="67"/>
      <c r="G41" s="26"/>
      <c r="H41" s="26"/>
      <c r="I41" s="26"/>
      <c r="J41" s="26"/>
      <c r="K41" s="26"/>
      <c r="L41" s="26"/>
    </row>
    <row r="42" spans="1:12" x14ac:dyDescent="0.25">
      <c r="A42" s="26"/>
      <c r="B42" s="26"/>
      <c r="C42" s="26"/>
      <c r="D42" s="26"/>
      <c r="E42" s="26"/>
      <c r="F42" s="67"/>
      <c r="G42" s="26"/>
      <c r="H42" s="26"/>
      <c r="I42" s="26"/>
      <c r="J42" s="26"/>
      <c r="K42" s="26"/>
      <c r="L42" s="26"/>
    </row>
    <row r="43" spans="1:12" x14ac:dyDescent="0.25">
      <c r="A43" s="26"/>
      <c r="B43" s="26"/>
      <c r="C43" s="26"/>
      <c r="D43" s="26"/>
      <c r="E43" s="26"/>
      <c r="F43" s="67"/>
      <c r="G43" s="26"/>
      <c r="H43" s="26"/>
      <c r="I43" s="26"/>
      <c r="J43" s="26"/>
      <c r="K43" s="26"/>
      <c r="L43" s="26"/>
    </row>
    <row r="44" spans="1:12" x14ac:dyDescent="0.25">
      <c r="A44" s="26"/>
      <c r="B44" s="26"/>
      <c r="C44" s="26"/>
      <c r="D44" s="26"/>
      <c r="E44" s="26"/>
      <c r="F44" s="67"/>
      <c r="G44" s="26"/>
      <c r="H44" s="26"/>
      <c r="I44" s="26"/>
      <c r="J44" s="26"/>
      <c r="K44" s="26"/>
      <c r="L44" s="26"/>
    </row>
    <row r="45" spans="1:12" x14ac:dyDescent="0.25">
      <c r="F45" s="33"/>
    </row>
    <row r="46" spans="1:12" x14ac:dyDescent="0.25">
      <c r="F46" s="33"/>
    </row>
    <row r="59" spans="3:3" x14ac:dyDescent="0.25">
      <c r="C59" s="2"/>
    </row>
    <row r="74" spans="3:3" x14ac:dyDescent="0.25">
      <c r="C74" s="2"/>
    </row>
    <row r="83" spans="3:3" x14ac:dyDescent="0.25">
      <c r="C83" s="2"/>
    </row>
  </sheetData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14493-3B7D-4842-B6C4-6E63E33D824C}">
  <dimension ref="E1:F4"/>
  <sheetViews>
    <sheetView workbookViewId="0">
      <selection activeCell="F2" sqref="F2"/>
    </sheetView>
  </sheetViews>
  <sheetFormatPr baseColWidth="10" defaultRowHeight="15" x14ac:dyDescent="0.25"/>
  <cols>
    <col min="6" max="6" width="67.28515625" customWidth="1"/>
  </cols>
  <sheetData>
    <row r="1" spans="5:6" ht="96" customHeight="1" x14ac:dyDescent="0.25">
      <c r="E1" t="s">
        <v>17</v>
      </c>
      <c r="F1" s="30">
        <f>9096.84+27859.01+26722.04+27290.53</f>
        <v>90968.42</v>
      </c>
    </row>
    <row r="2" spans="5:6" x14ac:dyDescent="0.25">
      <c r="F2" s="30">
        <v>4218</v>
      </c>
    </row>
    <row r="3" spans="5:6" x14ac:dyDescent="0.25">
      <c r="F3" s="30"/>
    </row>
    <row r="4" spans="5:6" x14ac:dyDescent="0.25">
      <c r="F4" s="31">
        <f>F1+F2+F3</f>
        <v>95186.42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PROYECTOS DE INFRAESTRUCTURA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sflores.consultor</dc:creator>
  <cp:lastModifiedBy>COREi5</cp:lastModifiedBy>
  <cp:lastPrinted>2021-02-04T15:33:32Z</cp:lastPrinted>
  <dcterms:created xsi:type="dcterms:W3CDTF">2014-04-07T17:59:02Z</dcterms:created>
  <dcterms:modified xsi:type="dcterms:W3CDTF">2021-04-16T14:23:49Z</dcterms:modified>
</cp:coreProperties>
</file>