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0C2E4001-6259-4CE0-AAEF-FEF464FC6B80}" xr6:coauthVersionLast="37" xr6:coauthVersionMax="38" xr10:uidLastSave="{00000000-0000-0000-0000-000000000000}"/>
  <bookViews>
    <workbookView xWindow="0" yWindow="0" windowWidth="22260" windowHeight="12645" xr2:uid="{00000000-000D-0000-FFFF-FFFF00000000}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7" i="1"/>
  <c r="H6" i="1"/>
  <c r="H5" i="1"/>
  <c r="N21" i="1" l="1"/>
  <c r="N22" i="1"/>
  <c r="N20" i="1"/>
  <c r="N19" i="1"/>
  <c r="N18" i="1" l="1"/>
  <c r="N17" i="1"/>
  <c r="N16" i="1"/>
  <c r="N15" i="1"/>
  <c r="N14" i="1"/>
  <c r="N13" i="1"/>
  <c r="N12" i="1"/>
  <c r="N10" i="1"/>
  <c r="N9" i="1" l="1"/>
  <c r="N8" i="1" l="1"/>
  <c r="N7" i="1"/>
  <c r="N6" i="1" l="1"/>
  <c r="N11" i="1" l="1"/>
  <c r="N5" i="1" l="1"/>
  <c r="N25" i="1" l="1"/>
</calcChain>
</file>

<file path=xl/sharedStrings.xml><?xml version="1.0" encoding="utf-8"?>
<sst xmlns="http://schemas.openxmlformats.org/spreadsheetml/2006/main" count="232" uniqueCount="66">
  <si>
    <t>No</t>
  </si>
  <si>
    <t>Nombre del Proyecto</t>
  </si>
  <si>
    <t>Periodo de Ejecución</t>
  </si>
  <si>
    <t>Fuente de Financiamiento</t>
  </si>
  <si>
    <t>Modalidad de Ejecución</t>
  </si>
  <si>
    <t>Monto Presupuestado ($)</t>
  </si>
  <si>
    <t>Monto Ejecutado ($)</t>
  </si>
  <si>
    <t>Monto Pagado Carpeta ($)</t>
  </si>
  <si>
    <t>Monto Pagado Supervisión ($)</t>
  </si>
  <si>
    <t>Nombre del Carpetista</t>
  </si>
  <si>
    <t>Nombre del Realizador</t>
  </si>
  <si>
    <t>Nombre del Supervisor</t>
  </si>
  <si>
    <t>MONTO TOTAL</t>
  </si>
  <si>
    <t>AGENCIA BANCARIA</t>
  </si>
  <si>
    <t xml:space="preserve">NUMERO DE CUENTA BANCARIA </t>
  </si>
  <si>
    <t>OBSERVACION</t>
  </si>
  <si>
    <t>Del</t>
  </si>
  <si>
    <t>Al</t>
  </si>
  <si>
    <t xml:space="preserve">Según Acuerdo Municipal o en su defecto según carpeta </t>
  </si>
  <si>
    <t>Según Orden de Inicio o Controles en el caso de proyectos por admón</t>
  </si>
  <si>
    <t>Según Acta Final o Controles en el caso de proyectos por admón</t>
  </si>
  <si>
    <t>FODES o Emprestitos o Donación</t>
  </si>
  <si>
    <t>Administración o Contrato</t>
  </si>
  <si>
    <t>Monto de Carpeta Menos Costo de Carpeta y Supervision</t>
  </si>
  <si>
    <t>Según Facturas o Contrato</t>
  </si>
  <si>
    <t>Según Factura</t>
  </si>
  <si>
    <t>LIMPIEZA, RECOLECCION Y DISPOSICION FINAL  DE DESECHOS SOLIDOS EN EL MUNICIPIO DE SAN ISIDRO, DEPARTAMENTO DE MORAZAN</t>
  </si>
  <si>
    <t xml:space="preserve">FODES  </t>
  </si>
  <si>
    <t xml:space="preserve">Administración </t>
  </si>
  <si>
    <t>NO APLICA</t>
  </si>
  <si>
    <t>CONCEJO MUNICIPAL</t>
  </si>
  <si>
    <t>TOTAL</t>
  </si>
  <si>
    <t xml:space="preserve">     Firma:</t>
  </si>
  <si>
    <t xml:space="preserve">     Nombre:  Ada Beatriz Díaz  Martínez.</t>
  </si>
  <si>
    <t xml:space="preserve">    Jefe de UACI</t>
  </si>
  <si>
    <t>Rene Edilberto Guevara Franco</t>
  </si>
  <si>
    <t>CONSTRUCCION DE PILAS A FAMILIAS DEL CANTON EL ROSARIO DISTRIBUIDAS EN LOS CASERIOS LAS LOMITAS, EL CENTRO Y COPANTE, MUNICIPIO DE SAN ISIDRO, DEPARTAMENTO DE MORAZAN</t>
  </si>
  <si>
    <t>MANTENIMIENTO DE CANCHA DE FUTBOL DEL MUNICIPIO DE SAN ISIDRO, DEPARTAMENTO DE MORAZÁN.</t>
  </si>
  <si>
    <t xml:space="preserve"> "CONSTRUCCION DE UNA VIVIENDA DIGNA PARA FAMILIAS DE ESCASOS RECURSOS ECONIMICOS DEL MUNICIPIO DE SAN ISIDRO, DEPARTAMENTO DE MORAZÁN”</t>
  </si>
  <si>
    <t xml:space="preserve"> CELEBRACIÓN DE FIESTAS PATRONALES EN HONOR AL PATRONO SAN ISIDRO LABRADOR DEL MUNICIPIO DE SAN ISIDRO, DEPARTAMENTO DE MORAZAN</t>
  </si>
  <si>
    <t>APOYO A LA ADQUISICIÓN DE COSECHAS A LOS AGRICULTORES DEL MUNICIPIO DE SAN ISIDRO, DEPARTAMENTO DE MORAZAN</t>
  </si>
  <si>
    <t>LIMPIEZA, CHAPEO Y CONFORMACION DE CUNETAS EN EL MUNICIPIO DE SAN ISIDRO, DEPARTAMENTO DE MORAZÁN</t>
  </si>
  <si>
    <t>AMPLIACION Y MANTENIMIENTO  DE AGUA POTABLE EN EL MUNICIPIO DE SAN ISIDRO, DEPARTAMENTO DE MORAZAN</t>
  </si>
  <si>
    <t>FORTALECIMIENTO AL ACCESO EDUCATIVO EN EL MUNICIPIO DE SAN ISIDRO, DEPARTAMENTO DE MORAZAN</t>
  </si>
  <si>
    <t>LIMPIEZA Y MANTENIMIENTO DE TERRENOS PROPUEDAD DE LA ALCALDIA MUNICIPAL DE LA VILLA DE SAN ISIDRO, DEPARTAMENTO DE MORAZÁN</t>
  </si>
  <si>
    <t>APOYO A LA CAPACIDAD PRODUCTIVA DE LOS AGRICULTORES DEL MUNICIPIO DE SAN ISIDRO, DEPARTAMENTO DE MORAZAN</t>
  </si>
  <si>
    <t xml:space="preserve"> AMPLIACION Y MANTENIMIENTO DEL ALUMBRADO PUBLICO EN EL MUNICIPIO DE SAN ISIDRO, DEPARTAMENTO DE MORAZÁN</t>
  </si>
  <si>
    <t>REMODELACION DE PUESTO POLICIAL DEL MUNICIPIO DE  SAN ISIDRO, DEPARTAMENTO DE MORAZAN</t>
  </si>
  <si>
    <t>APOYO A LA SEGURIDAD ALIMENTARIA A MUJERES EMBARAZADAS DEL MUNICIPIO DE SAN ISIDRO, DEPARTAMENTO DE MORAZAN</t>
  </si>
  <si>
    <t>FORTALECIMIENTO A LA CAPACIDAD PRODUCTIVA DE LOS AGRICULTORES DEL MUNICIPIO DE SAN ISIDRO, DEPARTAMENTO DE MORAZAN</t>
  </si>
  <si>
    <t>EQUIPAMIENTO DE MOBILIARIO Y EQUIPO INFORMÁTICO PARA LOS DIFERENTES DEPARTAMENTOS MUNICIPALES DE ALCALDIA DE SAN ISIDRO, DEPARTAMENTO DE MORAZAN.</t>
  </si>
  <si>
    <t>Glenda Maricela Granados Posada</t>
  </si>
  <si>
    <t>Scotiabank</t>
  </si>
  <si>
    <t xml:space="preserve">marzo </t>
  </si>
  <si>
    <t>agosto</t>
  </si>
  <si>
    <t>mayo</t>
  </si>
  <si>
    <t xml:space="preserve"> PROGRAMA DE BECAS MUNICIPALES PARA ESTUDIANTES DE BAJOS INGRESOS ECONOMICOS DE EDUCACION SUPERIOR DEL MUNICIPIO DE SAN ISIDRO, DEPARTAMENTO DE MORAZAN</t>
  </si>
  <si>
    <t xml:space="preserve">mayo </t>
  </si>
  <si>
    <t>diciembre</t>
  </si>
  <si>
    <t>noviembre</t>
  </si>
  <si>
    <t>PROMOCIÓN DE LA EDUCACIÓN, CULTURA Y DEPORTE DEL MUNICIPIO DE SAN ISIDRO, DEPARTAMENTO DE MORAZÁN</t>
  </si>
  <si>
    <t>CELEBRACIÓN DE LAS FIESTAS PATRONALES EN HONOR A LA VIRGEN DEL ROSARIO, DEL CANTÓN EL ROSARIO, MUNICIPIO DE SAN ISIDRO, DEPARTAMENTO DE MORAZÁN</t>
  </si>
  <si>
    <t xml:space="preserve">EN EJECUCION </t>
  </si>
  <si>
    <t>EJECUTADO PENDIENTE DE LIQUIDAR</t>
  </si>
  <si>
    <t xml:space="preserve"> MATRIZ DE PROYECTOS DE MAYO A NOVIEMBRE  DEL 2018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</si>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</sst>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[$$-409]* #,##0.00_ ;_-[$$-409]* \-#,##0.00\ ;_-[$$-409]* &quot;-&quot;??_ ;_-@_ "/>
    <numFmt numFmtId="165" formatCode="_(&quot;$&quot;* #,##0.00_);_(&quot;$&quot;* \(#,##0.00\);_(&quot;$&quot;* &quot;-&quot;??_);_(@_)"/>
    <numFmt numFmtId="166" formatCode="_([$$-440A]* #,##0.00_);_([$$-440A]* \(#,##0.00\);_([$$-44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sz val="10"/>
      <color theme="1"/>
      <name val="Arial"/>
      <family val="2"/>
    </font>
    <font>
      <b/>
      <sz val="10"/>
      <color theme="3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1" fillId="0" borderId="1" xfId="0" applyFont="1" applyBorder="1"/>
    <xf numFmtId="0" fontId="2" fillId="0" borderId="1" xfId="2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6" fillId="0" borderId="1" xfId="1" applyNumberFormat="1" applyFont="1" applyFill="1" applyBorder="1" applyAlignment="1">
      <alignment horizontal="center" vertical="center"/>
    </xf>
    <xf numFmtId="44" fontId="4" fillId="0" borderId="1" xfId="1" applyNumberFormat="1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 wrapText="1"/>
    </xf>
    <xf numFmtId="16" fontId="1" fillId="0" borderId="0" xfId="0" applyNumberFormat="1" applyFont="1"/>
    <xf numFmtId="165" fontId="1" fillId="0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vertical="center" wrapText="1"/>
    </xf>
    <xf numFmtId="166" fontId="4" fillId="8" borderId="1" xfId="1" applyNumberFormat="1" applyFont="1" applyFill="1" applyBorder="1" applyAlignment="1">
      <alignment horizontal="center" vertical="center"/>
    </xf>
    <xf numFmtId="166" fontId="1" fillId="0" borderId="1" xfId="1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2" fillId="0" borderId="1" xfId="2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4" fontId="1" fillId="9" borderId="1" xfId="0" applyNumberFormat="1" applyFont="1" applyFill="1" applyBorder="1"/>
    <xf numFmtId="0" fontId="1" fillId="9" borderId="1" xfId="0" applyFont="1" applyFill="1" applyBorder="1"/>
    <xf numFmtId="0" fontId="1" fillId="0" borderId="0" xfId="0" applyFont="1" applyFill="1" applyBorder="1" applyAlignment="1">
      <alignment wrapText="1"/>
    </xf>
    <xf numFmtId="44" fontId="1" fillId="0" borderId="0" xfId="0" applyNumberFormat="1" applyFont="1"/>
    <xf numFmtId="0" fontId="8" fillId="10" borderId="0" xfId="0" applyFont="1" applyFill="1" applyBorder="1" applyAlignment="1"/>
    <xf numFmtId="0" fontId="8" fillId="10" borderId="0" xfId="0" applyFont="1" applyFill="1" applyAlignment="1"/>
    <xf numFmtId="0" fontId="8" fillId="10" borderId="0" xfId="0" applyFont="1" applyFill="1" applyBorder="1" applyAlignment="1">
      <alignment horizontal="left"/>
    </xf>
    <xf numFmtId="0" fontId="8" fillId="10" borderId="0" xfId="0" applyFont="1" applyFill="1" applyAlignment="1" applyProtection="1"/>
    <xf numFmtId="0" fontId="9" fillId="3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vertical="center" wrapText="1"/>
    </xf>
    <xf numFmtId="0" fontId="2" fillId="0" borderId="4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9" borderId="5" xfId="0" applyFont="1" applyFill="1" applyBorder="1" applyAlignment="1">
      <alignment horizontal="right"/>
    </xf>
    <xf numFmtId="0" fontId="1" fillId="9" borderId="6" xfId="0" applyFont="1" applyFill="1" applyBorder="1" applyAlignment="1">
      <alignment horizontal="right"/>
    </xf>
    <xf numFmtId="0" fontId="1" fillId="9" borderId="7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8" fillId="10" borderId="8" xfId="0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liquidaciones\liquidaciones%202018\LIQUIDACION%20DE%20mayo%20a%20juni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esechos solidos"/>
      <sheetName val="cancha"/>
      <sheetName val="vivienda"/>
      <sheetName val="fiesta patronal"/>
      <sheetName val="Casa de encuentro Juvenil"/>
      <sheetName val="Pilas a familias"/>
      <sheetName val="Cosechas"/>
      <sheetName val="pilas canton"/>
      <sheetName val="cunetas"/>
      <sheetName val="agua "/>
      <sheetName val="preinversion "/>
      <sheetName val="transporte estudiante"/>
      <sheetName val="terrenos municipales"/>
      <sheetName val="alfabetizacion"/>
      <sheetName val="apoyo a agricultores"/>
      <sheetName val="cai"/>
      <sheetName val=" pilas sequia de agua"/>
      <sheetName val="alumbrado publico"/>
      <sheetName val="silos"/>
      <sheetName val="remodelacion de puesto policial"/>
      <sheetName val="apoyo al empoderamiento"/>
      <sheetName val="puesto policial"/>
      <sheetName val="abono"/>
      <sheetName val="deporte"/>
      <sheetName val="fiestas el rosario"/>
    </sheetNames>
    <sheetDataSet>
      <sheetData sheetId="0">
        <row r="5">
          <cell r="H5">
            <v>16024.02</v>
          </cell>
        </row>
        <row r="6">
          <cell r="H6">
            <v>755.56999999999994</v>
          </cell>
        </row>
        <row r="7">
          <cell r="H7">
            <v>48237.200000000004</v>
          </cell>
        </row>
        <row r="8">
          <cell r="H8">
            <v>22639.279999999999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zoomScale="82" zoomScaleNormal="82" workbookViewId="0">
      <pane xSplit="9" ySplit="5" topLeftCell="J6" activePane="bottomRight" state="frozen"/>
      <selection pane="topRight" activeCell="J1" sqref="J1"/>
      <selection pane="bottomLeft" activeCell="A6" sqref="A6"/>
      <selection pane="bottomRight" activeCell="N8" sqref="N8"/>
    </sheetView>
  </sheetViews>
  <sheetFormatPr baseColWidth="10" defaultColWidth="9.140625" defaultRowHeight="15" x14ac:dyDescent="0.25"/>
  <cols>
    <col min="2" max="2" width="34.140625" customWidth="1"/>
    <col min="3" max="4" width="11.42578125"/>
    <col min="5" max="5" width="12.140625" customWidth="1"/>
    <col min="6" max="6" width="14.140625" customWidth="1"/>
    <col min="7" max="7" width="12.140625" customWidth="1"/>
    <col min="8" max="8" width="12" customWidth="1"/>
    <col min="9" max="9" width="12.7109375" customWidth="1"/>
    <col min="10" max="10" width="11.42578125"/>
    <col min="11" max="11" width="13.140625" customWidth="1"/>
    <col min="12" max="12" width="13.28515625" customWidth="1"/>
    <col min="13" max="13" width="13.85546875" customWidth="1"/>
    <col min="14" max="15" width="16.85546875" customWidth="1"/>
    <col min="16" max="16" width="11.42578125"/>
    <col min="17" max="17" width="32.7109375" customWidth="1"/>
  </cols>
  <sheetData>
    <row r="1" spans="1:17" x14ac:dyDescent="0.25">
      <c r="A1" s="1">
        <v>12</v>
      </c>
      <c r="B1" s="1"/>
      <c r="C1" s="1"/>
      <c r="D1" s="1"/>
      <c r="E1" s="62" t="s">
        <v>64</v>
      </c>
      <c r="F1" s="62"/>
      <c r="G1" s="62"/>
      <c r="H1" s="62"/>
      <c r="I1" s="62"/>
      <c r="J1" s="62"/>
      <c r="K1" s="1"/>
      <c r="L1" s="1"/>
      <c r="M1" s="1"/>
      <c r="N1" s="1"/>
      <c r="O1" s="1"/>
      <c r="P1" s="1"/>
      <c r="Q1" s="1"/>
    </row>
    <row r="2" spans="1:17" x14ac:dyDescent="0.25">
      <c r="A2" s="59" t="s">
        <v>0</v>
      </c>
      <c r="B2" s="59" t="s">
        <v>1</v>
      </c>
      <c r="C2" s="60" t="s">
        <v>2</v>
      </c>
      <c r="D2" s="60"/>
      <c r="E2" s="58" t="s">
        <v>3</v>
      </c>
      <c r="F2" s="58" t="s">
        <v>4</v>
      </c>
      <c r="G2" s="61" t="s">
        <v>5</v>
      </c>
      <c r="H2" s="61" t="s">
        <v>6</v>
      </c>
      <c r="I2" s="61" t="s">
        <v>7</v>
      </c>
      <c r="J2" s="61" t="s">
        <v>8</v>
      </c>
      <c r="K2" s="58" t="s">
        <v>9</v>
      </c>
      <c r="L2" s="58" t="s">
        <v>10</v>
      </c>
      <c r="M2" s="58" t="s">
        <v>11</v>
      </c>
      <c r="N2" s="49" t="s">
        <v>12</v>
      </c>
      <c r="O2" s="50" t="s">
        <v>13</v>
      </c>
      <c r="P2" s="52" t="s">
        <v>14</v>
      </c>
      <c r="Q2" s="53" t="s">
        <v>15</v>
      </c>
    </row>
    <row r="3" spans="1:17" ht="35.25" customHeight="1" x14ac:dyDescent="0.25">
      <c r="A3" s="59"/>
      <c r="B3" s="59"/>
      <c r="C3" s="2" t="s">
        <v>16</v>
      </c>
      <c r="D3" s="2" t="s">
        <v>17</v>
      </c>
      <c r="E3" s="58"/>
      <c r="F3" s="58"/>
      <c r="G3" s="61"/>
      <c r="H3" s="61"/>
      <c r="I3" s="61"/>
      <c r="J3" s="61"/>
      <c r="K3" s="58"/>
      <c r="L3" s="58"/>
      <c r="M3" s="58"/>
      <c r="N3" s="49"/>
      <c r="O3" s="51"/>
      <c r="P3" s="52"/>
      <c r="Q3" s="54"/>
    </row>
    <row r="4" spans="1:17" ht="77.25" customHeight="1" x14ac:dyDescent="0.25">
      <c r="A4" s="3"/>
      <c r="B4" s="4" t="s">
        <v>18</v>
      </c>
      <c r="C4" s="42" t="s">
        <v>19</v>
      </c>
      <c r="D4" s="42" t="s">
        <v>20</v>
      </c>
      <c r="E4" s="5" t="s">
        <v>21</v>
      </c>
      <c r="F4" s="43" t="s">
        <v>22</v>
      </c>
      <c r="G4" s="44" t="s">
        <v>23</v>
      </c>
      <c r="H4" s="44" t="s">
        <v>24</v>
      </c>
      <c r="I4" s="44" t="s">
        <v>25</v>
      </c>
      <c r="J4" s="44" t="s">
        <v>25</v>
      </c>
      <c r="K4" s="45" t="s">
        <v>24</v>
      </c>
      <c r="L4" s="45" t="s">
        <v>24</v>
      </c>
      <c r="M4" s="45" t="s">
        <v>24</v>
      </c>
      <c r="N4" s="6"/>
      <c r="O4" s="6"/>
      <c r="P4" s="7"/>
      <c r="Q4" s="7"/>
    </row>
    <row r="5" spans="1:17" ht="75" x14ac:dyDescent="0.25">
      <c r="A5" s="8">
        <v>1</v>
      </c>
      <c r="B5" s="9" t="s">
        <v>26</v>
      </c>
      <c r="C5" s="10">
        <v>43221</v>
      </c>
      <c r="D5" s="10">
        <v>76337</v>
      </c>
      <c r="E5" s="11" t="s">
        <v>27</v>
      </c>
      <c r="F5" s="12" t="s">
        <v>28</v>
      </c>
      <c r="G5" s="13">
        <v>23460.23</v>
      </c>
      <c r="H5" s="14">
        <f>+[1]Hoja1!$H$5</f>
        <v>16024.02</v>
      </c>
      <c r="I5" s="14" t="s">
        <v>29</v>
      </c>
      <c r="J5" s="14" t="s">
        <v>29</v>
      </c>
      <c r="K5" s="11" t="s">
        <v>30</v>
      </c>
      <c r="L5" s="11" t="s">
        <v>30</v>
      </c>
      <c r="M5" s="11" t="s">
        <v>30</v>
      </c>
      <c r="N5" s="15">
        <f>H5</f>
        <v>16024.02</v>
      </c>
      <c r="O5" s="15" t="s">
        <v>52</v>
      </c>
      <c r="P5" s="16">
        <v>4940018450</v>
      </c>
      <c r="Q5" s="17"/>
    </row>
    <row r="6" spans="1:17" ht="60" x14ac:dyDescent="0.25">
      <c r="A6" s="8">
        <v>2</v>
      </c>
      <c r="B6" s="9" t="s">
        <v>37</v>
      </c>
      <c r="C6" s="10">
        <v>43221</v>
      </c>
      <c r="D6" s="10">
        <v>76337</v>
      </c>
      <c r="E6" s="11" t="s">
        <v>27</v>
      </c>
      <c r="F6" s="12" t="s">
        <v>28</v>
      </c>
      <c r="G6" s="13">
        <v>2700</v>
      </c>
      <c r="H6" s="14">
        <f>+[1]Hoja1!$H$6</f>
        <v>755.56999999999994</v>
      </c>
      <c r="I6" s="14" t="s">
        <v>29</v>
      </c>
      <c r="J6" s="14" t="s">
        <v>29</v>
      </c>
      <c r="K6" s="11" t="s">
        <v>30</v>
      </c>
      <c r="L6" s="11" t="s">
        <v>30</v>
      </c>
      <c r="M6" s="11" t="s">
        <v>30</v>
      </c>
      <c r="N6" s="15">
        <f>H6</f>
        <v>755.56999999999994</v>
      </c>
      <c r="O6" s="15" t="s">
        <v>52</v>
      </c>
      <c r="P6" s="16">
        <v>4940018450</v>
      </c>
      <c r="Q6" s="19"/>
    </row>
    <row r="7" spans="1:17" ht="87" customHeight="1" x14ac:dyDescent="0.25">
      <c r="A7" s="8">
        <v>3</v>
      </c>
      <c r="B7" s="9" t="s">
        <v>38</v>
      </c>
      <c r="C7" s="47" t="s">
        <v>53</v>
      </c>
      <c r="D7" s="47" t="s">
        <v>54</v>
      </c>
      <c r="E7" s="11" t="s">
        <v>27</v>
      </c>
      <c r="F7" s="12" t="s">
        <v>28</v>
      </c>
      <c r="G7" s="21">
        <v>98651.88</v>
      </c>
      <c r="H7" s="22">
        <f>+[1]Hoja1!$H$7</f>
        <v>48237.200000000004</v>
      </c>
      <c r="I7" s="14">
        <v>3946.08</v>
      </c>
      <c r="J7" s="14" t="s">
        <v>29</v>
      </c>
      <c r="K7" s="11" t="s">
        <v>51</v>
      </c>
      <c r="L7" s="11" t="s">
        <v>30</v>
      </c>
      <c r="M7" s="11" t="s">
        <v>30</v>
      </c>
      <c r="N7" s="23">
        <f>+H7</f>
        <v>48237.200000000004</v>
      </c>
      <c r="O7" s="15" t="s">
        <v>52</v>
      </c>
      <c r="P7" s="16">
        <v>4940018450</v>
      </c>
      <c r="Q7" s="19"/>
    </row>
    <row r="8" spans="1:17" ht="75" x14ac:dyDescent="0.25">
      <c r="A8" s="8">
        <v>4</v>
      </c>
      <c r="B8" s="9" t="s">
        <v>39</v>
      </c>
      <c r="C8" s="10" t="s">
        <v>55</v>
      </c>
      <c r="D8" s="25"/>
      <c r="E8" s="11" t="s">
        <v>27</v>
      </c>
      <c r="F8" s="12" t="s">
        <v>28</v>
      </c>
      <c r="G8" s="13">
        <v>22850</v>
      </c>
      <c r="H8" s="14">
        <f>+[1]Hoja1!$H$8</f>
        <v>22639.279999999999</v>
      </c>
      <c r="I8" s="14" t="s">
        <v>29</v>
      </c>
      <c r="J8" s="14" t="s">
        <v>29</v>
      </c>
      <c r="K8" s="11" t="s">
        <v>30</v>
      </c>
      <c r="L8" s="11" t="s">
        <v>30</v>
      </c>
      <c r="M8" s="11" t="s">
        <v>30</v>
      </c>
      <c r="N8" s="15">
        <f t="shared" ref="N8:N18" si="0">H8</f>
        <v>22639.279999999999</v>
      </c>
      <c r="O8" s="15" t="s">
        <v>52</v>
      </c>
      <c r="P8" s="16">
        <v>4940018450</v>
      </c>
      <c r="Q8" s="26"/>
    </row>
    <row r="9" spans="1:17" ht="90" x14ac:dyDescent="0.25">
      <c r="A9" s="8">
        <v>5</v>
      </c>
      <c r="B9" s="9" t="s">
        <v>56</v>
      </c>
      <c r="C9" s="10" t="s">
        <v>57</v>
      </c>
      <c r="D9" s="25" t="s">
        <v>65</v>
      </c>
      <c r="E9" s="11" t="s">
        <v>27</v>
      </c>
      <c r="F9" s="12" t="s">
        <v>28</v>
      </c>
      <c r="G9" s="13">
        <v>51000</v>
      </c>
      <c r="H9" s="14" t="s">
        <v>62</v>
      </c>
      <c r="I9" s="14" t="s">
        <v>29</v>
      </c>
      <c r="J9" s="14" t="s">
        <v>29</v>
      </c>
      <c r="K9" s="11" t="s">
        <v>30</v>
      </c>
      <c r="L9" s="11" t="s">
        <v>30</v>
      </c>
      <c r="M9" s="11" t="s">
        <v>30</v>
      </c>
      <c r="N9" s="15" t="str">
        <f t="shared" si="0"/>
        <v xml:space="preserve">EN EJECUCION </v>
      </c>
      <c r="O9" s="15" t="s">
        <v>52</v>
      </c>
      <c r="P9" s="16">
        <v>4940018450</v>
      </c>
      <c r="Q9" s="26"/>
    </row>
    <row r="10" spans="1:17" ht="60" x14ac:dyDescent="0.25">
      <c r="A10" s="8">
        <v>6</v>
      </c>
      <c r="B10" s="30" t="s">
        <v>40</v>
      </c>
      <c r="C10" s="10" t="s">
        <v>57</v>
      </c>
      <c r="D10" s="25" t="s">
        <v>58</v>
      </c>
      <c r="E10" s="11" t="s">
        <v>27</v>
      </c>
      <c r="F10" s="12" t="s">
        <v>28</v>
      </c>
      <c r="G10" s="13">
        <v>1616.48</v>
      </c>
      <c r="H10" s="14" t="s">
        <v>62</v>
      </c>
      <c r="I10" s="14" t="s">
        <v>29</v>
      </c>
      <c r="J10" s="14" t="s">
        <v>29</v>
      </c>
      <c r="K10" s="11" t="s">
        <v>30</v>
      </c>
      <c r="L10" s="11" t="s">
        <v>30</v>
      </c>
      <c r="M10" s="11" t="s">
        <v>30</v>
      </c>
      <c r="N10" s="15" t="str">
        <f t="shared" si="0"/>
        <v xml:space="preserve">EN EJECUCION </v>
      </c>
      <c r="O10" s="15" t="s">
        <v>52</v>
      </c>
      <c r="P10" s="16">
        <v>4940018450</v>
      </c>
      <c r="Q10" s="26"/>
    </row>
    <row r="11" spans="1:17" ht="90" x14ac:dyDescent="0.25">
      <c r="A11" s="8">
        <v>7</v>
      </c>
      <c r="B11" s="9" t="s">
        <v>36</v>
      </c>
      <c r="C11" s="20"/>
      <c r="D11" s="20"/>
      <c r="E11" s="11" t="s">
        <v>27</v>
      </c>
      <c r="F11" s="12" t="s">
        <v>28</v>
      </c>
      <c r="G11" s="13">
        <v>9367.84</v>
      </c>
      <c r="H11" s="14" t="s">
        <v>62</v>
      </c>
      <c r="I11" s="14" t="s">
        <v>29</v>
      </c>
      <c r="J11" s="14" t="s">
        <v>29</v>
      </c>
      <c r="K11" s="11" t="s">
        <v>35</v>
      </c>
      <c r="L11" s="11" t="s">
        <v>30</v>
      </c>
      <c r="M11" s="11" t="s">
        <v>30</v>
      </c>
      <c r="N11" s="15" t="str">
        <f t="shared" si="0"/>
        <v xml:space="preserve">EN EJECUCION </v>
      </c>
      <c r="O11" s="15" t="s">
        <v>52</v>
      </c>
      <c r="P11" s="16">
        <v>4940018450</v>
      </c>
      <c r="Q11" s="26"/>
    </row>
    <row r="12" spans="1:17" ht="60" x14ac:dyDescent="0.25">
      <c r="A12" s="8">
        <v>8</v>
      </c>
      <c r="B12" s="30" t="s">
        <v>41</v>
      </c>
      <c r="C12" s="26"/>
      <c r="D12" s="26"/>
      <c r="E12" s="11" t="s">
        <v>27</v>
      </c>
      <c r="F12" s="12" t="s">
        <v>28</v>
      </c>
      <c r="G12" s="13">
        <v>21362.37</v>
      </c>
      <c r="H12" s="14" t="s">
        <v>62</v>
      </c>
      <c r="I12" s="14" t="s">
        <v>29</v>
      </c>
      <c r="J12" s="14" t="s">
        <v>29</v>
      </c>
      <c r="K12" s="11" t="s">
        <v>30</v>
      </c>
      <c r="L12" s="11" t="s">
        <v>30</v>
      </c>
      <c r="M12" s="11" t="s">
        <v>30</v>
      </c>
      <c r="N12" s="15" t="str">
        <f t="shared" si="0"/>
        <v xml:space="preserve">EN EJECUCION </v>
      </c>
      <c r="O12" s="15" t="s">
        <v>52</v>
      </c>
      <c r="P12" s="16">
        <v>4940018450</v>
      </c>
      <c r="Q12" s="26"/>
    </row>
    <row r="13" spans="1:17" ht="60" x14ac:dyDescent="0.25">
      <c r="A13" s="8">
        <v>9</v>
      </c>
      <c r="B13" s="46" t="s">
        <v>42</v>
      </c>
      <c r="C13" s="28"/>
      <c r="D13" s="25"/>
      <c r="E13" s="11" t="s">
        <v>27</v>
      </c>
      <c r="F13" s="12" t="s">
        <v>28</v>
      </c>
      <c r="G13" s="13">
        <v>8400</v>
      </c>
      <c r="H13" s="14" t="s">
        <v>62</v>
      </c>
      <c r="I13" s="14" t="s">
        <v>29</v>
      </c>
      <c r="J13" s="14" t="s">
        <v>29</v>
      </c>
      <c r="K13" s="11" t="s">
        <v>30</v>
      </c>
      <c r="L13" s="11" t="s">
        <v>30</v>
      </c>
      <c r="M13" s="11" t="s">
        <v>30</v>
      </c>
      <c r="N13" s="15" t="str">
        <f t="shared" si="0"/>
        <v xml:space="preserve">EN EJECUCION </v>
      </c>
      <c r="O13" s="15" t="s">
        <v>52</v>
      </c>
      <c r="P13" s="16">
        <v>4940018450</v>
      </c>
      <c r="Q13" s="26"/>
    </row>
    <row r="14" spans="1:17" ht="60" x14ac:dyDescent="0.25">
      <c r="A14" s="8">
        <v>10</v>
      </c>
      <c r="B14" s="9" t="s">
        <v>43</v>
      </c>
      <c r="C14" s="47" t="s">
        <v>55</v>
      </c>
      <c r="D14" s="47" t="s">
        <v>59</v>
      </c>
      <c r="E14" s="11" t="s">
        <v>27</v>
      </c>
      <c r="F14" s="12" t="s">
        <v>28</v>
      </c>
      <c r="G14" s="13">
        <v>4136.3599999999997</v>
      </c>
      <c r="H14" s="14" t="s">
        <v>62</v>
      </c>
      <c r="I14" s="14" t="s">
        <v>29</v>
      </c>
      <c r="J14" s="14" t="s">
        <v>29</v>
      </c>
      <c r="K14" s="11" t="s">
        <v>30</v>
      </c>
      <c r="L14" s="11" t="s">
        <v>30</v>
      </c>
      <c r="M14" s="11" t="s">
        <v>30</v>
      </c>
      <c r="N14" s="15" t="str">
        <f t="shared" si="0"/>
        <v xml:space="preserve">EN EJECUCION </v>
      </c>
      <c r="O14" s="15" t="s">
        <v>52</v>
      </c>
      <c r="P14" s="16">
        <v>4940018450</v>
      </c>
      <c r="Q14" s="26"/>
    </row>
    <row r="15" spans="1:17" ht="75" x14ac:dyDescent="0.25">
      <c r="A15" s="8">
        <v>11</v>
      </c>
      <c r="B15" s="9" t="s">
        <v>44</v>
      </c>
      <c r="C15" s="47" t="s">
        <v>55</v>
      </c>
      <c r="D15" s="47" t="s">
        <v>59</v>
      </c>
      <c r="E15" s="11" t="s">
        <v>27</v>
      </c>
      <c r="F15" s="12" t="s">
        <v>28</v>
      </c>
      <c r="G15" s="13">
        <v>2269.1999999999998</v>
      </c>
      <c r="H15" s="14" t="s">
        <v>62</v>
      </c>
      <c r="I15" s="14" t="s">
        <v>29</v>
      </c>
      <c r="J15" s="14" t="s">
        <v>29</v>
      </c>
      <c r="K15" s="11" t="s">
        <v>30</v>
      </c>
      <c r="L15" s="11" t="s">
        <v>30</v>
      </c>
      <c r="M15" s="11" t="s">
        <v>30</v>
      </c>
      <c r="N15" s="15" t="str">
        <f t="shared" si="0"/>
        <v xml:space="preserve">EN EJECUCION </v>
      </c>
      <c r="O15" s="15" t="s">
        <v>52</v>
      </c>
      <c r="P15" s="16">
        <v>4940018450</v>
      </c>
      <c r="Q15" s="26"/>
    </row>
    <row r="16" spans="1:17" ht="60" x14ac:dyDescent="0.25">
      <c r="A16" s="8">
        <v>12</v>
      </c>
      <c r="B16" s="30" t="s">
        <v>45</v>
      </c>
      <c r="C16" s="20"/>
      <c r="D16" s="20"/>
      <c r="E16" s="11" t="s">
        <v>27</v>
      </c>
      <c r="F16" s="12" t="s">
        <v>28</v>
      </c>
      <c r="G16" s="13">
        <v>3333.4</v>
      </c>
      <c r="H16" s="14" t="s">
        <v>62</v>
      </c>
      <c r="I16" s="14" t="s">
        <v>29</v>
      </c>
      <c r="J16" s="14" t="s">
        <v>29</v>
      </c>
      <c r="K16" s="11" t="s">
        <v>30</v>
      </c>
      <c r="L16" s="11" t="s">
        <v>30</v>
      </c>
      <c r="M16" s="11" t="s">
        <v>30</v>
      </c>
      <c r="N16" s="15" t="str">
        <f t="shared" si="0"/>
        <v xml:space="preserve">EN EJECUCION </v>
      </c>
      <c r="O16" s="15" t="s">
        <v>52</v>
      </c>
      <c r="P16" s="16">
        <v>4940018450</v>
      </c>
      <c r="Q16" s="26"/>
    </row>
    <row r="17" spans="1:17" ht="60" x14ac:dyDescent="0.25">
      <c r="A17" s="8">
        <v>13</v>
      </c>
      <c r="B17" s="30" t="s">
        <v>46</v>
      </c>
      <c r="C17" s="20"/>
      <c r="D17" s="20"/>
      <c r="E17" s="11" t="s">
        <v>27</v>
      </c>
      <c r="F17" s="12" t="s">
        <v>28</v>
      </c>
      <c r="G17" s="13">
        <v>58948.01</v>
      </c>
      <c r="H17" s="14" t="s">
        <v>62</v>
      </c>
      <c r="I17" s="14" t="s">
        <v>29</v>
      </c>
      <c r="J17" s="14" t="s">
        <v>29</v>
      </c>
      <c r="K17" s="11" t="s">
        <v>30</v>
      </c>
      <c r="L17" s="11" t="s">
        <v>30</v>
      </c>
      <c r="M17" s="11" t="s">
        <v>30</v>
      </c>
      <c r="N17" s="15" t="str">
        <f t="shared" si="0"/>
        <v xml:space="preserve">EN EJECUCION </v>
      </c>
      <c r="O17" s="15" t="s">
        <v>52</v>
      </c>
      <c r="P17" s="16">
        <v>4940018450</v>
      </c>
      <c r="Q17" s="26"/>
    </row>
    <row r="18" spans="1:17" ht="45" x14ac:dyDescent="0.25">
      <c r="A18" s="8">
        <v>14</v>
      </c>
      <c r="B18" s="30" t="s">
        <v>47</v>
      </c>
      <c r="C18" s="20"/>
      <c r="D18" s="20"/>
      <c r="E18" s="11" t="s">
        <v>27</v>
      </c>
      <c r="F18" s="12" t="s">
        <v>28</v>
      </c>
      <c r="G18" s="13">
        <v>2771.94</v>
      </c>
      <c r="H18" s="14" t="s">
        <v>62</v>
      </c>
      <c r="I18" s="14" t="s">
        <v>29</v>
      </c>
      <c r="J18" s="14" t="s">
        <v>29</v>
      </c>
      <c r="K18" s="11" t="s">
        <v>30</v>
      </c>
      <c r="L18" s="11" t="s">
        <v>30</v>
      </c>
      <c r="M18" s="11" t="s">
        <v>30</v>
      </c>
      <c r="N18" s="15" t="str">
        <f t="shared" si="0"/>
        <v xml:space="preserve">EN EJECUCION </v>
      </c>
      <c r="O18" s="15" t="s">
        <v>52</v>
      </c>
      <c r="P18" s="16">
        <v>4940018450</v>
      </c>
      <c r="Q18" s="26"/>
    </row>
    <row r="19" spans="1:17" ht="75" x14ac:dyDescent="0.25">
      <c r="A19" s="27">
        <v>15</v>
      </c>
      <c r="B19" s="9" t="s">
        <v>48</v>
      </c>
      <c r="C19" s="31"/>
      <c r="D19" s="31"/>
      <c r="E19" s="11" t="s">
        <v>27</v>
      </c>
      <c r="F19" s="12" t="s">
        <v>28</v>
      </c>
      <c r="G19" s="13">
        <v>3600</v>
      </c>
      <c r="H19" s="14" t="s">
        <v>62</v>
      </c>
      <c r="I19" s="14" t="s">
        <v>29</v>
      </c>
      <c r="J19" s="14" t="s">
        <v>29</v>
      </c>
      <c r="K19" s="11" t="s">
        <v>30</v>
      </c>
      <c r="L19" s="11" t="s">
        <v>30</v>
      </c>
      <c r="M19" s="11" t="s">
        <v>30</v>
      </c>
      <c r="N19" s="15" t="str">
        <f t="shared" ref="N19" si="1">H19</f>
        <v xml:space="preserve">EN EJECUCION </v>
      </c>
      <c r="O19" s="15" t="s">
        <v>52</v>
      </c>
      <c r="P19" s="16">
        <v>4940018450</v>
      </c>
      <c r="Q19" s="26"/>
    </row>
    <row r="20" spans="1:17" ht="60" x14ac:dyDescent="0.25">
      <c r="A20" s="27">
        <v>16</v>
      </c>
      <c r="B20" s="9" t="s">
        <v>49</v>
      </c>
      <c r="C20" s="20"/>
      <c r="D20" s="20"/>
      <c r="E20" s="11" t="s">
        <v>27</v>
      </c>
      <c r="F20" s="12" t="s">
        <v>28</v>
      </c>
      <c r="G20" s="13">
        <v>3600</v>
      </c>
      <c r="H20" s="14" t="s">
        <v>62</v>
      </c>
      <c r="I20" s="14" t="s">
        <v>29</v>
      </c>
      <c r="J20" s="14" t="s">
        <v>29</v>
      </c>
      <c r="K20" s="11" t="s">
        <v>30</v>
      </c>
      <c r="L20" s="11" t="s">
        <v>30</v>
      </c>
      <c r="M20" s="11" t="s">
        <v>30</v>
      </c>
      <c r="N20" s="15" t="str">
        <f t="shared" ref="N20" si="2">H20</f>
        <v xml:space="preserve">EN EJECUCION </v>
      </c>
      <c r="O20" s="15" t="s">
        <v>52</v>
      </c>
      <c r="P20" s="16">
        <v>4940018450</v>
      </c>
      <c r="Q20" s="26"/>
    </row>
    <row r="21" spans="1:17" ht="90" x14ac:dyDescent="0.25">
      <c r="A21" s="27">
        <v>17</v>
      </c>
      <c r="B21" s="9" t="s">
        <v>50</v>
      </c>
      <c r="C21" s="20"/>
      <c r="D21" s="20"/>
      <c r="E21" s="11" t="s">
        <v>27</v>
      </c>
      <c r="F21" s="12" t="s">
        <v>28</v>
      </c>
      <c r="G21" s="13"/>
      <c r="H21" s="14" t="s">
        <v>62</v>
      </c>
      <c r="I21" s="14" t="s">
        <v>29</v>
      </c>
      <c r="J21" s="14" t="s">
        <v>29</v>
      </c>
      <c r="K21" s="11" t="s">
        <v>30</v>
      </c>
      <c r="L21" s="11" t="s">
        <v>30</v>
      </c>
      <c r="M21" s="11" t="s">
        <v>30</v>
      </c>
      <c r="N21" s="15" t="str">
        <f t="shared" ref="N21" si="3">H21</f>
        <v xml:space="preserve">EN EJECUCION </v>
      </c>
      <c r="O21" s="15" t="s">
        <v>52</v>
      </c>
      <c r="P21" s="16">
        <v>4940018450</v>
      </c>
      <c r="Q21" s="26"/>
    </row>
    <row r="22" spans="1:17" ht="60" x14ac:dyDescent="0.25">
      <c r="A22" s="48">
        <v>18</v>
      </c>
      <c r="B22" s="9" t="s">
        <v>60</v>
      </c>
      <c r="C22" s="20"/>
      <c r="D22" s="20"/>
      <c r="E22" s="11" t="s">
        <v>27</v>
      </c>
      <c r="F22" s="12" t="s">
        <v>28</v>
      </c>
      <c r="G22" s="13">
        <v>13000</v>
      </c>
      <c r="H22" s="14" t="s">
        <v>62</v>
      </c>
      <c r="I22" s="14" t="s">
        <v>29</v>
      </c>
      <c r="J22" s="14" t="s">
        <v>29</v>
      </c>
      <c r="K22" s="11" t="s">
        <v>30</v>
      </c>
      <c r="L22" s="11" t="s">
        <v>30</v>
      </c>
      <c r="M22" s="11" t="s">
        <v>30</v>
      </c>
      <c r="N22" s="15" t="str">
        <f t="shared" ref="N22" si="4">H22</f>
        <v xml:space="preserve">EN EJECUCION </v>
      </c>
      <c r="O22" s="15" t="s">
        <v>52</v>
      </c>
      <c r="P22" s="16">
        <v>4940018450</v>
      </c>
      <c r="Q22" s="26"/>
    </row>
    <row r="23" spans="1:17" ht="90" x14ac:dyDescent="0.25">
      <c r="A23" s="27">
        <v>19</v>
      </c>
      <c r="B23" s="9" t="s">
        <v>61</v>
      </c>
      <c r="C23" s="20"/>
      <c r="D23" s="20"/>
      <c r="E23" s="11" t="s">
        <v>27</v>
      </c>
      <c r="F23" s="12" t="s">
        <v>28</v>
      </c>
      <c r="G23" s="13">
        <v>4000</v>
      </c>
      <c r="H23" s="14" t="s">
        <v>62</v>
      </c>
      <c r="I23" s="14" t="s">
        <v>29</v>
      </c>
      <c r="J23" s="14" t="s">
        <v>29</v>
      </c>
      <c r="K23" s="11" t="s">
        <v>30</v>
      </c>
      <c r="L23" s="11" t="s">
        <v>30</v>
      </c>
      <c r="M23" s="11" t="s">
        <v>30</v>
      </c>
      <c r="N23" s="15" t="s">
        <v>63</v>
      </c>
      <c r="O23" s="15" t="s">
        <v>52</v>
      </c>
      <c r="P23" s="16">
        <v>4940018450</v>
      </c>
      <c r="Q23" s="32"/>
    </row>
    <row r="24" spans="1:17" x14ac:dyDescent="0.25">
      <c r="A24" s="27"/>
      <c r="B24" s="9"/>
      <c r="C24" s="20"/>
      <c r="D24" s="20"/>
      <c r="E24" s="11"/>
      <c r="F24" s="12"/>
      <c r="G24" s="29"/>
      <c r="H24" s="22"/>
      <c r="I24" s="14"/>
      <c r="J24" s="14"/>
      <c r="K24" s="14"/>
      <c r="L24" s="14"/>
      <c r="M24" s="14"/>
      <c r="N24" s="23"/>
      <c r="O24" s="18"/>
      <c r="P24" s="24"/>
      <c r="Q24" s="33"/>
    </row>
    <row r="25" spans="1:17" x14ac:dyDescent="0.25">
      <c r="A25" s="55" t="s">
        <v>31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7"/>
      <c r="N25" s="34">
        <f>SUM(N5:N24)</f>
        <v>87656.07</v>
      </c>
      <c r="O25" s="34"/>
      <c r="P25" s="35"/>
      <c r="Q25" s="7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36"/>
      <c r="N28" s="37"/>
      <c r="O28" s="37"/>
      <c r="P28" s="1"/>
      <c r="Q28" s="1"/>
    </row>
    <row r="29" spans="1:17" x14ac:dyDescent="0.25">
      <c r="A29" s="38" t="s">
        <v>32</v>
      </c>
      <c r="B29" s="63"/>
      <c r="C29" s="63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38" t="s">
        <v>33</v>
      </c>
      <c r="B30" s="39"/>
      <c r="C30" s="39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5">
      <c r="A31" s="40" t="s">
        <v>34</v>
      </c>
      <c r="B31" s="4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</sheetData>
  <mergeCells count="19">
    <mergeCell ref="E1:J1"/>
    <mergeCell ref="B29:C29"/>
    <mergeCell ref="H2:H3"/>
    <mergeCell ref="I2:I3"/>
    <mergeCell ref="J2:J3"/>
    <mergeCell ref="N2:N3"/>
    <mergeCell ref="O2:O3"/>
    <mergeCell ref="P2:P3"/>
    <mergeCell ref="Q2:Q3"/>
    <mergeCell ref="A25:M25"/>
    <mergeCell ref="L2:L3"/>
    <mergeCell ref="M2:M3"/>
    <mergeCell ref="A2:A3"/>
    <mergeCell ref="K2:K3"/>
    <mergeCell ref="B2:B3"/>
    <mergeCell ref="C2:D2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2018-11-06T21:05:08Z</dcterms:modified>
</cp:coreProperties>
</file>