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B8BA4D23-1675-48CC-A614-47E71AE74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es 2022" sheetId="1" r:id="rId1"/>
  </sheets>
  <definedNames>
    <definedName name="_xlnm.Print_Area" localSheetId="0">'Misiones 2022'!$A$1:$S$16</definedName>
    <definedName name="_xlnm.Print_Titles" localSheetId="0">'Misiones 2022'!$1:$4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Q15" i="1"/>
  <c r="M15" i="1"/>
  <c r="N15" i="1"/>
  <c r="O14" i="1"/>
  <c r="R14" i="1" s="1"/>
  <c r="S14" i="1" s="1"/>
  <c r="R13" i="1"/>
  <c r="R12" i="1"/>
  <c r="R11" i="1"/>
  <c r="R10" i="1"/>
  <c r="O9" i="1"/>
  <c r="R9" i="1" s="1"/>
  <c r="O8" i="1"/>
  <c r="R8" i="1" s="1"/>
  <c r="R7" i="1"/>
  <c r="S7" i="1" s="1"/>
  <c r="R6" i="1"/>
  <c r="R5" i="1"/>
  <c r="S5" i="1" s="1"/>
  <c r="S8" i="1" l="1"/>
  <c r="S15" i="1" s="1"/>
  <c r="R15" i="1"/>
  <c r="O15" i="1"/>
  <c r="S10" i="1"/>
</calcChain>
</file>

<file path=xl/sharedStrings.xml><?xml version="1.0" encoding="utf-8"?>
<sst xmlns="http://schemas.openxmlformats.org/spreadsheetml/2006/main" count="76" uniqueCount="63">
  <si>
    <t>REPORTE DE MISIONES OFICIALES AL EXTERIOR</t>
  </si>
  <si>
    <t>No.</t>
  </si>
  <si>
    <t>Fuente de Financiamiento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</si>
  <si>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</si>
  <si>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</si>
  <si>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</si>
  <si>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</si>
  <si>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</si>
  <si>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</si>
  <si>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</si>
  <si>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</si>
  <si>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</si>
  <si>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</si>
  <si>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Gastos de Representación</t>
  </si>
  <si>
    <t>Viaticos</t>
  </si>
  <si>
    <t>Inscripción al Evento</t>
  </si>
  <si>
    <t>Valor                  de Pasaje</t>
  </si>
  <si>
    <t>Valor Individual de la Misión</t>
  </si>
  <si>
    <t>Valor Total</t>
  </si>
  <si>
    <t>Recursos propios</t>
  </si>
  <si>
    <t>MONTO TOTAL</t>
  </si>
  <si>
    <t>.</t>
  </si>
  <si>
    <t>GERENTE</t>
  </si>
  <si>
    <t>GUATEMALA</t>
  </si>
  <si>
    <t xml:space="preserve">ING. YAMILETH SUYAPA MARROQUIN </t>
  </si>
  <si>
    <t>PERIODO NOVIEMBRE - DICIEMBRE 2022</t>
  </si>
  <si>
    <t xml:space="preserve">REUNIÓN ANUAL DE DIRECTORES DE LA REDIFP </t>
  </si>
  <si>
    <t>2863-10-2022</t>
  </si>
  <si>
    <t xml:space="preserve">Invitación con fecha 6 de octubre de 2022 realizada por Dr. Dennis Ivan Rodas Anzueto Gerente del INTECAP y Coordinador REDIFP  </t>
  </si>
  <si>
    <t xml:space="preserve">Alimentación y alojamiento </t>
  </si>
  <si>
    <t>Del 10 al 11 de noviembre de 2022.</t>
  </si>
  <si>
    <t>RICARDO F. J. MONTENEGRO PALOMO</t>
  </si>
  <si>
    <t>PRESIDENTE</t>
  </si>
  <si>
    <t>ING CARLOS ENRIQUE GOMEZ BENITEZ</t>
  </si>
  <si>
    <t>DIRECTOR EJECUTIVO</t>
  </si>
  <si>
    <t>INVITACIÓN SESIONES DE TRABAJO CERTIFICACIÓN DE COMPETENCIAS (MIRPS)</t>
  </si>
  <si>
    <t>2868-10-2022</t>
  </si>
  <si>
    <t>PANAMÁ</t>
  </si>
  <si>
    <t xml:space="preserve">Invitación con fecha 26 de octubre de 2022 realizada por Laura Almirall - Representante ACNUR El Salvador </t>
  </si>
  <si>
    <t>Del 22 al 23 de noviembre de 2022.</t>
  </si>
  <si>
    <t xml:space="preserve">ING. MARIA ETHEL HERNANDEZ DE AVALOS </t>
  </si>
  <si>
    <t>CONFERENCIA INTERNACIONAL DE LA ALIANZA PARA LA FORMACIÓN DUAL DE AMÉRICA LATINA Y EL CARIBE 2022</t>
  </si>
  <si>
    <t>2874-11-2022</t>
  </si>
  <si>
    <t>MEXICO</t>
  </si>
  <si>
    <t>Invitación con fecha 28 de octubre de 2022 realizada por Enrique Ku Herrera – Director General del CONALEP Presidente de la Alianza</t>
  </si>
  <si>
    <t>Del 22 al 24 de noviembre de 2022.</t>
  </si>
  <si>
    <t>VISITA OFICIAL PARA ENTREGA DE CERTIFICADOS DE LOS BECARIOS ESCUELA DE AGRICULTURA EL ZAMORANO</t>
  </si>
  <si>
    <t>2878-11-2022</t>
  </si>
  <si>
    <t>HONDURAS</t>
  </si>
  <si>
    <t xml:space="preserve">Invitación recibida el 22 de octubre de 2022 realizada por el Instituto Zamorano </t>
  </si>
  <si>
    <t>Del 25 al 25 de noviembre de 2022.</t>
  </si>
  <si>
    <t>SONIA CECILIA JULE DE RIVERA</t>
  </si>
  <si>
    <t>DIRECTORA CONSEJAL</t>
  </si>
  <si>
    <t>WILLIAM ERNESTO MEJIA FIGUEROA</t>
  </si>
  <si>
    <t>DIRECTOR CONSEJAL</t>
  </si>
  <si>
    <t>MANUEL ANTONIO GARCÍA MANCÍA</t>
  </si>
  <si>
    <t>JULIO FRANCISCO DIAZ OSEGUEDA</t>
  </si>
  <si>
    <t>TALLER DE EVALUACIÓN DEL PLAN DE LA COMUNIDAD REGIONAL DE APRENDIZAJE Y RED PARA LA INFLUENCIA DEL PROYECTO "JÓVENES CON TRABAJO JUSTO Y SEGURO" EMPLEA-T</t>
  </si>
  <si>
    <t>2875-11-2022</t>
  </si>
  <si>
    <t>PERÚ</t>
  </si>
  <si>
    <t xml:space="preserve">Invitación con fecha 31 de octubre de 2022 realizada por Cristina Pérez Gerente de Programas Plan Internacional El Salvador  </t>
  </si>
  <si>
    <t xml:space="preserve">Boleto, Alimentación y  Alojamiento </t>
  </si>
  <si>
    <t>Del 5 al 9 de diciembre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</si>
</sst>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_-* #,##0.00\ &quot;pta&quot;_-;\-* #,##0.00\ &quot;pta&quot;_-;_-* &quot;-&quot;??\ &quot;pta&quot;_-;_-@_-"/>
    <numFmt numFmtId="168" formatCode="_(\$* #,##0.00_);_(\$* \(#,##0.00\);_(\$* &quot;-&quot;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63"/>
      <name val="Century"/>
      <family val="1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" xfId="0" applyBorder="1"/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2" applyNumberFormat="1" applyFont="1" applyFill="1" applyBorder="1" applyAlignment="1" applyProtection="1">
      <alignment horizontal="center" vertical="center" wrapText="1"/>
    </xf>
    <xf numFmtId="164" fontId="11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68" fontId="11" fillId="0" borderId="8" xfId="2" applyNumberFormat="1" applyFont="1" applyFill="1" applyBorder="1" applyAlignment="1" applyProtection="1">
      <alignment horizontal="center" vertical="center" wrapText="1"/>
      <protection locked="0"/>
    </xf>
    <xf numFmtId="168" fontId="11" fillId="0" borderId="8" xfId="2" applyNumberFormat="1" applyFont="1" applyFill="1" applyBorder="1" applyAlignment="1" applyProtection="1">
      <alignment horizontal="center" vertical="center" wrapText="1"/>
    </xf>
    <xf numFmtId="164" fontId="11" fillId="0" borderId="8" xfId="2" applyNumberFormat="1" applyFont="1" applyFill="1" applyBorder="1" applyAlignment="1" applyProtection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8"/>
  <sheetViews>
    <sheetView showGridLines="0" tabSelected="1" zoomScale="70" zoomScaleNormal="70" zoomScaleSheetLayoutView="70" workbookViewId="0">
      <pane ySplit="4" topLeftCell="A5" activePane="bottomLeft" state="frozen"/>
      <selection activeCell="F1" sqref="F1"/>
      <selection pane="bottomLeft" activeCell="T11" sqref="T11"/>
    </sheetView>
  </sheetViews>
  <sheetFormatPr baseColWidth="10" defaultColWidth="11.42578125" defaultRowHeight="12.75" x14ac:dyDescent="0.2"/>
  <cols>
    <col min="1" max="1" width="1.5703125" customWidth="1"/>
    <col min="2" max="2" width="5.5703125" style="1" customWidth="1"/>
    <col min="3" max="3" width="20.7109375" style="1" customWidth="1"/>
    <col min="4" max="4" width="29.7109375" style="8" customWidth="1"/>
    <col min="5" max="5" width="15.28515625" style="4" bestFit="1" customWidth="1"/>
    <col min="6" max="6" width="15.140625" style="4" customWidth="1"/>
    <col min="7" max="7" width="18.5703125" style="4" customWidth="1"/>
    <col min="8" max="8" width="16.85546875" style="4" customWidth="1"/>
    <col min="9" max="9" width="12.85546875" style="4" customWidth="1"/>
    <col min="10" max="10" width="10.140625" style="4" bestFit="1" customWidth="1"/>
    <col min="11" max="11" width="54.7109375" style="3" customWidth="1"/>
    <col min="12" max="12" width="30.85546875" style="4" customWidth="1"/>
    <col min="13" max="13" width="14.140625" style="4" customWidth="1"/>
    <col min="14" max="14" width="15.5703125" style="4" customWidth="1"/>
    <col min="15" max="15" width="14.42578125" style="4" bestFit="1" customWidth="1"/>
    <col min="16" max="16" width="14.28515625" style="4" bestFit="1" customWidth="1"/>
    <col min="17" max="17" width="14.85546875" style="4" bestFit="1" customWidth="1"/>
    <col min="18" max="18" width="19.28515625" style="4" bestFit="1" customWidth="1"/>
    <col min="19" max="19" width="17" style="4" customWidth="1"/>
  </cols>
  <sheetData>
    <row r="1" spans="1:21" ht="23.25" x14ac:dyDescent="0.3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21" ht="18" x14ac:dyDescent="0.25">
      <c r="B2" s="46" t="s">
        <v>25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1" ht="6" customHeight="1" thickBot="1" x14ac:dyDescent="0.25"/>
    <row r="4" spans="1:21" ht="40.5" customHeight="1" x14ac:dyDescent="0.2">
      <c r="A4" s="5"/>
      <c r="B4" s="13" t="s">
        <v>1</v>
      </c>
      <c r="C4" s="14" t="s">
        <v>2</v>
      </c>
      <c r="D4" s="15" t="s">
        <v>3</v>
      </c>
      <c r="E4" s="16" t="s">
        <v>4</v>
      </c>
      <c r="F4" s="16" t="s">
        <v>5</v>
      </c>
      <c r="G4" s="16" t="s">
        <v>6</v>
      </c>
      <c r="H4" s="14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7" t="s">
        <v>18</v>
      </c>
    </row>
    <row r="5" spans="1:21" ht="127.5" customHeight="1" x14ac:dyDescent="0.2">
      <c r="A5" s="18"/>
      <c r="B5" s="47">
        <v>1</v>
      </c>
      <c r="C5" s="47" t="s">
        <v>19</v>
      </c>
      <c r="D5" s="47" t="s">
        <v>26</v>
      </c>
      <c r="E5" s="47" t="s">
        <v>27</v>
      </c>
      <c r="F5" s="47" t="s">
        <v>23</v>
      </c>
      <c r="G5" s="47" t="s">
        <v>28</v>
      </c>
      <c r="H5" s="47" t="s">
        <v>29</v>
      </c>
      <c r="I5" s="47" t="s">
        <v>30</v>
      </c>
      <c r="J5" s="49">
        <v>2</v>
      </c>
      <c r="K5" s="27" t="s">
        <v>31</v>
      </c>
      <c r="L5" s="26" t="s">
        <v>32</v>
      </c>
      <c r="M5" s="28">
        <v>380</v>
      </c>
      <c r="N5" s="29">
        <v>160</v>
      </c>
      <c r="O5" s="30">
        <v>80</v>
      </c>
      <c r="P5" s="31">
        <v>0</v>
      </c>
      <c r="Q5" s="29">
        <v>0</v>
      </c>
      <c r="R5" s="32">
        <f t="shared" ref="R5:R14" si="0">SUM(M5:Q5)</f>
        <v>620</v>
      </c>
      <c r="S5" s="41">
        <f>SUM(R5:R6)</f>
        <v>1140</v>
      </c>
      <c r="T5" s="3"/>
      <c r="U5" s="3"/>
    </row>
    <row r="6" spans="1:21" ht="127.5" customHeight="1" x14ac:dyDescent="0.2">
      <c r="A6" s="24"/>
      <c r="B6" s="48"/>
      <c r="C6" s="48"/>
      <c r="D6" s="48"/>
      <c r="E6" s="48"/>
      <c r="F6" s="48"/>
      <c r="G6" s="48"/>
      <c r="H6" s="48"/>
      <c r="I6" s="48"/>
      <c r="J6" s="50"/>
      <c r="K6" s="27" t="s">
        <v>33</v>
      </c>
      <c r="L6" s="26" t="s">
        <v>34</v>
      </c>
      <c r="M6" s="28">
        <v>340</v>
      </c>
      <c r="N6" s="29">
        <v>120</v>
      </c>
      <c r="O6" s="30">
        <v>60</v>
      </c>
      <c r="P6" s="31">
        <v>0</v>
      </c>
      <c r="Q6" s="29">
        <v>0</v>
      </c>
      <c r="R6" s="32">
        <f t="shared" si="0"/>
        <v>520</v>
      </c>
      <c r="S6" s="42"/>
      <c r="T6" s="3"/>
      <c r="U6" s="3"/>
    </row>
    <row r="7" spans="1:21" ht="127.5" customHeight="1" x14ac:dyDescent="0.2">
      <c r="A7" s="24"/>
      <c r="B7" s="20">
        <v>2</v>
      </c>
      <c r="C7" s="26" t="s">
        <v>19</v>
      </c>
      <c r="D7" s="25" t="s">
        <v>35</v>
      </c>
      <c r="E7" s="26" t="s">
        <v>36</v>
      </c>
      <c r="F7" s="26" t="s">
        <v>37</v>
      </c>
      <c r="G7" s="25" t="s">
        <v>38</v>
      </c>
      <c r="H7" s="25" t="s">
        <v>29</v>
      </c>
      <c r="I7" s="25" t="s">
        <v>39</v>
      </c>
      <c r="J7" s="26">
        <v>2</v>
      </c>
      <c r="K7" s="27" t="s">
        <v>40</v>
      </c>
      <c r="L7" s="26" t="s">
        <v>22</v>
      </c>
      <c r="M7" s="28">
        <v>360</v>
      </c>
      <c r="N7" s="29">
        <v>140</v>
      </c>
      <c r="O7" s="30">
        <v>70</v>
      </c>
      <c r="P7" s="31">
        <v>0</v>
      </c>
      <c r="Q7" s="29">
        <v>0</v>
      </c>
      <c r="R7" s="32">
        <f t="shared" si="0"/>
        <v>570</v>
      </c>
      <c r="S7" s="33">
        <f>R7</f>
        <v>570</v>
      </c>
      <c r="T7" s="3"/>
      <c r="U7" s="3"/>
    </row>
    <row r="8" spans="1:21" ht="127.5" customHeight="1" x14ac:dyDescent="0.2">
      <c r="A8" s="24"/>
      <c r="B8" s="40">
        <v>3</v>
      </c>
      <c r="C8" s="40" t="s">
        <v>19</v>
      </c>
      <c r="D8" s="40" t="s">
        <v>41</v>
      </c>
      <c r="E8" s="40" t="s">
        <v>42</v>
      </c>
      <c r="F8" s="40" t="s">
        <v>43</v>
      </c>
      <c r="G8" s="40" t="s">
        <v>44</v>
      </c>
      <c r="H8" s="40" t="s">
        <v>29</v>
      </c>
      <c r="I8" s="40" t="s">
        <v>45</v>
      </c>
      <c r="J8" s="40">
        <v>3</v>
      </c>
      <c r="K8" s="27" t="s">
        <v>31</v>
      </c>
      <c r="L8" s="26" t="s">
        <v>32</v>
      </c>
      <c r="M8" s="28">
        <v>420</v>
      </c>
      <c r="N8" s="29">
        <v>300</v>
      </c>
      <c r="O8" s="30">
        <f>150+50</f>
        <v>200</v>
      </c>
      <c r="P8" s="31">
        <v>0</v>
      </c>
      <c r="Q8" s="29">
        <v>845</v>
      </c>
      <c r="R8" s="32">
        <f t="shared" si="0"/>
        <v>1765</v>
      </c>
      <c r="S8" s="41">
        <f>SUM(R8:R9)</f>
        <v>3400</v>
      </c>
      <c r="T8" s="3"/>
      <c r="U8" s="3"/>
    </row>
    <row r="9" spans="1:21" ht="127.5" customHeight="1" x14ac:dyDescent="0.2">
      <c r="A9" s="24"/>
      <c r="B9" s="40"/>
      <c r="C9" s="40"/>
      <c r="D9" s="40"/>
      <c r="E9" s="40"/>
      <c r="F9" s="40"/>
      <c r="G9" s="40"/>
      <c r="H9" s="40"/>
      <c r="I9" s="40"/>
      <c r="J9" s="40"/>
      <c r="K9" s="27" t="s">
        <v>33</v>
      </c>
      <c r="L9" s="26" t="s">
        <v>34</v>
      </c>
      <c r="M9" s="28">
        <v>380</v>
      </c>
      <c r="N9" s="29">
        <v>240</v>
      </c>
      <c r="O9" s="30">
        <f>120+50</f>
        <v>170</v>
      </c>
      <c r="P9" s="31">
        <v>0</v>
      </c>
      <c r="Q9" s="29">
        <v>845</v>
      </c>
      <c r="R9" s="32">
        <f t="shared" si="0"/>
        <v>1635</v>
      </c>
      <c r="S9" s="42"/>
      <c r="T9" s="3"/>
      <c r="U9" s="3"/>
    </row>
    <row r="10" spans="1:21" ht="127.5" customHeight="1" x14ac:dyDescent="0.2">
      <c r="A10" s="24"/>
      <c r="B10" s="40">
        <v>4</v>
      </c>
      <c r="C10" s="40" t="s">
        <v>19</v>
      </c>
      <c r="D10" s="40" t="s">
        <v>46</v>
      </c>
      <c r="E10" s="43" t="s">
        <v>47</v>
      </c>
      <c r="F10" s="43" t="s">
        <v>48</v>
      </c>
      <c r="G10" s="40" t="s">
        <v>49</v>
      </c>
      <c r="H10" s="40"/>
      <c r="I10" s="40" t="s">
        <v>50</v>
      </c>
      <c r="J10" s="43">
        <v>1</v>
      </c>
      <c r="K10" s="22" t="s">
        <v>51</v>
      </c>
      <c r="L10" s="20" t="s">
        <v>52</v>
      </c>
      <c r="M10" s="9">
        <v>360</v>
      </c>
      <c r="N10" s="10">
        <v>70</v>
      </c>
      <c r="O10" s="11">
        <v>180</v>
      </c>
      <c r="P10" s="6">
        <v>0</v>
      </c>
      <c r="Q10" s="10">
        <v>0</v>
      </c>
      <c r="R10" s="7">
        <f t="shared" si="0"/>
        <v>610</v>
      </c>
      <c r="S10" s="44">
        <f>SUM(R10:R13)</f>
        <v>2360</v>
      </c>
      <c r="T10" s="3"/>
      <c r="U10" s="3"/>
    </row>
    <row r="11" spans="1:21" ht="127.5" customHeight="1" x14ac:dyDescent="0.2">
      <c r="A11" s="24"/>
      <c r="B11" s="40"/>
      <c r="C11" s="40"/>
      <c r="D11" s="40"/>
      <c r="E11" s="43"/>
      <c r="F11" s="43"/>
      <c r="G11" s="40"/>
      <c r="H11" s="40"/>
      <c r="I11" s="40"/>
      <c r="J11" s="43"/>
      <c r="K11" s="22" t="s">
        <v>53</v>
      </c>
      <c r="L11" s="20" t="s">
        <v>54</v>
      </c>
      <c r="M11" s="9">
        <v>360</v>
      </c>
      <c r="N11" s="10">
        <v>70</v>
      </c>
      <c r="O11" s="11">
        <v>180</v>
      </c>
      <c r="P11" s="6">
        <v>0</v>
      </c>
      <c r="Q11" s="10">
        <v>0</v>
      </c>
      <c r="R11" s="7">
        <f t="shared" si="0"/>
        <v>610</v>
      </c>
      <c r="S11" s="44"/>
      <c r="T11" s="3"/>
      <c r="U11" s="3"/>
    </row>
    <row r="12" spans="1:21" ht="127.5" customHeight="1" x14ac:dyDescent="0.2">
      <c r="A12" s="24"/>
      <c r="B12" s="40"/>
      <c r="C12" s="40"/>
      <c r="D12" s="40"/>
      <c r="E12" s="43"/>
      <c r="F12" s="43"/>
      <c r="G12" s="40"/>
      <c r="H12" s="40"/>
      <c r="I12" s="40"/>
      <c r="J12" s="43"/>
      <c r="K12" s="22" t="s">
        <v>55</v>
      </c>
      <c r="L12" s="20" t="s">
        <v>54</v>
      </c>
      <c r="M12" s="9">
        <v>360</v>
      </c>
      <c r="N12" s="10">
        <v>70</v>
      </c>
      <c r="O12" s="11">
        <v>180</v>
      </c>
      <c r="P12" s="6">
        <v>0</v>
      </c>
      <c r="Q12" s="10">
        <v>0</v>
      </c>
      <c r="R12" s="7">
        <f t="shared" si="0"/>
        <v>610</v>
      </c>
      <c r="S12" s="44"/>
      <c r="T12" s="3"/>
      <c r="U12" s="3"/>
    </row>
    <row r="13" spans="1:21" ht="127.5" customHeight="1" x14ac:dyDescent="0.2">
      <c r="A13" s="24"/>
      <c r="B13" s="40"/>
      <c r="C13" s="40"/>
      <c r="D13" s="40"/>
      <c r="E13" s="43"/>
      <c r="F13" s="43"/>
      <c r="G13" s="40"/>
      <c r="H13" s="40"/>
      <c r="I13" s="40"/>
      <c r="J13" s="43"/>
      <c r="K13" s="22" t="s">
        <v>56</v>
      </c>
      <c r="L13" s="20" t="s">
        <v>22</v>
      </c>
      <c r="M13" s="9">
        <v>320</v>
      </c>
      <c r="N13" s="10">
        <v>50</v>
      </c>
      <c r="O13" s="11">
        <v>160</v>
      </c>
      <c r="P13" s="6">
        <v>0</v>
      </c>
      <c r="Q13" s="10">
        <v>0</v>
      </c>
      <c r="R13" s="7">
        <f t="shared" si="0"/>
        <v>530</v>
      </c>
      <c r="S13" s="44"/>
      <c r="T13" s="3"/>
      <c r="U13" s="3"/>
    </row>
    <row r="14" spans="1:21" ht="127.5" customHeight="1" x14ac:dyDescent="0.2">
      <c r="A14" s="24"/>
      <c r="B14" s="34">
        <v>5</v>
      </c>
      <c r="C14" s="34" t="s">
        <v>19</v>
      </c>
      <c r="D14" s="21" t="s">
        <v>57</v>
      </c>
      <c r="E14" s="20" t="s">
        <v>58</v>
      </c>
      <c r="F14" s="20" t="s">
        <v>59</v>
      </c>
      <c r="G14" s="21" t="s">
        <v>60</v>
      </c>
      <c r="H14" s="21" t="s">
        <v>61</v>
      </c>
      <c r="I14" s="12" t="s">
        <v>62</v>
      </c>
      <c r="J14" s="20">
        <v>5</v>
      </c>
      <c r="K14" s="22" t="s">
        <v>24</v>
      </c>
      <c r="L14" s="20" t="s">
        <v>22</v>
      </c>
      <c r="M14" s="9">
        <v>800</v>
      </c>
      <c r="N14" s="10">
        <v>350</v>
      </c>
      <c r="O14" s="11">
        <f>175+50</f>
        <v>225</v>
      </c>
      <c r="P14" s="6">
        <v>0</v>
      </c>
      <c r="Q14" s="10">
        <v>0</v>
      </c>
      <c r="R14" s="7">
        <f t="shared" si="0"/>
        <v>1375</v>
      </c>
      <c r="S14" s="23">
        <f>R14</f>
        <v>1375</v>
      </c>
      <c r="T14" s="3"/>
      <c r="U14" s="3"/>
    </row>
    <row r="15" spans="1:21" ht="37.5" customHeight="1" thickBot="1" x14ac:dyDescent="0.25">
      <c r="A15" s="19"/>
      <c r="B15" s="35"/>
      <c r="C15" s="36"/>
      <c r="D15" s="37" t="s">
        <v>20</v>
      </c>
      <c r="E15" s="38"/>
      <c r="F15" s="38"/>
      <c r="G15" s="38"/>
      <c r="H15" s="38"/>
      <c r="I15" s="38"/>
      <c r="J15" s="38"/>
      <c r="K15" s="38"/>
      <c r="L15" s="38"/>
      <c r="M15" s="39">
        <f t="shared" ref="M15:S15" si="1">SUM(M5:M14)</f>
        <v>4080</v>
      </c>
      <c r="N15" s="39">
        <f t="shared" si="1"/>
        <v>1570</v>
      </c>
      <c r="O15" s="39">
        <f t="shared" si="1"/>
        <v>1505</v>
      </c>
      <c r="P15" s="39">
        <f t="shared" si="1"/>
        <v>0</v>
      </c>
      <c r="Q15" s="39">
        <f t="shared" si="1"/>
        <v>1690</v>
      </c>
      <c r="R15" s="39">
        <f t="shared" si="1"/>
        <v>8845</v>
      </c>
      <c r="S15" s="39">
        <f t="shared" si="1"/>
        <v>8845</v>
      </c>
      <c r="T15" s="3"/>
      <c r="U15" s="3"/>
    </row>
    <row r="16" spans="1:21" ht="37.5" customHeight="1" x14ac:dyDescent="0.2">
      <c r="B16" s="2"/>
      <c r="C16" s="2"/>
      <c r="T16" s="3"/>
      <c r="U16" s="3"/>
    </row>
    <row r="17" spans="2:25" ht="37.5" customHeight="1" x14ac:dyDescent="0.2">
      <c r="B17" s="2"/>
      <c r="C17" s="2"/>
      <c r="L17" s="4" t="s">
        <v>21</v>
      </c>
      <c r="T17" s="3"/>
      <c r="U17" s="3"/>
    </row>
    <row r="18" spans="2:25" ht="37.5" customHeight="1" x14ac:dyDescent="0.2">
      <c r="B18" s="2"/>
      <c r="C18" s="2"/>
      <c r="T18" s="3"/>
      <c r="U18" s="3"/>
    </row>
    <row r="19" spans="2:25" ht="37.5" customHeight="1" x14ac:dyDescent="0.2">
      <c r="B19" s="2"/>
      <c r="C19" s="2"/>
      <c r="T19" s="3"/>
      <c r="U19" s="3"/>
    </row>
    <row r="20" spans="2:25" ht="35.25" customHeight="1" x14ac:dyDescent="0.2">
      <c r="B20" s="2"/>
      <c r="C20" s="2"/>
      <c r="T20" s="3"/>
      <c r="U20" s="3"/>
      <c r="V20" s="3"/>
      <c r="W20" s="3"/>
      <c r="X20" s="3"/>
      <c r="Y20" s="3"/>
    </row>
    <row r="21" spans="2:25" ht="12.75" customHeight="1" x14ac:dyDescent="0.2">
      <c r="B21" s="2"/>
      <c r="C21" s="2"/>
      <c r="T21" s="3"/>
      <c r="U21" s="3"/>
      <c r="V21" s="3"/>
      <c r="W21" s="3"/>
      <c r="X21" s="3"/>
      <c r="Y21" s="3"/>
    </row>
    <row r="22" spans="2:25" ht="12.75" customHeight="1" x14ac:dyDescent="0.2">
      <c r="B22" s="2"/>
      <c r="C22" s="2"/>
      <c r="T22" s="3"/>
      <c r="U22" s="3"/>
      <c r="V22" s="3"/>
      <c r="W22" s="3"/>
      <c r="X22" s="3"/>
      <c r="Y22" s="3"/>
    </row>
    <row r="23" spans="2:25" ht="12.75" customHeight="1" x14ac:dyDescent="0.2">
      <c r="B23" s="2"/>
      <c r="C23" s="2"/>
      <c r="T23" s="3"/>
      <c r="U23" s="3"/>
      <c r="V23" s="3"/>
      <c r="W23" s="3"/>
      <c r="X23" s="3"/>
      <c r="Y23" s="3"/>
    </row>
    <row r="24" spans="2:25" ht="12.75" customHeight="1" x14ac:dyDescent="0.2">
      <c r="B24" s="2"/>
      <c r="C24" s="2"/>
      <c r="T24" s="3"/>
      <c r="U24" s="3"/>
      <c r="V24" s="3"/>
      <c r="W24" s="3"/>
      <c r="X24" s="3"/>
      <c r="Y24" s="3"/>
    </row>
    <row r="25" spans="2:25" ht="12.75" customHeight="1" x14ac:dyDescent="0.2">
      <c r="B25" s="2"/>
      <c r="C25" s="2"/>
      <c r="T25" s="3"/>
      <c r="U25" s="3"/>
      <c r="V25" s="3"/>
      <c r="W25" s="3"/>
      <c r="X25" s="3"/>
      <c r="Y25" s="3"/>
    </row>
    <row r="26" spans="2:25" ht="12.75" customHeight="1" x14ac:dyDescent="0.2">
      <c r="B26" s="2"/>
      <c r="C26" s="2"/>
      <c r="T26" s="3"/>
      <c r="U26" s="3"/>
      <c r="V26" s="3"/>
      <c r="W26" s="3"/>
      <c r="X26" s="3"/>
      <c r="Y26" s="3"/>
    </row>
    <row r="27" spans="2:25" x14ac:dyDescent="0.2">
      <c r="B27" s="2"/>
      <c r="C27" s="2"/>
    </row>
    <row r="28" spans="2:25" x14ac:dyDescent="0.2">
      <c r="B28" s="2"/>
      <c r="C28" s="2"/>
    </row>
    <row r="29" spans="2:25" x14ac:dyDescent="0.2">
      <c r="B29" s="2"/>
      <c r="C29" s="2"/>
    </row>
    <row r="30" spans="2:25" x14ac:dyDescent="0.2">
      <c r="B30" s="2"/>
      <c r="C30" s="2"/>
    </row>
    <row r="31" spans="2:25" x14ac:dyDescent="0.2">
      <c r="B31" s="2"/>
      <c r="C31" s="2"/>
    </row>
    <row r="32" spans="2:25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C158" s="2"/>
    </row>
  </sheetData>
  <mergeCells count="32">
    <mergeCell ref="B1:S1"/>
    <mergeCell ref="B2:S2"/>
    <mergeCell ref="C5:C6"/>
    <mergeCell ref="D5:D6"/>
    <mergeCell ref="E5:E6"/>
    <mergeCell ref="F5:F6"/>
    <mergeCell ref="G5:G6"/>
    <mergeCell ref="H5:H6"/>
    <mergeCell ref="I5:I6"/>
    <mergeCell ref="J5:J6"/>
    <mergeCell ref="S5:S6"/>
    <mergeCell ref="B5:B6"/>
    <mergeCell ref="S8:S9"/>
    <mergeCell ref="C10:C13"/>
    <mergeCell ref="D10:D13"/>
    <mergeCell ref="E10:E13"/>
    <mergeCell ref="F10:F13"/>
    <mergeCell ref="G10:G13"/>
    <mergeCell ref="H10:H13"/>
    <mergeCell ref="I10:I13"/>
    <mergeCell ref="J10:J13"/>
    <mergeCell ref="S10:S13"/>
    <mergeCell ref="C8:C9"/>
    <mergeCell ref="D8:D9"/>
    <mergeCell ref="E8:E9"/>
    <mergeCell ref="F8:F9"/>
    <mergeCell ref="G8:G9"/>
    <mergeCell ref="B8:B9"/>
    <mergeCell ref="B10:B13"/>
    <mergeCell ref="H8:H9"/>
    <mergeCell ref="I8:I9"/>
    <mergeCell ref="J8:J9"/>
  </mergeCells>
  <phoneticPr fontId="12" type="noConversion"/>
  <printOptions horizontalCentered="1"/>
  <pageMargins left="0.25" right="0.25" top="0.75" bottom="0.75" header="0.3" footer="0.3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2022</vt:lpstr>
      <vt:lpstr>'Misiones 2022'!Área_de_impresión</vt:lpstr>
      <vt:lpstr>'Misiones 2022'!Títulos_a_imprimir</vt:lpstr>
    </vt:vector>
  </TitlesOfParts>
  <Manager/>
  <Company>INSAFORP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grh_oscar</dc:creator>
  <cp:keywords/>
  <dc:description/>
  <cp:lastModifiedBy>Rosy DeLeon</cp:lastModifiedBy>
  <cp:revision/>
  <dcterms:created xsi:type="dcterms:W3CDTF">2016-08-16T16:43:12Z</dcterms:created>
  <dcterms:modified xsi:type="dcterms:W3CDTF">2023-01-26T17:14:13Z</dcterms:modified>
  <cp:category/>
  <cp:contentStatus/>
</cp:coreProperties>
</file>