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225" windowWidth="18855" windowHeight="10620"/>
  </bookViews>
  <sheets>
    <sheet name="1" sheetId="9" r:id="rId1"/>
    <sheet name="2" sheetId="10" r:id="rId2"/>
    <sheet name="3" sheetId="11" r:id="rId3"/>
    <sheet name="4" sheetId="12" r:id="rId4"/>
    <sheet name="5" sheetId="13" r:id="rId5"/>
    <sheet name="6" sheetId="14" r:id="rId6"/>
    <sheet name="7" sheetId="15" r:id="rId7"/>
  </sheets>
  <calcPr calcId="145621"/>
</workbook>
</file>

<file path=xl/calcChain.xml><?xml version="1.0" encoding="utf-8"?>
<calcChain xmlns="http://schemas.openxmlformats.org/spreadsheetml/2006/main">
  <c r="J13" i="15" l="1"/>
  <c r="K13" i="15"/>
  <c r="I13" i="15"/>
  <c r="G21" i="15" l="1"/>
  <c r="I20" i="15"/>
  <c r="I19" i="15"/>
  <c r="J19" i="15" s="1"/>
  <c r="K19" i="15" s="1"/>
  <c r="J18" i="15"/>
  <c r="K18" i="15" s="1"/>
  <c r="I18" i="15"/>
  <c r="I17" i="15"/>
  <c r="I15" i="15"/>
  <c r="I12" i="15"/>
  <c r="J12" i="15" s="1"/>
  <c r="K12" i="15" s="1"/>
  <c r="I11" i="15"/>
  <c r="J11" i="15" s="1"/>
  <c r="I9" i="15"/>
  <c r="K15" i="15" l="1"/>
  <c r="J17" i="15"/>
  <c r="K17" i="15" s="1"/>
  <c r="J9" i="15"/>
  <c r="J15" i="15"/>
  <c r="J20" i="15"/>
  <c r="K20" i="15" s="1"/>
  <c r="I21" i="15"/>
  <c r="G20" i="14"/>
  <c r="I19" i="14"/>
  <c r="J19" i="14" s="1"/>
  <c r="K19" i="14" s="1"/>
  <c r="J18" i="14"/>
  <c r="K18" i="14" s="1"/>
  <c r="I18" i="14"/>
  <c r="I17" i="14"/>
  <c r="J17" i="14" s="1"/>
  <c r="I16" i="14"/>
  <c r="I14" i="14"/>
  <c r="J14" i="14" s="1"/>
  <c r="K14" i="14" s="1"/>
  <c r="J12" i="14"/>
  <c r="K12" i="14" s="1"/>
  <c r="I12" i="14"/>
  <c r="I11" i="14"/>
  <c r="J11" i="14" s="1"/>
  <c r="I9" i="14"/>
  <c r="J9" i="14" s="1"/>
  <c r="J21" i="15" l="1"/>
  <c r="K9" i="15"/>
  <c r="K21" i="15" s="1"/>
  <c r="J20" i="14"/>
  <c r="K9" i="14"/>
  <c r="J16" i="14"/>
  <c r="K16" i="14" s="1"/>
  <c r="K17" i="14"/>
  <c r="I20" i="14"/>
  <c r="G20" i="13"/>
  <c r="I19" i="13"/>
  <c r="I18" i="13"/>
  <c r="J18" i="13" s="1"/>
  <c r="K18" i="13" s="1"/>
  <c r="J17" i="13"/>
  <c r="K17" i="13" s="1"/>
  <c r="I17" i="13"/>
  <c r="I16" i="13"/>
  <c r="J16" i="13" s="1"/>
  <c r="I14" i="13"/>
  <c r="I12" i="13"/>
  <c r="J12" i="13" s="1"/>
  <c r="K12" i="13" s="1"/>
  <c r="I11" i="13"/>
  <c r="J11" i="13" s="1"/>
  <c r="I9" i="13"/>
  <c r="K20" i="14" l="1"/>
  <c r="J14" i="13"/>
  <c r="K14" i="13" s="1"/>
  <c r="K16" i="13"/>
  <c r="J19" i="13"/>
  <c r="K19" i="13" s="1"/>
  <c r="I20" i="13"/>
  <c r="J9" i="13"/>
  <c r="J20" i="13" s="1"/>
  <c r="G20" i="12"/>
  <c r="I19" i="12"/>
  <c r="J19" i="12" s="1"/>
  <c r="K19" i="12" s="1"/>
  <c r="J18" i="12"/>
  <c r="K18" i="12" s="1"/>
  <c r="I18" i="12"/>
  <c r="I17" i="12"/>
  <c r="I16" i="12"/>
  <c r="I14" i="12"/>
  <c r="J14" i="12" s="1"/>
  <c r="K14" i="12" s="1"/>
  <c r="J12" i="12"/>
  <c r="K12" i="12" s="1"/>
  <c r="I12" i="12"/>
  <c r="I11" i="12"/>
  <c r="J11" i="12" s="1"/>
  <c r="I9" i="12"/>
  <c r="J9" i="12" s="1"/>
  <c r="K9" i="13" l="1"/>
  <c r="K20" i="13" s="1"/>
  <c r="K9" i="12"/>
  <c r="K16" i="12"/>
  <c r="J17" i="12"/>
  <c r="K17" i="12" s="1"/>
  <c r="J16" i="12"/>
  <c r="J20" i="12" s="1"/>
  <c r="I20" i="12"/>
  <c r="J11" i="10"/>
  <c r="I11" i="10"/>
  <c r="I11" i="11"/>
  <c r="K20" i="12" l="1"/>
  <c r="J11" i="11"/>
  <c r="J9" i="11"/>
  <c r="G20" i="11" l="1"/>
  <c r="I19" i="11"/>
  <c r="I18" i="11"/>
  <c r="J18" i="11" s="1"/>
  <c r="K18" i="11" s="1"/>
  <c r="J17" i="11"/>
  <c r="K17" i="11" s="1"/>
  <c r="I17" i="11"/>
  <c r="I16" i="11"/>
  <c r="J16" i="11" s="1"/>
  <c r="I14" i="11"/>
  <c r="I12" i="11"/>
  <c r="J12" i="11" s="1"/>
  <c r="K12" i="11" s="1"/>
  <c r="K9" i="11"/>
  <c r="I9" i="11"/>
  <c r="K19" i="11" l="1"/>
  <c r="J14" i="11"/>
  <c r="K14" i="11" s="1"/>
  <c r="K20" i="11" s="1"/>
  <c r="K16" i="11"/>
  <c r="J19" i="11"/>
  <c r="I20" i="11"/>
  <c r="I17" i="10"/>
  <c r="I18" i="10"/>
  <c r="J18" i="10" s="1"/>
  <c r="I19" i="10"/>
  <c r="J19" i="10" s="1"/>
  <c r="K19" i="10" s="1"/>
  <c r="G20" i="10"/>
  <c r="I16" i="10"/>
  <c r="J16" i="10" s="1"/>
  <c r="I14" i="10"/>
  <c r="I12" i="10"/>
  <c r="I9" i="10"/>
  <c r="J9" i="10" s="1"/>
  <c r="J20" i="11" l="1"/>
  <c r="J17" i="10"/>
  <c r="K17" i="10" s="1"/>
  <c r="K18" i="10"/>
  <c r="K16" i="10"/>
  <c r="J14" i="10"/>
  <c r="K14" i="10" s="1"/>
  <c r="K9" i="10"/>
  <c r="J12" i="10"/>
  <c r="K12" i="10" s="1"/>
  <c r="I20" i="10"/>
  <c r="G18" i="9"/>
  <c r="K20" i="10" l="1"/>
  <c r="J20" i="10"/>
  <c r="I16" i="9"/>
  <c r="J16" i="9" s="1"/>
  <c r="K16" i="9" s="1"/>
  <c r="I14" i="9" l="1"/>
  <c r="J14" i="9" s="1"/>
  <c r="I15" i="9"/>
  <c r="J15" i="9"/>
  <c r="I12" i="9"/>
  <c r="I10" i="9"/>
  <c r="I9" i="9"/>
  <c r="J12" i="9" l="1"/>
  <c r="K12" i="9" s="1"/>
  <c r="J10" i="9"/>
  <c r="K10" i="9" s="1"/>
  <c r="K15" i="9"/>
  <c r="K14" i="9"/>
  <c r="J9" i="9"/>
  <c r="K9" i="9" s="1"/>
  <c r="I18" i="9"/>
  <c r="J18" i="9" l="1"/>
  <c r="K18" i="9" l="1"/>
</calcChain>
</file>

<file path=xl/sharedStrings.xml><?xml version="1.0" encoding="utf-8"?>
<sst xmlns="http://schemas.openxmlformats.org/spreadsheetml/2006/main" count="278" uniqueCount="51">
  <si>
    <t>Nombre</t>
  </si>
  <si>
    <t>DUI</t>
  </si>
  <si>
    <t>Dias Laborados</t>
  </si>
  <si>
    <t>Liquido a Recibir</t>
  </si>
  <si>
    <t>Firma de Recibido</t>
  </si>
  <si>
    <t>PLANILLA DE PAGO</t>
  </si>
  <si>
    <t>Horas de reposicion</t>
  </si>
  <si>
    <t>(-) Renta 10%</t>
  </si>
  <si>
    <t>TOTALES</t>
  </si>
  <si>
    <t>ALCALDIA MUNICIPAL DE SAN PEDRO PERULAPAN</t>
  </si>
  <si>
    <t xml:space="preserve">Fecha de pago de Planilla: </t>
  </si>
  <si>
    <t>F._________________________________</t>
  </si>
  <si>
    <t>CNEL. OSWALD SEIBRIAN MIRANDA</t>
  </si>
  <si>
    <t>ALCALDEMUNICIPAL</t>
  </si>
  <si>
    <t>SINDICO MUNICIPAL</t>
  </si>
  <si>
    <t>F.__________________________________</t>
  </si>
  <si>
    <t>SRA.DAYSI MARGARITA ANGRL</t>
  </si>
  <si>
    <t>CONTADORA GENERAL</t>
  </si>
  <si>
    <t xml:space="preserve">  TESORERA MUNICIPAL</t>
  </si>
  <si>
    <t xml:space="preserve">LIC.MAYRA LISSETH RENDEROS </t>
  </si>
  <si>
    <r>
      <t>S</t>
    </r>
    <r>
      <rPr>
        <sz val="11"/>
        <color theme="1"/>
        <rFont val="Calibri"/>
        <family val="2"/>
        <scheme val="minor"/>
      </rPr>
      <t xml:space="preserve">R.OSCAR ARMANDO JOAQUIN VIVAS </t>
    </r>
  </si>
  <si>
    <t>F._______________________________</t>
  </si>
  <si>
    <t>NIT</t>
  </si>
  <si>
    <t>Pago dia</t>
  </si>
  <si>
    <t>Salario</t>
  </si>
  <si>
    <t>Periodo Correspondiente: Lunes 30/07/2018 AL 12/08/2018</t>
  </si>
  <si>
    <t>ALBAÑILES</t>
  </si>
  <si>
    <t>AUXILIARES</t>
  </si>
  <si>
    <t>Jose German Benitez Mendoza</t>
  </si>
  <si>
    <t>Juan Mendoza Bolaños</t>
  </si>
  <si>
    <t>OPERADOR</t>
  </si>
  <si>
    <t>Maria Marleny Sanchez Garcia</t>
  </si>
  <si>
    <t>Jose Alberto Lopez Segura</t>
  </si>
  <si>
    <t>Elmer Osmin Portillo Giron</t>
  </si>
  <si>
    <t>Jose Hector Portillo Giron</t>
  </si>
  <si>
    <t>PROYECTO:CONTRTAPARTIDA DE CONSTRUCCION DE ESTRUCTURA PARA SALON DE USOS MULTIPLES CON CANCHA PARA DISCIPLINAS DE FUTBOL SALA, BALONCESTO Y VOLEIBOL EN EL SECTOR LA UNIDAD DE SALUD, CANTON LA ESPERANZA, MUNICIPIO DE SAN PEDRO PERULAPAN, DEPARTAMENTO DE CUSCATLAN</t>
  </si>
  <si>
    <t>MAESTRO DE OBRA</t>
  </si>
  <si>
    <t>Jesus  Vasquez  Benitez</t>
  </si>
  <si>
    <t>Elmer Osmin Portillo Giiron</t>
  </si>
  <si>
    <t>Periodo Correspondiente: Lunes 13/08/2018 AL 26/08/2018</t>
  </si>
  <si>
    <t>Erick David Cruz Mendoza</t>
  </si>
  <si>
    <t>Periodo Correspondiente: Lunes 27/08/2018 AL 09/09/2018</t>
  </si>
  <si>
    <t>CNEL. OSWALD SIBRIAN MIRANDA</t>
  </si>
  <si>
    <t>SRA.DAYSI MARGARITA ANGEL</t>
  </si>
  <si>
    <t>Periodo Correspondiente: Lunes 10/09/2018 AL 23/09/2018</t>
  </si>
  <si>
    <t>Periodo Correspondiente: Lunes 24/09/2018 AL 07/10/2018</t>
  </si>
  <si>
    <t>José Genaro Portillo Gómez</t>
  </si>
  <si>
    <t>Joel Godofredo Raymundo Sánchez</t>
  </si>
  <si>
    <t>Periodo Correspondiente: Lunes 08/10/2018 AL 21/10/2018</t>
  </si>
  <si>
    <t>Oscar Reinaldo Vasquez Trinidad</t>
  </si>
  <si>
    <t>Periodo Correspondiente: Lunes 22/10/2018 AL 04/11/2018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</si>
</sst>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540A]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2"/>
      <name val="Times New Roman"/>
      <family val="1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Border="1"/>
    <xf numFmtId="0" fontId="4" fillId="0" borderId="1" xfId="0" applyFont="1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0" fontId="3" fillId="0" borderId="1" xfId="0" applyFont="1" applyBorder="1"/>
    <xf numFmtId="0" fontId="1" fillId="0" borderId="1" xfId="0" applyFont="1" applyBorder="1" applyAlignment="1">
      <alignment horizontal="center"/>
    </xf>
    <xf numFmtId="0" fontId="0" fillId="2" borderId="1" xfId="0" applyFill="1" applyBorder="1"/>
    <xf numFmtId="164" fontId="1" fillId="2" borderId="1" xfId="0" applyNumberFormat="1" applyFont="1" applyFill="1" applyBorder="1"/>
    <xf numFmtId="0" fontId="0" fillId="0" borderId="1" xfId="0" applyNumberFormat="1" applyBorder="1"/>
    <xf numFmtId="164" fontId="1" fillId="2" borderId="1" xfId="0" applyNumberFormat="1" applyFont="1" applyFill="1" applyBorder="1" applyAlignment="1"/>
    <xf numFmtId="164" fontId="1" fillId="2" borderId="1" xfId="0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vertical="center"/>
    </xf>
    <xf numFmtId="0" fontId="4" fillId="0" borderId="2" xfId="0" applyFont="1" applyBorder="1" applyAlignment="1">
      <alignment horizontal="left"/>
    </xf>
    <xf numFmtId="0" fontId="0" fillId="0" borderId="4" xfId="0" applyBorder="1"/>
    <xf numFmtId="164" fontId="0" fillId="0" borderId="0" xfId="0" applyNumberFormat="1" applyFill="1" applyBorder="1"/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" xfId="0" applyFont="1" applyBorder="1" applyAlignment="1">
      <alignment horizontal="left"/>
    </xf>
    <xf numFmtId="0" fontId="4" fillId="0" borderId="4" xfId="0" applyFont="1" applyBorder="1" applyAlignment="1">
      <alignment horizontal="center" vertical="center"/>
    </xf>
    <xf numFmtId="2" fontId="0" fillId="0" borderId="0" xfId="0" applyNumberFormat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" xfId="0" applyFont="1" applyBorder="1" applyAlignment="1">
      <alignment horizontal="left"/>
    </xf>
    <xf numFmtId="0" fontId="4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" xfId="0" applyFont="1" applyBorder="1" applyAlignment="1">
      <alignment horizontal="left"/>
    </xf>
    <xf numFmtId="0" fontId="4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450061</xdr:colOff>
      <xdr:row>0</xdr:row>
      <xdr:rowOff>196103</xdr:rowOff>
    </xdr:from>
    <xdr:to>
      <xdr:col>11</xdr:col>
      <xdr:colOff>1204632</xdr:colOff>
      <xdr:row>1</xdr:row>
      <xdr:rowOff>140074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7120" y="196103"/>
          <a:ext cx="754571" cy="826434"/>
        </a:xfrm>
        <a:prstGeom prst="rect">
          <a:avLst/>
        </a:prstGeom>
      </xdr:spPr>
    </xdr:pic>
    <xdr:clientData/>
  </xdr:twoCellAnchor>
  <xdr:twoCellAnchor editAs="oneCell">
    <xdr:from>
      <xdr:col>1</xdr:col>
      <xdr:colOff>154080</xdr:colOff>
      <xdr:row>0</xdr:row>
      <xdr:rowOff>154081</xdr:rowOff>
    </xdr:from>
    <xdr:to>
      <xdr:col>1</xdr:col>
      <xdr:colOff>1036544</xdr:colOff>
      <xdr:row>1</xdr:row>
      <xdr:rowOff>154082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780" y="154081"/>
          <a:ext cx="882464" cy="8858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450061</xdr:colOff>
      <xdr:row>0</xdr:row>
      <xdr:rowOff>196103</xdr:rowOff>
    </xdr:from>
    <xdr:to>
      <xdr:col>11</xdr:col>
      <xdr:colOff>1204632</xdr:colOff>
      <xdr:row>1</xdr:row>
      <xdr:rowOff>140074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8886" y="196103"/>
          <a:ext cx="754571" cy="829796"/>
        </a:xfrm>
        <a:prstGeom prst="rect">
          <a:avLst/>
        </a:prstGeom>
      </xdr:spPr>
    </xdr:pic>
    <xdr:clientData/>
  </xdr:twoCellAnchor>
  <xdr:twoCellAnchor editAs="oneCell">
    <xdr:from>
      <xdr:col>1</xdr:col>
      <xdr:colOff>154080</xdr:colOff>
      <xdr:row>0</xdr:row>
      <xdr:rowOff>154081</xdr:rowOff>
    </xdr:from>
    <xdr:to>
      <xdr:col>1</xdr:col>
      <xdr:colOff>1036544</xdr:colOff>
      <xdr:row>1</xdr:row>
      <xdr:rowOff>154082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780" y="154081"/>
          <a:ext cx="882464" cy="8858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450061</xdr:colOff>
      <xdr:row>0</xdr:row>
      <xdr:rowOff>196103</xdr:rowOff>
    </xdr:from>
    <xdr:to>
      <xdr:col>11</xdr:col>
      <xdr:colOff>1204632</xdr:colOff>
      <xdr:row>1</xdr:row>
      <xdr:rowOff>140074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8886" y="196103"/>
          <a:ext cx="754571" cy="829796"/>
        </a:xfrm>
        <a:prstGeom prst="rect">
          <a:avLst/>
        </a:prstGeom>
      </xdr:spPr>
    </xdr:pic>
    <xdr:clientData/>
  </xdr:twoCellAnchor>
  <xdr:twoCellAnchor editAs="oneCell">
    <xdr:from>
      <xdr:col>1</xdr:col>
      <xdr:colOff>154080</xdr:colOff>
      <xdr:row>0</xdr:row>
      <xdr:rowOff>154081</xdr:rowOff>
    </xdr:from>
    <xdr:to>
      <xdr:col>1</xdr:col>
      <xdr:colOff>1036544</xdr:colOff>
      <xdr:row>1</xdr:row>
      <xdr:rowOff>154082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780" y="154081"/>
          <a:ext cx="882464" cy="88582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450061</xdr:colOff>
      <xdr:row>0</xdr:row>
      <xdr:rowOff>196103</xdr:rowOff>
    </xdr:from>
    <xdr:to>
      <xdr:col>11</xdr:col>
      <xdr:colOff>1204632</xdr:colOff>
      <xdr:row>1</xdr:row>
      <xdr:rowOff>140074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8886" y="196103"/>
          <a:ext cx="754571" cy="829796"/>
        </a:xfrm>
        <a:prstGeom prst="rect">
          <a:avLst/>
        </a:prstGeom>
      </xdr:spPr>
    </xdr:pic>
    <xdr:clientData/>
  </xdr:twoCellAnchor>
  <xdr:twoCellAnchor editAs="oneCell">
    <xdr:from>
      <xdr:col>1</xdr:col>
      <xdr:colOff>154080</xdr:colOff>
      <xdr:row>0</xdr:row>
      <xdr:rowOff>154081</xdr:rowOff>
    </xdr:from>
    <xdr:to>
      <xdr:col>1</xdr:col>
      <xdr:colOff>1036544</xdr:colOff>
      <xdr:row>1</xdr:row>
      <xdr:rowOff>154082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780" y="154081"/>
          <a:ext cx="882464" cy="88582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450061</xdr:colOff>
      <xdr:row>0</xdr:row>
      <xdr:rowOff>196103</xdr:rowOff>
    </xdr:from>
    <xdr:to>
      <xdr:col>11</xdr:col>
      <xdr:colOff>1204632</xdr:colOff>
      <xdr:row>1</xdr:row>
      <xdr:rowOff>140074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8886" y="196103"/>
          <a:ext cx="754571" cy="829796"/>
        </a:xfrm>
        <a:prstGeom prst="rect">
          <a:avLst/>
        </a:prstGeom>
      </xdr:spPr>
    </xdr:pic>
    <xdr:clientData/>
  </xdr:twoCellAnchor>
  <xdr:twoCellAnchor editAs="oneCell">
    <xdr:from>
      <xdr:col>1</xdr:col>
      <xdr:colOff>154080</xdr:colOff>
      <xdr:row>0</xdr:row>
      <xdr:rowOff>154081</xdr:rowOff>
    </xdr:from>
    <xdr:to>
      <xdr:col>1</xdr:col>
      <xdr:colOff>1036544</xdr:colOff>
      <xdr:row>1</xdr:row>
      <xdr:rowOff>154082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780" y="154081"/>
          <a:ext cx="882464" cy="88582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450061</xdr:colOff>
      <xdr:row>0</xdr:row>
      <xdr:rowOff>196103</xdr:rowOff>
    </xdr:from>
    <xdr:to>
      <xdr:col>11</xdr:col>
      <xdr:colOff>1204632</xdr:colOff>
      <xdr:row>1</xdr:row>
      <xdr:rowOff>140074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8886" y="196103"/>
          <a:ext cx="754571" cy="829796"/>
        </a:xfrm>
        <a:prstGeom prst="rect">
          <a:avLst/>
        </a:prstGeom>
      </xdr:spPr>
    </xdr:pic>
    <xdr:clientData/>
  </xdr:twoCellAnchor>
  <xdr:twoCellAnchor editAs="oneCell">
    <xdr:from>
      <xdr:col>1</xdr:col>
      <xdr:colOff>154080</xdr:colOff>
      <xdr:row>0</xdr:row>
      <xdr:rowOff>154081</xdr:rowOff>
    </xdr:from>
    <xdr:to>
      <xdr:col>1</xdr:col>
      <xdr:colOff>1036544</xdr:colOff>
      <xdr:row>1</xdr:row>
      <xdr:rowOff>154082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780" y="154081"/>
          <a:ext cx="882464" cy="88582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450061</xdr:colOff>
      <xdr:row>0</xdr:row>
      <xdr:rowOff>196103</xdr:rowOff>
    </xdr:from>
    <xdr:to>
      <xdr:col>11</xdr:col>
      <xdr:colOff>1204632</xdr:colOff>
      <xdr:row>1</xdr:row>
      <xdr:rowOff>140074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8886" y="196103"/>
          <a:ext cx="754571" cy="829796"/>
        </a:xfrm>
        <a:prstGeom prst="rect">
          <a:avLst/>
        </a:prstGeom>
      </xdr:spPr>
    </xdr:pic>
    <xdr:clientData/>
  </xdr:twoCellAnchor>
  <xdr:twoCellAnchor editAs="oneCell">
    <xdr:from>
      <xdr:col>1</xdr:col>
      <xdr:colOff>154080</xdr:colOff>
      <xdr:row>0</xdr:row>
      <xdr:rowOff>154081</xdr:rowOff>
    </xdr:from>
    <xdr:to>
      <xdr:col>1</xdr:col>
      <xdr:colOff>1036544</xdr:colOff>
      <xdr:row>1</xdr:row>
      <xdr:rowOff>154082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780" y="154081"/>
          <a:ext cx="882464" cy="8858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tabSelected="1" zoomScale="68" zoomScaleNormal="68" workbookViewId="0">
      <selection activeCell="O8" sqref="O8"/>
    </sheetView>
  </sheetViews>
  <sheetFormatPr baseColWidth="10" defaultRowHeight="15" x14ac:dyDescent="0.25"/>
  <cols>
    <col min="1" max="1" width="4" customWidth="1"/>
    <col min="2" max="2" width="38.28515625" customWidth="1"/>
    <col min="3" max="3" width="12.140625" customWidth="1"/>
    <col min="4" max="4" width="5.42578125" customWidth="1"/>
    <col min="5" max="5" width="23" customWidth="1"/>
    <col min="6" max="6" width="12.28515625" customWidth="1"/>
    <col min="7" max="7" width="11.28515625" customWidth="1"/>
    <col min="8" max="8" width="0.140625" hidden="1" customWidth="1"/>
    <col min="9" max="9" width="13.28515625" customWidth="1"/>
    <col min="10" max="10" width="11.5703125" customWidth="1"/>
    <col min="11" max="11" width="13.42578125" customWidth="1"/>
    <col min="12" max="12" width="22.42578125" customWidth="1"/>
    <col min="13" max="13" width="10.7109375" customWidth="1"/>
    <col min="14" max="14" width="14.140625" customWidth="1"/>
    <col min="20" max="20" width="0" hidden="1" customWidth="1"/>
  </cols>
  <sheetData>
    <row r="1" spans="1:14" ht="69.75" customHeight="1" x14ac:dyDescent="0.25">
      <c r="A1" s="95" t="s">
        <v>5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</row>
    <row r="2" spans="1:14" ht="15.75" customHeight="1" x14ac:dyDescent="0.25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1:14" x14ac:dyDescent="0.25">
      <c r="A3" s="96" t="s">
        <v>9</v>
      </c>
      <c r="B3" s="97"/>
      <c r="C3" s="97"/>
      <c r="D3" s="97"/>
      <c r="E3" s="27"/>
      <c r="F3" s="97" t="s">
        <v>25</v>
      </c>
      <c r="G3" s="97"/>
      <c r="H3" s="97"/>
      <c r="I3" s="97"/>
      <c r="J3" s="97"/>
      <c r="K3" s="97"/>
      <c r="L3" s="97"/>
    </row>
    <row r="4" spans="1:14" ht="45" customHeight="1" x14ac:dyDescent="0.25">
      <c r="A4" s="98" t="s">
        <v>35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100"/>
    </row>
    <row r="5" spans="1:14" ht="15" customHeight="1" x14ac:dyDescent="0.25">
      <c r="A5" s="21"/>
      <c r="B5" s="24"/>
      <c r="C5" s="24"/>
      <c r="D5" s="24"/>
      <c r="E5" s="24"/>
      <c r="F5" s="24"/>
      <c r="G5" s="24"/>
      <c r="H5" s="24"/>
      <c r="I5" s="24"/>
      <c r="J5" s="24"/>
      <c r="K5" s="24"/>
      <c r="L5" s="25"/>
    </row>
    <row r="6" spans="1:14" x14ac:dyDescent="0.25">
      <c r="A6" s="5"/>
      <c r="B6" s="81"/>
      <c r="C6" s="81"/>
      <c r="D6" s="81"/>
      <c r="E6" s="28"/>
      <c r="F6" s="97" t="s">
        <v>10</v>
      </c>
      <c r="G6" s="97"/>
      <c r="H6" s="97"/>
      <c r="I6" s="97"/>
      <c r="J6" s="97"/>
      <c r="K6" s="97"/>
      <c r="L6" s="97"/>
    </row>
    <row r="7" spans="1:14" ht="65.25" customHeight="1" x14ac:dyDescent="0.25">
      <c r="A7" s="5"/>
      <c r="B7" s="12" t="s">
        <v>0</v>
      </c>
      <c r="C7" s="101" t="s">
        <v>1</v>
      </c>
      <c r="D7" s="102"/>
      <c r="E7" s="29" t="s">
        <v>22</v>
      </c>
      <c r="F7" s="13" t="s">
        <v>2</v>
      </c>
      <c r="G7" s="12" t="s">
        <v>23</v>
      </c>
      <c r="H7" s="13" t="s">
        <v>6</v>
      </c>
      <c r="I7" s="13" t="s">
        <v>24</v>
      </c>
      <c r="J7" s="14" t="s">
        <v>7</v>
      </c>
      <c r="K7" s="13" t="s">
        <v>3</v>
      </c>
      <c r="L7" s="13" t="s">
        <v>4</v>
      </c>
    </row>
    <row r="8" spans="1:14" ht="15.75" customHeight="1" x14ac:dyDescent="0.25">
      <c r="A8" s="6"/>
      <c r="B8" s="90" t="s">
        <v>26</v>
      </c>
      <c r="C8" s="91"/>
      <c r="D8" s="92"/>
      <c r="E8" s="26"/>
      <c r="F8" s="3"/>
      <c r="G8" s="4"/>
      <c r="H8" s="9"/>
      <c r="I8" s="4"/>
      <c r="J8" s="4"/>
      <c r="K8" s="4"/>
      <c r="L8" s="3"/>
    </row>
    <row r="9" spans="1:14" ht="24.95" customHeight="1" x14ac:dyDescent="0.25">
      <c r="A9" s="2">
        <v>1</v>
      </c>
      <c r="B9" s="3" t="s">
        <v>28</v>
      </c>
      <c r="C9" s="93"/>
      <c r="D9" s="94"/>
      <c r="E9" s="26"/>
      <c r="F9" s="3">
        <v>14</v>
      </c>
      <c r="G9" s="4">
        <v>15.56</v>
      </c>
      <c r="H9" s="9"/>
      <c r="I9" s="4">
        <f>F9*G9</f>
        <v>217.84</v>
      </c>
      <c r="J9" s="4">
        <f>I9*0.1</f>
        <v>21.784000000000002</v>
      </c>
      <c r="K9" s="4">
        <f>I9-J9</f>
        <v>196.05600000000001</v>
      </c>
      <c r="L9" s="3"/>
    </row>
    <row r="10" spans="1:14" ht="24.95" customHeight="1" x14ac:dyDescent="0.25">
      <c r="A10" s="2">
        <v>2</v>
      </c>
      <c r="B10" s="3" t="s">
        <v>29</v>
      </c>
      <c r="C10" s="93"/>
      <c r="D10" s="94"/>
      <c r="E10" s="30"/>
      <c r="F10" s="3">
        <v>14</v>
      </c>
      <c r="G10" s="4">
        <v>15.56</v>
      </c>
      <c r="H10" s="9"/>
      <c r="I10" s="4">
        <f>F10*G10</f>
        <v>217.84</v>
      </c>
      <c r="J10" s="4">
        <f>I10*0.1</f>
        <v>21.784000000000002</v>
      </c>
      <c r="K10" s="4">
        <f>I10-J10</f>
        <v>196.05600000000001</v>
      </c>
      <c r="L10" s="3"/>
    </row>
    <row r="11" spans="1:14" ht="15.75" customHeight="1" x14ac:dyDescent="0.25">
      <c r="A11" s="6"/>
      <c r="B11" s="81" t="s">
        <v>30</v>
      </c>
      <c r="C11" s="81"/>
      <c r="D11" s="81"/>
      <c r="E11" s="31"/>
      <c r="F11" s="22"/>
      <c r="G11" s="4"/>
      <c r="H11" s="9"/>
      <c r="I11" s="4"/>
      <c r="J11" s="4"/>
      <c r="K11" s="4"/>
      <c r="L11" s="3"/>
      <c r="N11" s="23"/>
    </row>
    <row r="12" spans="1:14" ht="24" customHeight="1" x14ac:dyDescent="0.25">
      <c r="A12" s="6">
        <v>3</v>
      </c>
      <c r="B12" s="32" t="s">
        <v>31</v>
      </c>
      <c r="C12" s="86"/>
      <c r="D12" s="86"/>
      <c r="E12" s="33"/>
      <c r="F12" s="22">
        <v>14</v>
      </c>
      <c r="G12" s="4">
        <v>13.34</v>
      </c>
      <c r="H12" s="9"/>
      <c r="I12" s="4">
        <f>F12*G12</f>
        <v>186.76</v>
      </c>
      <c r="J12" s="4">
        <f>I12*0.1</f>
        <v>18.675999999999998</v>
      </c>
      <c r="K12" s="4">
        <f>I12-J12</f>
        <v>168.084</v>
      </c>
      <c r="L12" s="3"/>
      <c r="N12" s="23"/>
    </row>
    <row r="13" spans="1:14" ht="15" customHeight="1" x14ac:dyDescent="0.25">
      <c r="A13" s="6"/>
      <c r="B13" s="90" t="s">
        <v>27</v>
      </c>
      <c r="C13" s="91"/>
      <c r="D13" s="92"/>
      <c r="E13" s="33"/>
      <c r="F13" s="22"/>
      <c r="G13" s="4"/>
      <c r="H13" s="9"/>
      <c r="I13" s="4"/>
      <c r="J13" s="4"/>
      <c r="K13" s="4"/>
      <c r="L13" s="3"/>
      <c r="N13" s="23"/>
    </row>
    <row r="14" spans="1:14" ht="24" customHeight="1" x14ac:dyDescent="0.25">
      <c r="A14" s="6">
        <v>4</v>
      </c>
      <c r="B14" s="32" t="s">
        <v>32</v>
      </c>
      <c r="C14" s="87"/>
      <c r="D14" s="88"/>
      <c r="E14" s="33"/>
      <c r="F14" s="22">
        <v>14</v>
      </c>
      <c r="G14" s="4">
        <v>10</v>
      </c>
      <c r="H14" s="9"/>
      <c r="I14" s="4">
        <f t="shared" ref="I14:I16" si="0">F14*G14</f>
        <v>140</v>
      </c>
      <c r="J14" s="4">
        <f t="shared" ref="J14:J16" si="1">I14*0.1</f>
        <v>14</v>
      </c>
      <c r="K14" s="4">
        <f t="shared" ref="K14:K16" si="2">I14-J14</f>
        <v>126</v>
      </c>
      <c r="L14" s="3"/>
      <c r="N14" s="23"/>
    </row>
    <row r="15" spans="1:14" ht="24" customHeight="1" x14ac:dyDescent="0.25">
      <c r="A15" s="6">
        <v>5</v>
      </c>
      <c r="B15" s="32" t="s">
        <v>33</v>
      </c>
      <c r="C15" s="87"/>
      <c r="D15" s="88"/>
      <c r="E15" s="33"/>
      <c r="F15" s="22">
        <v>14</v>
      </c>
      <c r="G15" s="4">
        <v>10</v>
      </c>
      <c r="H15" s="9"/>
      <c r="I15" s="4">
        <f t="shared" si="0"/>
        <v>140</v>
      </c>
      <c r="J15" s="4">
        <f t="shared" si="1"/>
        <v>14</v>
      </c>
      <c r="K15" s="4">
        <f t="shared" si="2"/>
        <v>126</v>
      </c>
      <c r="L15" s="3"/>
      <c r="N15" s="23"/>
    </row>
    <row r="16" spans="1:14" ht="24" customHeight="1" x14ac:dyDescent="0.25">
      <c r="A16" s="6">
        <v>6</v>
      </c>
      <c r="B16" s="34" t="s">
        <v>34</v>
      </c>
      <c r="C16" s="87"/>
      <c r="D16" s="89"/>
      <c r="E16" s="33"/>
      <c r="F16" s="22">
        <v>14</v>
      </c>
      <c r="G16" s="4">
        <v>10</v>
      </c>
      <c r="H16" s="9"/>
      <c r="I16" s="4">
        <f t="shared" si="0"/>
        <v>140</v>
      </c>
      <c r="J16" s="4">
        <f t="shared" si="1"/>
        <v>14</v>
      </c>
      <c r="K16" s="4">
        <f t="shared" si="2"/>
        <v>126</v>
      </c>
      <c r="L16" s="3"/>
      <c r="N16" s="23"/>
    </row>
    <row r="17" spans="1:14" ht="24" customHeight="1" x14ac:dyDescent="0.25">
      <c r="A17" s="6"/>
      <c r="B17" s="34"/>
      <c r="C17" s="87"/>
      <c r="D17" s="88"/>
      <c r="E17" s="33"/>
      <c r="F17" s="22"/>
      <c r="G17" s="4"/>
      <c r="H17" s="9"/>
      <c r="I17" s="4"/>
      <c r="J17" s="4"/>
      <c r="K17" s="4"/>
      <c r="L17" s="3"/>
      <c r="N17" s="23"/>
    </row>
    <row r="18" spans="1:14" ht="19.5" customHeight="1" x14ac:dyDescent="0.25">
      <c r="A18" s="7"/>
      <c r="B18" s="7"/>
      <c r="C18" s="82" t="s">
        <v>8</v>
      </c>
      <c r="D18" s="83"/>
      <c r="E18" s="83"/>
      <c r="F18" s="84"/>
      <c r="G18" s="8">
        <f>SUM(G8:G17)</f>
        <v>74.460000000000008</v>
      </c>
      <c r="H18" s="7"/>
      <c r="I18" s="10">
        <f>SUM(I8:I17)</f>
        <v>1042.44</v>
      </c>
      <c r="J18" s="11">
        <f>SUM(J8:J17)</f>
        <v>104.244</v>
      </c>
      <c r="K18" s="11">
        <f>SUM(K8:K17)</f>
        <v>938.19600000000003</v>
      </c>
      <c r="L18" s="7"/>
      <c r="M18" s="1"/>
    </row>
    <row r="22" spans="1:14" x14ac:dyDescent="0.25">
      <c r="B22" s="85" t="s">
        <v>21</v>
      </c>
      <c r="C22" s="85"/>
      <c r="I22" t="s">
        <v>11</v>
      </c>
    </row>
    <row r="23" spans="1:14" x14ac:dyDescent="0.25">
      <c r="B23" s="17" t="s">
        <v>12</v>
      </c>
      <c r="C23" s="16"/>
      <c r="I23" s="19" t="s">
        <v>19</v>
      </c>
      <c r="J23" s="19"/>
    </row>
    <row r="24" spans="1:14" x14ac:dyDescent="0.25">
      <c r="B24" s="18" t="s">
        <v>13</v>
      </c>
      <c r="C24" s="16"/>
      <c r="I24" s="20" t="s">
        <v>18</v>
      </c>
      <c r="J24" s="19"/>
    </row>
    <row r="25" spans="1:14" x14ac:dyDescent="0.25">
      <c r="G25" s="16"/>
      <c r="I25" s="15"/>
    </row>
    <row r="27" spans="1:14" x14ac:dyDescent="0.25">
      <c r="B27" t="s">
        <v>11</v>
      </c>
      <c r="I27" t="s">
        <v>15</v>
      </c>
    </row>
    <row r="28" spans="1:14" x14ac:dyDescent="0.25">
      <c r="B28" s="16" t="s">
        <v>20</v>
      </c>
      <c r="C28" s="16"/>
      <c r="I28" s="19" t="s">
        <v>16</v>
      </c>
    </row>
    <row r="29" spans="1:14" x14ac:dyDescent="0.25">
      <c r="B29" s="18" t="s">
        <v>14</v>
      </c>
      <c r="C29" s="16"/>
      <c r="I29" s="20" t="s">
        <v>17</v>
      </c>
    </row>
    <row r="30" spans="1:14" x14ac:dyDescent="0.25">
      <c r="I30" s="15"/>
    </row>
  </sheetData>
  <mergeCells count="19">
    <mergeCell ref="C10:D10"/>
    <mergeCell ref="A1:L2"/>
    <mergeCell ref="A3:D3"/>
    <mergeCell ref="F3:L3"/>
    <mergeCell ref="A4:L4"/>
    <mergeCell ref="B6:D6"/>
    <mergeCell ref="F6:L6"/>
    <mergeCell ref="B8:D8"/>
    <mergeCell ref="C7:D7"/>
    <mergeCell ref="C9:D9"/>
    <mergeCell ref="B11:D11"/>
    <mergeCell ref="C18:F18"/>
    <mergeCell ref="B22:C22"/>
    <mergeCell ref="C12:D12"/>
    <mergeCell ref="C14:D14"/>
    <mergeCell ref="C15:D15"/>
    <mergeCell ref="C17:D17"/>
    <mergeCell ref="C16:D16"/>
    <mergeCell ref="B13:D13"/>
  </mergeCells>
  <pageMargins left="0.11811023622047245" right="0.11811023622047245" top="0.74803149606299213" bottom="0.11811023622047245" header="0.31496062992125984" footer="0.11811023622047245"/>
  <pageSetup scale="81" fitToHeight="0"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zoomScale="68" zoomScaleNormal="68" workbookViewId="0">
      <selection activeCell="Q7" sqref="Q7"/>
    </sheetView>
  </sheetViews>
  <sheetFormatPr baseColWidth="10" defaultRowHeight="15" x14ac:dyDescent="0.25"/>
  <cols>
    <col min="1" max="1" width="4" customWidth="1"/>
    <col min="2" max="2" width="38.28515625" customWidth="1"/>
    <col min="3" max="3" width="12.140625" customWidth="1"/>
    <col min="4" max="4" width="5.42578125" customWidth="1"/>
    <col min="5" max="5" width="23" customWidth="1"/>
    <col min="6" max="6" width="12.28515625" customWidth="1"/>
    <col min="7" max="7" width="11.28515625" customWidth="1"/>
    <col min="8" max="8" width="0.140625" hidden="1" customWidth="1"/>
    <col min="9" max="9" width="13.28515625" customWidth="1"/>
    <col min="10" max="10" width="11.5703125" customWidth="1"/>
    <col min="11" max="11" width="13.42578125" customWidth="1"/>
    <col min="12" max="12" width="22.42578125" customWidth="1"/>
    <col min="13" max="13" width="10.7109375" customWidth="1"/>
    <col min="14" max="14" width="14.140625" customWidth="1"/>
    <col min="20" max="20" width="0" hidden="1" customWidth="1"/>
  </cols>
  <sheetData>
    <row r="1" spans="1:14" ht="69.75" customHeight="1" x14ac:dyDescent="0.25">
      <c r="A1" s="95" t="s">
        <v>5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</row>
    <row r="2" spans="1:14" ht="15.75" customHeight="1" x14ac:dyDescent="0.25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1:14" x14ac:dyDescent="0.25">
      <c r="A3" s="96" t="s">
        <v>9</v>
      </c>
      <c r="B3" s="97"/>
      <c r="C3" s="97"/>
      <c r="D3" s="97"/>
      <c r="E3" s="39"/>
      <c r="F3" s="97" t="s">
        <v>39</v>
      </c>
      <c r="G3" s="97"/>
      <c r="H3" s="97"/>
      <c r="I3" s="97"/>
      <c r="J3" s="97"/>
      <c r="K3" s="97"/>
      <c r="L3" s="97"/>
    </row>
    <row r="4" spans="1:14" ht="45" customHeight="1" x14ac:dyDescent="0.25">
      <c r="A4" s="98" t="s">
        <v>35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100"/>
    </row>
    <row r="5" spans="1:14" ht="15" customHeight="1" x14ac:dyDescent="0.25">
      <c r="A5" s="21"/>
      <c r="B5" s="24"/>
      <c r="C5" s="24"/>
      <c r="D5" s="24"/>
      <c r="E5" s="24"/>
      <c r="F5" s="24"/>
      <c r="G5" s="24"/>
      <c r="H5" s="24"/>
      <c r="I5" s="24"/>
      <c r="J5" s="24"/>
      <c r="K5" s="24"/>
      <c r="L5" s="25"/>
    </row>
    <row r="6" spans="1:14" x14ac:dyDescent="0.25">
      <c r="A6" s="5"/>
      <c r="B6" s="81"/>
      <c r="C6" s="81"/>
      <c r="D6" s="81"/>
      <c r="E6" s="35"/>
      <c r="F6" s="97" t="s">
        <v>10</v>
      </c>
      <c r="G6" s="97"/>
      <c r="H6" s="97"/>
      <c r="I6" s="97"/>
      <c r="J6" s="97"/>
      <c r="K6" s="97"/>
      <c r="L6" s="97"/>
    </row>
    <row r="7" spans="1:14" ht="65.25" customHeight="1" x14ac:dyDescent="0.25">
      <c r="A7" s="5"/>
      <c r="B7" s="12" t="s">
        <v>0</v>
      </c>
      <c r="C7" s="101" t="s">
        <v>1</v>
      </c>
      <c r="D7" s="102"/>
      <c r="E7" s="40" t="s">
        <v>22</v>
      </c>
      <c r="F7" s="13" t="s">
        <v>2</v>
      </c>
      <c r="G7" s="12" t="s">
        <v>23</v>
      </c>
      <c r="H7" s="13" t="s">
        <v>6</v>
      </c>
      <c r="I7" s="13" t="s">
        <v>24</v>
      </c>
      <c r="J7" s="14" t="s">
        <v>7</v>
      </c>
      <c r="K7" s="13" t="s">
        <v>3</v>
      </c>
      <c r="L7" s="13" t="s">
        <v>4</v>
      </c>
    </row>
    <row r="8" spans="1:14" ht="15.75" customHeight="1" x14ac:dyDescent="0.25">
      <c r="A8" s="6"/>
      <c r="B8" s="90" t="s">
        <v>36</v>
      </c>
      <c r="C8" s="91"/>
      <c r="D8" s="92"/>
      <c r="E8" s="38"/>
      <c r="F8" s="3"/>
      <c r="G8" s="4"/>
      <c r="H8" s="9"/>
      <c r="I8" s="4"/>
      <c r="J8" s="4"/>
      <c r="K8" s="4"/>
      <c r="L8" s="3"/>
    </row>
    <row r="9" spans="1:14" ht="24.95" customHeight="1" x14ac:dyDescent="0.25">
      <c r="A9" s="2">
        <v>1</v>
      </c>
      <c r="B9" s="44" t="s">
        <v>37</v>
      </c>
      <c r="C9" s="93"/>
      <c r="D9" s="94"/>
      <c r="E9" s="38"/>
      <c r="F9" s="3">
        <v>14</v>
      </c>
      <c r="G9" s="4">
        <v>19.850000000000001</v>
      </c>
      <c r="H9" s="9"/>
      <c r="I9" s="4">
        <f>F9*G9</f>
        <v>277.90000000000003</v>
      </c>
      <c r="J9" s="4">
        <f>I9*0.1</f>
        <v>27.790000000000006</v>
      </c>
      <c r="K9" s="4">
        <f>I9-J9</f>
        <v>250.11</v>
      </c>
      <c r="L9" s="3"/>
      <c r="N9" s="41"/>
    </row>
    <row r="10" spans="1:14" ht="15.75" customHeight="1" x14ac:dyDescent="0.25">
      <c r="A10" s="6"/>
      <c r="B10" s="81" t="s">
        <v>26</v>
      </c>
      <c r="C10" s="81"/>
      <c r="D10" s="81"/>
      <c r="E10" s="35"/>
      <c r="F10" s="22"/>
      <c r="G10" s="4"/>
      <c r="H10" s="9"/>
      <c r="I10" s="4"/>
      <c r="J10" s="4"/>
      <c r="K10" s="4"/>
      <c r="L10" s="3"/>
      <c r="N10" s="23"/>
    </row>
    <row r="11" spans="1:14" ht="25.5" customHeight="1" x14ac:dyDescent="0.25">
      <c r="A11" s="6">
        <v>2</v>
      </c>
      <c r="B11" s="42" t="s">
        <v>28</v>
      </c>
      <c r="C11" s="103"/>
      <c r="D11" s="92"/>
      <c r="E11" s="43"/>
      <c r="F11" s="22">
        <v>14</v>
      </c>
      <c r="G11" s="4">
        <v>15.56</v>
      </c>
      <c r="H11" s="9"/>
      <c r="I11" s="4">
        <f>F11*G11</f>
        <v>217.84</v>
      </c>
      <c r="J11" s="4">
        <f>I11*0.1</f>
        <v>21.784000000000002</v>
      </c>
      <c r="K11" s="4">
        <v>196.06</v>
      </c>
      <c r="L11" s="3"/>
      <c r="N11" s="23"/>
    </row>
    <row r="12" spans="1:14" ht="24" customHeight="1" x14ac:dyDescent="0.25">
      <c r="A12" s="6">
        <v>3</v>
      </c>
      <c r="B12" s="37" t="s">
        <v>29</v>
      </c>
      <c r="C12" s="86"/>
      <c r="D12" s="86"/>
      <c r="E12" s="36"/>
      <c r="F12" s="22">
        <v>14</v>
      </c>
      <c r="G12" s="4">
        <v>15.56</v>
      </c>
      <c r="H12" s="9"/>
      <c r="I12" s="4">
        <f>F12*G12</f>
        <v>217.84</v>
      </c>
      <c r="J12" s="4">
        <f>I12*0.1</f>
        <v>21.784000000000002</v>
      </c>
      <c r="K12" s="4">
        <f>I12-J12</f>
        <v>196.05600000000001</v>
      </c>
      <c r="L12" s="3"/>
      <c r="N12" s="23"/>
    </row>
    <row r="13" spans="1:14" ht="15" customHeight="1" x14ac:dyDescent="0.25">
      <c r="A13" s="6"/>
      <c r="B13" s="90" t="s">
        <v>30</v>
      </c>
      <c r="C13" s="91"/>
      <c r="D13" s="92"/>
      <c r="E13" s="36"/>
      <c r="F13" s="22"/>
      <c r="G13" s="4"/>
      <c r="H13" s="9"/>
      <c r="I13" s="4"/>
      <c r="J13" s="4"/>
      <c r="K13" s="4"/>
      <c r="L13" s="3"/>
      <c r="N13" s="23"/>
    </row>
    <row r="14" spans="1:14" ht="24" customHeight="1" x14ac:dyDescent="0.25">
      <c r="A14" s="6">
        <v>4</v>
      </c>
      <c r="B14" s="37" t="s">
        <v>31</v>
      </c>
      <c r="C14" s="86"/>
      <c r="D14" s="86"/>
      <c r="E14" s="36"/>
      <c r="F14" s="22">
        <v>14</v>
      </c>
      <c r="G14" s="4">
        <v>13.34</v>
      </c>
      <c r="H14" s="9"/>
      <c r="I14" s="4">
        <f t="shared" ref="I14:I19" si="0">F14*G14</f>
        <v>186.76</v>
      </c>
      <c r="J14" s="4">
        <f t="shared" ref="J14:J19" si="1">I14*0.1</f>
        <v>18.675999999999998</v>
      </c>
      <c r="K14" s="4">
        <f t="shared" ref="K14:K19" si="2">I14-J14</f>
        <v>168.084</v>
      </c>
      <c r="L14" s="3"/>
      <c r="N14" s="23"/>
    </row>
    <row r="15" spans="1:14" ht="15" customHeight="1" x14ac:dyDescent="0.25">
      <c r="A15" s="6"/>
      <c r="B15" s="90" t="s">
        <v>27</v>
      </c>
      <c r="C15" s="91"/>
      <c r="D15" s="92"/>
      <c r="E15" s="36"/>
      <c r="F15" s="22"/>
      <c r="G15" s="4"/>
      <c r="H15" s="9"/>
      <c r="I15" s="4"/>
      <c r="J15" s="4"/>
      <c r="K15" s="4"/>
      <c r="L15" s="3"/>
      <c r="N15" s="23"/>
    </row>
    <row r="16" spans="1:14" ht="24" customHeight="1" x14ac:dyDescent="0.25">
      <c r="A16" s="6">
        <v>5</v>
      </c>
      <c r="B16" s="37" t="s">
        <v>32</v>
      </c>
      <c r="C16" s="87"/>
      <c r="D16" s="89"/>
      <c r="E16" s="36"/>
      <c r="F16" s="22">
        <v>14</v>
      </c>
      <c r="G16" s="4">
        <v>10</v>
      </c>
      <c r="H16" s="9"/>
      <c r="I16" s="4">
        <f t="shared" si="0"/>
        <v>140</v>
      </c>
      <c r="J16" s="4">
        <f t="shared" si="1"/>
        <v>14</v>
      </c>
      <c r="K16" s="4">
        <f t="shared" si="2"/>
        <v>126</v>
      </c>
      <c r="L16" s="3"/>
      <c r="N16" s="23"/>
    </row>
    <row r="17" spans="1:14" ht="24" customHeight="1" x14ac:dyDescent="0.25">
      <c r="A17" s="6">
        <v>6</v>
      </c>
      <c r="B17" s="37" t="s">
        <v>40</v>
      </c>
      <c r="C17" s="87"/>
      <c r="D17" s="88"/>
      <c r="E17" s="36"/>
      <c r="F17" s="22">
        <v>14</v>
      </c>
      <c r="G17" s="4">
        <v>10</v>
      </c>
      <c r="H17" s="9"/>
      <c r="I17" s="4">
        <f t="shared" si="0"/>
        <v>140</v>
      </c>
      <c r="J17" s="4">
        <f t="shared" si="1"/>
        <v>14</v>
      </c>
      <c r="K17" s="4">
        <f t="shared" si="2"/>
        <v>126</v>
      </c>
      <c r="L17" s="3"/>
      <c r="N17" s="23"/>
    </row>
    <row r="18" spans="1:14" ht="24" customHeight="1" x14ac:dyDescent="0.25">
      <c r="A18" s="6">
        <v>7</v>
      </c>
      <c r="B18" s="37" t="s">
        <v>34</v>
      </c>
      <c r="C18" s="87"/>
      <c r="D18" s="89"/>
      <c r="E18" s="36"/>
      <c r="F18" s="22">
        <v>14</v>
      </c>
      <c r="G18" s="4">
        <v>10</v>
      </c>
      <c r="H18" s="9"/>
      <c r="I18" s="4">
        <f t="shared" si="0"/>
        <v>140</v>
      </c>
      <c r="J18" s="4">
        <f t="shared" si="1"/>
        <v>14</v>
      </c>
      <c r="K18" s="4">
        <f t="shared" si="2"/>
        <v>126</v>
      </c>
      <c r="L18" s="3"/>
      <c r="N18" s="23"/>
    </row>
    <row r="19" spans="1:14" ht="24" customHeight="1" x14ac:dyDescent="0.25">
      <c r="A19" s="6">
        <v>8</v>
      </c>
      <c r="B19" s="37" t="s">
        <v>38</v>
      </c>
      <c r="C19" s="87"/>
      <c r="D19" s="88"/>
      <c r="E19" s="36"/>
      <c r="F19" s="22">
        <v>14</v>
      </c>
      <c r="G19" s="4">
        <v>10</v>
      </c>
      <c r="H19" s="9"/>
      <c r="I19" s="4">
        <f t="shared" si="0"/>
        <v>140</v>
      </c>
      <c r="J19" s="4">
        <f t="shared" si="1"/>
        <v>14</v>
      </c>
      <c r="K19" s="4">
        <f t="shared" si="2"/>
        <v>126</v>
      </c>
      <c r="L19" s="3"/>
      <c r="N19" s="23"/>
    </row>
    <row r="20" spans="1:14" ht="19.5" customHeight="1" x14ac:dyDescent="0.25">
      <c r="A20" s="7"/>
      <c r="B20" s="7"/>
      <c r="C20" s="82" t="s">
        <v>8</v>
      </c>
      <c r="D20" s="83"/>
      <c r="E20" s="83"/>
      <c r="F20" s="84"/>
      <c r="G20" s="8">
        <f>SUM(G8:G19)</f>
        <v>104.31</v>
      </c>
      <c r="H20" s="7"/>
      <c r="I20" s="10">
        <f>SUM(I8:I19)</f>
        <v>1460.3400000000001</v>
      </c>
      <c r="J20" s="11">
        <f>SUM(J8:J19)</f>
        <v>146.03400000000002</v>
      </c>
      <c r="K20" s="11">
        <f>SUM(K8:K19)</f>
        <v>1314.31</v>
      </c>
      <c r="L20" s="7"/>
      <c r="M20" s="1"/>
    </row>
    <row r="24" spans="1:14" x14ac:dyDescent="0.25">
      <c r="B24" s="85" t="s">
        <v>21</v>
      </c>
      <c r="C24" s="85"/>
      <c r="I24" t="s">
        <v>11</v>
      </c>
    </row>
    <row r="25" spans="1:14" x14ac:dyDescent="0.25">
      <c r="B25" s="17" t="s">
        <v>42</v>
      </c>
      <c r="C25" s="16"/>
      <c r="I25" s="19" t="s">
        <v>19</v>
      </c>
      <c r="J25" s="19"/>
    </row>
    <row r="26" spans="1:14" x14ac:dyDescent="0.25">
      <c r="B26" s="18" t="s">
        <v>13</v>
      </c>
      <c r="C26" s="16"/>
      <c r="I26" s="20" t="s">
        <v>18</v>
      </c>
      <c r="J26" s="19"/>
    </row>
    <row r="27" spans="1:14" x14ac:dyDescent="0.25">
      <c r="G27" s="16"/>
      <c r="I27" s="15"/>
    </row>
    <row r="29" spans="1:14" x14ac:dyDescent="0.25">
      <c r="B29" t="s">
        <v>11</v>
      </c>
      <c r="I29" t="s">
        <v>15</v>
      </c>
    </row>
    <row r="30" spans="1:14" x14ac:dyDescent="0.25">
      <c r="B30" s="16" t="s">
        <v>20</v>
      </c>
      <c r="C30" s="16"/>
      <c r="I30" s="19" t="s">
        <v>43</v>
      </c>
    </row>
    <row r="31" spans="1:14" x14ac:dyDescent="0.25">
      <c r="B31" s="18" t="s">
        <v>14</v>
      </c>
      <c r="C31" s="16"/>
      <c r="I31" s="20" t="s">
        <v>17</v>
      </c>
    </row>
    <row r="32" spans="1:14" x14ac:dyDescent="0.25">
      <c r="I32" s="15"/>
    </row>
  </sheetData>
  <mergeCells count="21">
    <mergeCell ref="A1:L2"/>
    <mergeCell ref="A3:D3"/>
    <mergeCell ref="F3:L3"/>
    <mergeCell ref="A4:L4"/>
    <mergeCell ref="B6:D6"/>
    <mergeCell ref="F6:L6"/>
    <mergeCell ref="C7:D7"/>
    <mergeCell ref="B8:D8"/>
    <mergeCell ref="C9:D9"/>
    <mergeCell ref="B10:D10"/>
    <mergeCell ref="C12:D12"/>
    <mergeCell ref="B24:C24"/>
    <mergeCell ref="B15:D15"/>
    <mergeCell ref="C11:D11"/>
    <mergeCell ref="C18:D18"/>
    <mergeCell ref="B13:D13"/>
    <mergeCell ref="C17:D17"/>
    <mergeCell ref="C14:D14"/>
    <mergeCell ref="C16:D16"/>
    <mergeCell ref="C19:D19"/>
    <mergeCell ref="C20:F20"/>
  </mergeCells>
  <printOptions verticalCentered="1"/>
  <pageMargins left="0.11811023622047245" right="0.11811023622047245" top="0.74803149606299213" bottom="0.11811023622047245" header="0.31496062992125984" footer="0.11811023622047245"/>
  <pageSetup scale="81" orientation="landscape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zoomScale="68" zoomScaleNormal="68" workbookViewId="0">
      <selection activeCell="N11" sqref="N11"/>
    </sheetView>
  </sheetViews>
  <sheetFormatPr baseColWidth="10" defaultRowHeight="15" x14ac:dyDescent="0.25"/>
  <cols>
    <col min="1" max="1" width="4" customWidth="1"/>
    <col min="2" max="2" width="38.28515625" customWidth="1"/>
    <col min="3" max="3" width="12.140625" customWidth="1"/>
    <col min="4" max="4" width="5.42578125" customWidth="1"/>
    <col min="5" max="5" width="23" customWidth="1"/>
    <col min="6" max="6" width="12.28515625" customWidth="1"/>
    <col min="7" max="7" width="11.28515625" customWidth="1"/>
    <col min="8" max="8" width="0.140625" hidden="1" customWidth="1"/>
    <col min="9" max="9" width="13.28515625" customWidth="1"/>
    <col min="10" max="10" width="11.5703125" customWidth="1"/>
    <col min="11" max="11" width="13.42578125" customWidth="1"/>
    <col min="12" max="12" width="22.42578125" customWidth="1"/>
    <col min="13" max="13" width="10.7109375" customWidth="1"/>
    <col min="14" max="14" width="14.140625" customWidth="1"/>
    <col min="20" max="20" width="0" hidden="1" customWidth="1"/>
  </cols>
  <sheetData>
    <row r="1" spans="1:14" ht="69.75" customHeight="1" x14ac:dyDescent="0.25">
      <c r="A1" s="95" t="s">
        <v>5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</row>
    <row r="2" spans="1:14" ht="15.75" customHeight="1" x14ac:dyDescent="0.25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1:14" x14ac:dyDescent="0.25">
      <c r="A3" s="96" t="s">
        <v>9</v>
      </c>
      <c r="B3" s="97"/>
      <c r="C3" s="97"/>
      <c r="D3" s="97"/>
      <c r="E3" s="49"/>
      <c r="F3" s="97" t="s">
        <v>41</v>
      </c>
      <c r="G3" s="97"/>
      <c r="H3" s="97"/>
      <c r="I3" s="97"/>
      <c r="J3" s="97"/>
      <c r="K3" s="97"/>
      <c r="L3" s="97"/>
    </row>
    <row r="4" spans="1:14" ht="45" customHeight="1" x14ac:dyDescent="0.25">
      <c r="A4" s="98" t="s">
        <v>35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100"/>
    </row>
    <row r="5" spans="1:14" ht="15" customHeight="1" x14ac:dyDescent="0.25">
      <c r="A5" s="21"/>
      <c r="B5" s="24"/>
      <c r="C5" s="24"/>
      <c r="D5" s="24"/>
      <c r="E5" s="24"/>
      <c r="F5" s="24"/>
      <c r="G5" s="24"/>
      <c r="H5" s="24"/>
      <c r="I5" s="24"/>
      <c r="J5" s="24"/>
      <c r="K5" s="24"/>
      <c r="L5" s="25"/>
    </row>
    <row r="6" spans="1:14" x14ac:dyDescent="0.25">
      <c r="A6" s="5"/>
      <c r="B6" s="81"/>
      <c r="C6" s="81"/>
      <c r="D6" s="81"/>
      <c r="E6" s="45"/>
      <c r="F6" s="97" t="s">
        <v>10</v>
      </c>
      <c r="G6" s="97"/>
      <c r="H6" s="97"/>
      <c r="I6" s="97"/>
      <c r="J6" s="97"/>
      <c r="K6" s="97"/>
      <c r="L6" s="97"/>
    </row>
    <row r="7" spans="1:14" ht="65.25" customHeight="1" x14ac:dyDescent="0.25">
      <c r="A7" s="5"/>
      <c r="B7" s="12" t="s">
        <v>0</v>
      </c>
      <c r="C7" s="101" t="s">
        <v>1</v>
      </c>
      <c r="D7" s="102"/>
      <c r="E7" s="50" t="s">
        <v>22</v>
      </c>
      <c r="F7" s="13" t="s">
        <v>2</v>
      </c>
      <c r="G7" s="12" t="s">
        <v>23</v>
      </c>
      <c r="H7" s="13" t="s">
        <v>6</v>
      </c>
      <c r="I7" s="13" t="s">
        <v>24</v>
      </c>
      <c r="J7" s="14" t="s">
        <v>7</v>
      </c>
      <c r="K7" s="13" t="s">
        <v>3</v>
      </c>
      <c r="L7" s="13" t="s">
        <v>4</v>
      </c>
    </row>
    <row r="8" spans="1:14" ht="15.75" customHeight="1" x14ac:dyDescent="0.25">
      <c r="A8" s="6"/>
      <c r="B8" s="90" t="s">
        <v>36</v>
      </c>
      <c r="C8" s="91"/>
      <c r="D8" s="92"/>
      <c r="E8" s="48"/>
      <c r="F8" s="3"/>
      <c r="G8" s="4"/>
      <c r="H8" s="9"/>
      <c r="I8" s="4"/>
      <c r="J8" s="4"/>
      <c r="K8" s="4"/>
      <c r="L8" s="3"/>
    </row>
    <row r="9" spans="1:14" ht="24.95" customHeight="1" x14ac:dyDescent="0.25">
      <c r="A9" s="2">
        <v>1</v>
      </c>
      <c r="B9" s="44" t="s">
        <v>37</v>
      </c>
      <c r="C9" s="93"/>
      <c r="D9" s="94"/>
      <c r="E9" s="48"/>
      <c r="F9" s="3">
        <v>14</v>
      </c>
      <c r="G9" s="4">
        <v>19.850000000000001</v>
      </c>
      <c r="H9" s="9"/>
      <c r="I9" s="4">
        <f>F9*G9</f>
        <v>277.90000000000003</v>
      </c>
      <c r="J9" s="4">
        <f>I9*0.1</f>
        <v>27.790000000000006</v>
      </c>
      <c r="K9" s="4">
        <f>I9-J9</f>
        <v>250.11</v>
      </c>
      <c r="L9" s="3"/>
      <c r="N9" s="41"/>
    </row>
    <row r="10" spans="1:14" ht="15.75" customHeight="1" x14ac:dyDescent="0.25">
      <c r="A10" s="6"/>
      <c r="B10" s="81" t="s">
        <v>26</v>
      </c>
      <c r="C10" s="81"/>
      <c r="D10" s="81"/>
      <c r="E10" s="45"/>
      <c r="F10" s="22"/>
      <c r="G10" s="4"/>
      <c r="H10" s="9"/>
      <c r="I10" s="4"/>
      <c r="J10" s="4"/>
      <c r="K10" s="4"/>
      <c r="L10" s="3"/>
      <c r="N10" s="23"/>
    </row>
    <row r="11" spans="1:14" ht="25.5" customHeight="1" x14ac:dyDescent="0.25">
      <c r="A11" s="6">
        <v>2</v>
      </c>
      <c r="B11" s="51" t="s">
        <v>28</v>
      </c>
      <c r="C11" s="103"/>
      <c r="D11" s="92"/>
      <c r="E11" s="43"/>
      <c r="F11" s="22">
        <v>14</v>
      </c>
      <c r="G11" s="4">
        <v>15.56</v>
      </c>
      <c r="H11" s="9"/>
      <c r="I11" s="4">
        <f>F11*G11</f>
        <v>217.84</v>
      </c>
      <c r="J11" s="4">
        <f>I11*0.1</f>
        <v>21.784000000000002</v>
      </c>
      <c r="K11" s="4">
        <v>196.06</v>
      </c>
      <c r="L11" s="3"/>
      <c r="N11" s="23"/>
    </row>
    <row r="12" spans="1:14" ht="24" customHeight="1" x14ac:dyDescent="0.25">
      <c r="A12" s="6">
        <v>3</v>
      </c>
      <c r="B12" s="47" t="s">
        <v>29</v>
      </c>
      <c r="C12" s="86"/>
      <c r="D12" s="86"/>
      <c r="E12" s="46"/>
      <c r="F12" s="22">
        <v>14</v>
      </c>
      <c r="G12" s="4">
        <v>15.56</v>
      </c>
      <c r="H12" s="9"/>
      <c r="I12" s="4">
        <f>F12*G12</f>
        <v>217.84</v>
      </c>
      <c r="J12" s="4">
        <f>I12*0.1</f>
        <v>21.784000000000002</v>
      </c>
      <c r="K12" s="4">
        <f>I12-J12</f>
        <v>196.05600000000001</v>
      </c>
      <c r="L12" s="3"/>
      <c r="N12" s="23"/>
    </row>
    <row r="13" spans="1:14" ht="15" customHeight="1" x14ac:dyDescent="0.25">
      <c r="A13" s="6"/>
      <c r="B13" s="90" t="s">
        <v>30</v>
      </c>
      <c r="C13" s="91"/>
      <c r="D13" s="92"/>
      <c r="E13" s="46"/>
      <c r="F13" s="22"/>
      <c r="G13" s="4"/>
      <c r="H13" s="9"/>
      <c r="I13" s="4"/>
      <c r="J13" s="4"/>
      <c r="K13" s="4"/>
      <c r="L13" s="3"/>
      <c r="N13" s="23"/>
    </row>
    <row r="14" spans="1:14" ht="24" customHeight="1" x14ac:dyDescent="0.25">
      <c r="A14" s="6">
        <v>4</v>
      </c>
      <c r="B14" s="47" t="s">
        <v>31</v>
      </c>
      <c r="C14" s="86"/>
      <c r="D14" s="86"/>
      <c r="E14" s="46"/>
      <c r="F14" s="22">
        <v>14</v>
      </c>
      <c r="G14" s="4">
        <v>13.34</v>
      </c>
      <c r="H14" s="9"/>
      <c r="I14" s="4">
        <f t="shared" ref="I14:I19" si="0">F14*G14</f>
        <v>186.76</v>
      </c>
      <c r="J14" s="4">
        <f t="shared" ref="J14:J19" si="1">I14*0.1</f>
        <v>18.675999999999998</v>
      </c>
      <c r="K14" s="4">
        <f t="shared" ref="K14:K19" si="2">I14-J14</f>
        <v>168.084</v>
      </c>
      <c r="L14" s="3"/>
      <c r="N14" s="23"/>
    </row>
    <row r="15" spans="1:14" ht="15" customHeight="1" x14ac:dyDescent="0.25">
      <c r="A15" s="6"/>
      <c r="B15" s="90" t="s">
        <v>27</v>
      </c>
      <c r="C15" s="91"/>
      <c r="D15" s="92"/>
      <c r="E15" s="46"/>
      <c r="F15" s="22"/>
      <c r="G15" s="4"/>
      <c r="H15" s="9"/>
      <c r="I15" s="4"/>
      <c r="J15" s="4"/>
      <c r="K15" s="4"/>
      <c r="L15" s="3"/>
      <c r="N15" s="23"/>
    </row>
    <row r="16" spans="1:14" ht="24" customHeight="1" x14ac:dyDescent="0.25">
      <c r="A16" s="6">
        <v>5</v>
      </c>
      <c r="B16" s="47" t="s">
        <v>32</v>
      </c>
      <c r="C16" s="87"/>
      <c r="D16" s="89"/>
      <c r="E16" s="46"/>
      <c r="F16" s="22">
        <v>14</v>
      </c>
      <c r="G16" s="4">
        <v>10</v>
      </c>
      <c r="H16" s="9"/>
      <c r="I16" s="4">
        <f t="shared" si="0"/>
        <v>140</v>
      </c>
      <c r="J16" s="4">
        <f t="shared" si="1"/>
        <v>14</v>
      </c>
      <c r="K16" s="4">
        <f t="shared" si="2"/>
        <v>126</v>
      </c>
      <c r="L16" s="3"/>
      <c r="N16" s="23"/>
    </row>
    <row r="17" spans="1:14" ht="24" customHeight="1" x14ac:dyDescent="0.25">
      <c r="A17" s="6">
        <v>6</v>
      </c>
      <c r="B17" s="47" t="s">
        <v>40</v>
      </c>
      <c r="C17" s="87"/>
      <c r="D17" s="88"/>
      <c r="E17" s="46"/>
      <c r="F17" s="22">
        <v>14</v>
      </c>
      <c r="G17" s="4">
        <v>10</v>
      </c>
      <c r="H17" s="9"/>
      <c r="I17" s="4">
        <f t="shared" si="0"/>
        <v>140</v>
      </c>
      <c r="J17" s="4">
        <f t="shared" si="1"/>
        <v>14</v>
      </c>
      <c r="K17" s="4">
        <f t="shared" si="2"/>
        <v>126</v>
      </c>
      <c r="L17" s="3"/>
      <c r="N17" s="23"/>
    </row>
    <row r="18" spans="1:14" ht="24" customHeight="1" x14ac:dyDescent="0.25">
      <c r="A18" s="6">
        <v>7</v>
      </c>
      <c r="B18" s="47" t="s">
        <v>34</v>
      </c>
      <c r="C18" s="87"/>
      <c r="D18" s="89"/>
      <c r="E18" s="46"/>
      <c r="F18" s="22">
        <v>14</v>
      </c>
      <c r="G18" s="4">
        <v>10</v>
      </c>
      <c r="H18" s="9"/>
      <c r="I18" s="4">
        <f t="shared" si="0"/>
        <v>140</v>
      </c>
      <c r="J18" s="4">
        <f t="shared" si="1"/>
        <v>14</v>
      </c>
      <c r="K18" s="4">
        <f t="shared" si="2"/>
        <v>126</v>
      </c>
      <c r="L18" s="3"/>
      <c r="N18" s="23"/>
    </row>
    <row r="19" spans="1:14" ht="24" customHeight="1" x14ac:dyDescent="0.25">
      <c r="A19" s="6">
        <v>8</v>
      </c>
      <c r="B19" s="47" t="s">
        <v>38</v>
      </c>
      <c r="C19" s="87"/>
      <c r="D19" s="88"/>
      <c r="E19" s="46"/>
      <c r="F19" s="22">
        <v>14</v>
      </c>
      <c r="G19" s="4">
        <v>10</v>
      </c>
      <c r="H19" s="9"/>
      <c r="I19" s="4">
        <f t="shared" si="0"/>
        <v>140</v>
      </c>
      <c r="J19" s="4">
        <f t="shared" si="1"/>
        <v>14</v>
      </c>
      <c r="K19" s="4">
        <f t="shared" si="2"/>
        <v>126</v>
      </c>
      <c r="L19" s="3"/>
      <c r="N19" s="23"/>
    </row>
    <row r="20" spans="1:14" ht="19.5" customHeight="1" x14ac:dyDescent="0.25">
      <c r="A20" s="7"/>
      <c r="B20" s="7"/>
      <c r="C20" s="82" t="s">
        <v>8</v>
      </c>
      <c r="D20" s="83"/>
      <c r="E20" s="83"/>
      <c r="F20" s="84"/>
      <c r="G20" s="8">
        <f>SUM(G8:G19)</f>
        <v>104.31</v>
      </c>
      <c r="H20" s="7"/>
      <c r="I20" s="10">
        <f>SUM(I8:I19)</f>
        <v>1460.3400000000001</v>
      </c>
      <c r="J20" s="11">
        <f>SUM(J8:J19)</f>
        <v>146.03400000000002</v>
      </c>
      <c r="K20" s="11">
        <f>SUM(K8:K19)</f>
        <v>1314.31</v>
      </c>
      <c r="L20" s="7"/>
      <c r="M20" s="1"/>
    </row>
    <row r="24" spans="1:14" x14ac:dyDescent="0.25">
      <c r="B24" s="85" t="s">
        <v>21</v>
      </c>
      <c r="C24" s="85"/>
      <c r="I24" t="s">
        <v>11</v>
      </c>
    </row>
    <row r="25" spans="1:14" x14ac:dyDescent="0.25">
      <c r="B25" s="17" t="s">
        <v>42</v>
      </c>
      <c r="C25" s="16"/>
      <c r="I25" s="19" t="s">
        <v>19</v>
      </c>
      <c r="J25" s="19"/>
    </row>
    <row r="26" spans="1:14" x14ac:dyDescent="0.25">
      <c r="B26" s="18" t="s">
        <v>13</v>
      </c>
      <c r="C26" s="16"/>
      <c r="I26" s="20" t="s">
        <v>18</v>
      </c>
      <c r="J26" s="19"/>
    </row>
    <row r="27" spans="1:14" x14ac:dyDescent="0.25">
      <c r="G27" s="16"/>
      <c r="I27" s="15"/>
    </row>
    <row r="29" spans="1:14" x14ac:dyDescent="0.25">
      <c r="B29" t="s">
        <v>11</v>
      </c>
      <c r="I29" t="s">
        <v>15</v>
      </c>
    </row>
    <row r="30" spans="1:14" x14ac:dyDescent="0.25">
      <c r="B30" s="16" t="s">
        <v>20</v>
      </c>
      <c r="C30" s="16"/>
      <c r="I30" s="19" t="s">
        <v>43</v>
      </c>
    </row>
    <row r="31" spans="1:14" x14ac:dyDescent="0.25">
      <c r="B31" s="18" t="s">
        <v>14</v>
      </c>
      <c r="C31" s="16"/>
      <c r="I31" s="20" t="s">
        <v>17</v>
      </c>
    </row>
    <row r="32" spans="1:14" x14ac:dyDescent="0.25">
      <c r="I32" s="15"/>
    </row>
  </sheetData>
  <mergeCells count="21">
    <mergeCell ref="C12:D12"/>
    <mergeCell ref="A1:L2"/>
    <mergeCell ref="A3:D3"/>
    <mergeCell ref="F3:L3"/>
    <mergeCell ref="A4:L4"/>
    <mergeCell ref="B6:D6"/>
    <mergeCell ref="F6:L6"/>
    <mergeCell ref="C7:D7"/>
    <mergeCell ref="B8:D8"/>
    <mergeCell ref="C9:D9"/>
    <mergeCell ref="B10:D10"/>
    <mergeCell ref="C11:D11"/>
    <mergeCell ref="C19:D19"/>
    <mergeCell ref="C20:F20"/>
    <mergeCell ref="B24:C24"/>
    <mergeCell ref="B13:D13"/>
    <mergeCell ref="C14:D14"/>
    <mergeCell ref="B15:D15"/>
    <mergeCell ref="C16:D16"/>
    <mergeCell ref="C17:D17"/>
    <mergeCell ref="C18:D18"/>
  </mergeCells>
  <printOptions verticalCentered="1"/>
  <pageMargins left="0.11811023622047245" right="0.11811023622047245" top="0.74803149606299213" bottom="0.11811023622047245" header="0.31496062992125984" footer="0.11811023622047245"/>
  <pageSetup scale="81" orientation="landscape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zoomScale="68" zoomScaleNormal="68" workbookViewId="0">
      <selection activeCell="N14" sqref="N14"/>
    </sheetView>
  </sheetViews>
  <sheetFormatPr baseColWidth="10" defaultRowHeight="15" x14ac:dyDescent="0.25"/>
  <cols>
    <col min="1" max="1" width="4" customWidth="1"/>
    <col min="2" max="2" width="38.28515625" customWidth="1"/>
    <col min="3" max="3" width="12.140625" customWidth="1"/>
    <col min="4" max="4" width="5.42578125" customWidth="1"/>
    <col min="5" max="5" width="23" customWidth="1"/>
    <col min="6" max="6" width="12.28515625" customWidth="1"/>
    <col min="7" max="7" width="11.28515625" customWidth="1"/>
    <col min="8" max="8" width="0.140625" hidden="1" customWidth="1"/>
    <col min="9" max="9" width="13.28515625" customWidth="1"/>
    <col min="10" max="10" width="11.5703125" customWidth="1"/>
    <col min="11" max="11" width="13.42578125" customWidth="1"/>
    <col min="12" max="12" width="22.42578125" customWidth="1"/>
    <col min="13" max="13" width="10.7109375" customWidth="1"/>
    <col min="14" max="14" width="14.140625" customWidth="1"/>
    <col min="20" max="20" width="0" hidden="1" customWidth="1"/>
  </cols>
  <sheetData>
    <row r="1" spans="1:14" ht="69.75" customHeight="1" x14ac:dyDescent="0.25">
      <c r="A1" s="95" t="s">
        <v>5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</row>
    <row r="2" spans="1:14" ht="15.75" customHeight="1" x14ac:dyDescent="0.25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1:14" x14ac:dyDescent="0.25">
      <c r="A3" s="96" t="s">
        <v>9</v>
      </c>
      <c r="B3" s="97"/>
      <c r="C3" s="97"/>
      <c r="D3" s="97"/>
      <c r="E3" s="53"/>
      <c r="F3" s="97" t="s">
        <v>44</v>
      </c>
      <c r="G3" s="97"/>
      <c r="H3" s="97"/>
      <c r="I3" s="97"/>
      <c r="J3" s="97"/>
      <c r="K3" s="97"/>
      <c r="L3" s="97"/>
    </row>
    <row r="4" spans="1:14" ht="45" customHeight="1" x14ac:dyDescent="0.25">
      <c r="A4" s="98" t="s">
        <v>35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100"/>
    </row>
    <row r="5" spans="1:14" ht="15" customHeight="1" x14ac:dyDescent="0.25">
      <c r="A5" s="21"/>
      <c r="B5" s="24"/>
      <c r="C5" s="24"/>
      <c r="D5" s="24"/>
      <c r="E5" s="24"/>
      <c r="F5" s="24"/>
      <c r="G5" s="24"/>
      <c r="H5" s="24"/>
      <c r="I5" s="24"/>
      <c r="J5" s="24"/>
      <c r="K5" s="24"/>
      <c r="L5" s="25"/>
    </row>
    <row r="6" spans="1:14" x14ac:dyDescent="0.25">
      <c r="A6" s="5"/>
      <c r="B6" s="81"/>
      <c r="C6" s="81"/>
      <c r="D6" s="81"/>
      <c r="E6" s="54"/>
      <c r="F6" s="97" t="s">
        <v>10</v>
      </c>
      <c r="G6" s="97"/>
      <c r="H6" s="97"/>
      <c r="I6" s="97"/>
      <c r="J6" s="97"/>
      <c r="K6" s="97"/>
      <c r="L6" s="97"/>
    </row>
    <row r="7" spans="1:14" ht="65.25" customHeight="1" x14ac:dyDescent="0.25">
      <c r="A7" s="5"/>
      <c r="B7" s="12" t="s">
        <v>0</v>
      </c>
      <c r="C7" s="101" t="s">
        <v>1</v>
      </c>
      <c r="D7" s="102"/>
      <c r="E7" s="55" t="s">
        <v>22</v>
      </c>
      <c r="F7" s="13" t="s">
        <v>2</v>
      </c>
      <c r="G7" s="12" t="s">
        <v>23</v>
      </c>
      <c r="H7" s="13" t="s">
        <v>6</v>
      </c>
      <c r="I7" s="13" t="s">
        <v>24</v>
      </c>
      <c r="J7" s="14" t="s">
        <v>7</v>
      </c>
      <c r="K7" s="13" t="s">
        <v>3</v>
      </c>
      <c r="L7" s="13" t="s">
        <v>4</v>
      </c>
    </row>
    <row r="8" spans="1:14" ht="15.75" customHeight="1" x14ac:dyDescent="0.25">
      <c r="A8" s="6"/>
      <c r="B8" s="90" t="s">
        <v>36</v>
      </c>
      <c r="C8" s="91"/>
      <c r="D8" s="92"/>
      <c r="E8" s="52"/>
      <c r="F8" s="3"/>
      <c r="G8" s="4"/>
      <c r="H8" s="9"/>
      <c r="I8" s="4"/>
      <c r="J8" s="4"/>
      <c r="K8" s="4"/>
      <c r="L8" s="3"/>
    </row>
    <row r="9" spans="1:14" ht="24.95" customHeight="1" x14ac:dyDescent="0.25">
      <c r="A9" s="2">
        <v>1</v>
      </c>
      <c r="B9" s="44" t="s">
        <v>37</v>
      </c>
      <c r="C9" s="93"/>
      <c r="D9" s="94"/>
      <c r="E9" s="52"/>
      <c r="F9" s="3">
        <v>14</v>
      </c>
      <c r="G9" s="4">
        <v>19.850000000000001</v>
      </c>
      <c r="H9" s="9"/>
      <c r="I9" s="4">
        <f>F9*G9</f>
        <v>277.90000000000003</v>
      </c>
      <c r="J9" s="4">
        <f>I9*0.1</f>
        <v>27.790000000000006</v>
      </c>
      <c r="K9" s="4">
        <f>I9-J9</f>
        <v>250.11</v>
      </c>
      <c r="L9" s="3"/>
      <c r="N9" s="41"/>
    </row>
    <row r="10" spans="1:14" ht="15.75" customHeight="1" x14ac:dyDescent="0.25">
      <c r="A10" s="6"/>
      <c r="B10" s="81" t="s">
        <v>26</v>
      </c>
      <c r="C10" s="81"/>
      <c r="D10" s="81"/>
      <c r="E10" s="54"/>
      <c r="F10" s="22"/>
      <c r="G10" s="4"/>
      <c r="H10" s="9"/>
      <c r="I10" s="4"/>
      <c r="J10" s="4"/>
      <c r="K10" s="4"/>
      <c r="L10" s="3"/>
      <c r="N10" s="23"/>
    </row>
    <row r="11" spans="1:14" ht="25.5" customHeight="1" x14ac:dyDescent="0.25">
      <c r="A11" s="6">
        <v>2</v>
      </c>
      <c r="B11" s="58" t="s">
        <v>28</v>
      </c>
      <c r="C11" s="103"/>
      <c r="D11" s="92"/>
      <c r="E11" s="43"/>
      <c r="F11" s="22">
        <v>14</v>
      </c>
      <c r="G11" s="4">
        <v>15.56</v>
      </c>
      <c r="H11" s="9"/>
      <c r="I11" s="4">
        <f>F11*G11</f>
        <v>217.84</v>
      </c>
      <c r="J11" s="4">
        <f>I11*0.1</f>
        <v>21.784000000000002</v>
      </c>
      <c r="K11" s="4">
        <v>196.06</v>
      </c>
      <c r="L11" s="3"/>
      <c r="N11" s="23"/>
    </row>
    <row r="12" spans="1:14" ht="24" customHeight="1" x14ac:dyDescent="0.25">
      <c r="A12" s="6">
        <v>3</v>
      </c>
      <c r="B12" s="57" t="s">
        <v>29</v>
      </c>
      <c r="C12" s="86"/>
      <c r="D12" s="86"/>
      <c r="E12" s="56"/>
      <c r="F12" s="22">
        <v>14</v>
      </c>
      <c r="G12" s="4">
        <v>15.56</v>
      </c>
      <c r="H12" s="9"/>
      <c r="I12" s="4">
        <f>F12*G12</f>
        <v>217.84</v>
      </c>
      <c r="J12" s="4">
        <f>I12*0.1</f>
        <v>21.784000000000002</v>
      </c>
      <c r="K12" s="4">
        <f>I12-J12</f>
        <v>196.05600000000001</v>
      </c>
      <c r="L12" s="3"/>
      <c r="N12" s="23"/>
    </row>
    <row r="13" spans="1:14" ht="15" customHeight="1" x14ac:dyDescent="0.25">
      <c r="A13" s="6"/>
      <c r="B13" s="90" t="s">
        <v>30</v>
      </c>
      <c r="C13" s="91"/>
      <c r="D13" s="92"/>
      <c r="E13" s="56"/>
      <c r="F13" s="22"/>
      <c r="G13" s="4"/>
      <c r="H13" s="9"/>
      <c r="I13" s="4"/>
      <c r="J13" s="4"/>
      <c r="K13" s="4"/>
      <c r="L13" s="3"/>
      <c r="N13" s="23"/>
    </row>
    <row r="14" spans="1:14" ht="24" customHeight="1" x14ac:dyDescent="0.25">
      <c r="A14" s="6">
        <v>4</v>
      </c>
      <c r="B14" s="57" t="s">
        <v>31</v>
      </c>
      <c r="C14" s="86"/>
      <c r="D14" s="86"/>
      <c r="E14" s="56"/>
      <c r="F14" s="22">
        <v>14</v>
      </c>
      <c r="G14" s="4">
        <v>13.34</v>
      </c>
      <c r="H14" s="9"/>
      <c r="I14" s="4">
        <f t="shared" ref="I14:I19" si="0">F14*G14</f>
        <v>186.76</v>
      </c>
      <c r="J14" s="4">
        <f t="shared" ref="J14:J19" si="1">I14*0.1</f>
        <v>18.675999999999998</v>
      </c>
      <c r="K14" s="4">
        <f t="shared" ref="K14:K19" si="2">I14-J14</f>
        <v>168.084</v>
      </c>
      <c r="L14" s="3"/>
      <c r="N14" s="23"/>
    </row>
    <row r="15" spans="1:14" ht="15" customHeight="1" x14ac:dyDescent="0.25">
      <c r="A15" s="6"/>
      <c r="B15" s="90" t="s">
        <v>27</v>
      </c>
      <c r="C15" s="91"/>
      <c r="D15" s="92"/>
      <c r="E15" s="56"/>
      <c r="F15" s="22"/>
      <c r="G15" s="4"/>
      <c r="H15" s="9"/>
      <c r="I15" s="4"/>
      <c r="J15" s="4"/>
      <c r="K15" s="4"/>
      <c r="L15" s="3"/>
      <c r="N15" s="23"/>
    </row>
    <row r="16" spans="1:14" ht="24" customHeight="1" x14ac:dyDescent="0.25">
      <c r="A16" s="6">
        <v>5</v>
      </c>
      <c r="B16" s="57" t="s">
        <v>32</v>
      </c>
      <c r="C16" s="87"/>
      <c r="D16" s="89"/>
      <c r="E16" s="56"/>
      <c r="F16" s="22">
        <v>14</v>
      </c>
      <c r="G16" s="4">
        <v>10</v>
      </c>
      <c r="H16" s="9"/>
      <c r="I16" s="4">
        <f t="shared" si="0"/>
        <v>140</v>
      </c>
      <c r="J16" s="4">
        <f t="shared" si="1"/>
        <v>14</v>
      </c>
      <c r="K16" s="4">
        <f t="shared" si="2"/>
        <v>126</v>
      </c>
      <c r="L16" s="3"/>
      <c r="N16" s="23"/>
    </row>
    <row r="17" spans="1:14" ht="24" customHeight="1" x14ac:dyDescent="0.25">
      <c r="A17" s="6">
        <v>6</v>
      </c>
      <c r="B17" s="57" t="s">
        <v>40</v>
      </c>
      <c r="C17" s="87"/>
      <c r="D17" s="88"/>
      <c r="E17" s="56"/>
      <c r="F17" s="22">
        <v>14</v>
      </c>
      <c r="G17" s="4">
        <v>10</v>
      </c>
      <c r="H17" s="9"/>
      <c r="I17" s="4">
        <f t="shared" si="0"/>
        <v>140</v>
      </c>
      <c r="J17" s="4">
        <f t="shared" si="1"/>
        <v>14</v>
      </c>
      <c r="K17" s="4">
        <f t="shared" si="2"/>
        <v>126</v>
      </c>
      <c r="L17" s="3"/>
      <c r="N17" s="23"/>
    </row>
    <row r="18" spans="1:14" ht="24" customHeight="1" x14ac:dyDescent="0.25">
      <c r="A18" s="6">
        <v>7</v>
      </c>
      <c r="B18" s="57" t="s">
        <v>34</v>
      </c>
      <c r="C18" s="87"/>
      <c r="D18" s="89"/>
      <c r="E18" s="56"/>
      <c r="F18" s="22">
        <v>14</v>
      </c>
      <c r="G18" s="4">
        <v>10</v>
      </c>
      <c r="H18" s="9"/>
      <c r="I18" s="4">
        <f t="shared" si="0"/>
        <v>140</v>
      </c>
      <c r="J18" s="4">
        <f t="shared" si="1"/>
        <v>14</v>
      </c>
      <c r="K18" s="4">
        <f t="shared" si="2"/>
        <v>126</v>
      </c>
      <c r="L18" s="3"/>
      <c r="N18" s="23"/>
    </row>
    <row r="19" spans="1:14" ht="24" customHeight="1" x14ac:dyDescent="0.25">
      <c r="A19" s="6">
        <v>8</v>
      </c>
      <c r="B19" s="57" t="s">
        <v>38</v>
      </c>
      <c r="C19" s="87"/>
      <c r="D19" s="88"/>
      <c r="E19" s="56"/>
      <c r="F19" s="22">
        <v>14</v>
      </c>
      <c r="G19" s="4">
        <v>10</v>
      </c>
      <c r="H19" s="9"/>
      <c r="I19" s="4">
        <f t="shared" si="0"/>
        <v>140</v>
      </c>
      <c r="J19" s="4">
        <f t="shared" si="1"/>
        <v>14</v>
      </c>
      <c r="K19" s="4">
        <f t="shared" si="2"/>
        <v>126</v>
      </c>
      <c r="L19" s="3"/>
      <c r="N19" s="23"/>
    </row>
    <row r="20" spans="1:14" ht="19.5" customHeight="1" x14ac:dyDescent="0.25">
      <c r="A20" s="7"/>
      <c r="B20" s="7"/>
      <c r="C20" s="82" t="s">
        <v>8</v>
      </c>
      <c r="D20" s="83"/>
      <c r="E20" s="83"/>
      <c r="F20" s="84"/>
      <c r="G20" s="8">
        <f>SUM(G8:G19)</f>
        <v>104.31</v>
      </c>
      <c r="H20" s="7"/>
      <c r="I20" s="10">
        <f>SUM(I8:I19)</f>
        <v>1460.3400000000001</v>
      </c>
      <c r="J20" s="11">
        <f>SUM(J8:J19)</f>
        <v>146.03400000000002</v>
      </c>
      <c r="K20" s="11">
        <f>SUM(K8:K19)</f>
        <v>1314.31</v>
      </c>
      <c r="L20" s="7"/>
      <c r="M20" s="1"/>
    </row>
    <row r="24" spans="1:14" x14ac:dyDescent="0.25">
      <c r="B24" s="85" t="s">
        <v>21</v>
      </c>
      <c r="C24" s="85"/>
      <c r="I24" t="s">
        <v>11</v>
      </c>
    </row>
    <row r="25" spans="1:14" x14ac:dyDescent="0.25">
      <c r="B25" s="17" t="s">
        <v>42</v>
      </c>
      <c r="C25" s="16"/>
      <c r="I25" s="19" t="s">
        <v>19</v>
      </c>
      <c r="J25" s="19"/>
    </row>
    <row r="26" spans="1:14" x14ac:dyDescent="0.25">
      <c r="B26" s="18" t="s">
        <v>13</v>
      </c>
      <c r="C26" s="16"/>
      <c r="I26" s="20" t="s">
        <v>18</v>
      </c>
      <c r="J26" s="19"/>
    </row>
    <row r="27" spans="1:14" x14ac:dyDescent="0.25">
      <c r="G27" s="16"/>
      <c r="I27" s="15"/>
    </row>
    <row r="29" spans="1:14" x14ac:dyDescent="0.25">
      <c r="B29" t="s">
        <v>11</v>
      </c>
      <c r="I29" t="s">
        <v>15</v>
      </c>
    </row>
    <row r="30" spans="1:14" x14ac:dyDescent="0.25">
      <c r="B30" s="16" t="s">
        <v>20</v>
      </c>
      <c r="C30" s="16"/>
      <c r="I30" s="19" t="s">
        <v>43</v>
      </c>
    </row>
    <row r="31" spans="1:14" x14ac:dyDescent="0.25">
      <c r="B31" s="18" t="s">
        <v>14</v>
      </c>
      <c r="C31" s="16"/>
      <c r="I31" s="20" t="s">
        <v>17</v>
      </c>
    </row>
    <row r="32" spans="1:14" x14ac:dyDescent="0.25">
      <c r="I32" s="15"/>
    </row>
  </sheetData>
  <mergeCells count="21">
    <mergeCell ref="C19:D19"/>
    <mergeCell ref="C20:F20"/>
    <mergeCell ref="B24:C24"/>
    <mergeCell ref="B13:D13"/>
    <mergeCell ref="C14:D14"/>
    <mergeCell ref="B15:D15"/>
    <mergeCell ref="C16:D16"/>
    <mergeCell ref="C17:D17"/>
    <mergeCell ref="C18:D18"/>
    <mergeCell ref="C12:D12"/>
    <mergeCell ref="A1:L2"/>
    <mergeCell ref="A3:D3"/>
    <mergeCell ref="F3:L3"/>
    <mergeCell ref="A4:L4"/>
    <mergeCell ref="B6:D6"/>
    <mergeCell ref="F6:L6"/>
    <mergeCell ref="C7:D7"/>
    <mergeCell ref="B8:D8"/>
    <mergeCell ref="C9:D9"/>
    <mergeCell ref="B10:D10"/>
    <mergeCell ref="C11:D11"/>
  </mergeCells>
  <printOptions verticalCentered="1"/>
  <pageMargins left="0.11811023622047245" right="0.11811023622047245" top="0.74803149606299213" bottom="0.11811023622047245" header="0.31496062992125984" footer="0.11811023622047245"/>
  <pageSetup scale="81" orientation="landscape" horizontalDpi="4294967293" vertic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topLeftCell="A2" zoomScale="68" zoomScaleNormal="68" workbookViewId="0">
      <selection activeCell="Q14" sqref="Q13:Q14"/>
    </sheetView>
  </sheetViews>
  <sheetFormatPr baseColWidth="10" defaultRowHeight="15" x14ac:dyDescent="0.25"/>
  <cols>
    <col min="1" max="1" width="4" customWidth="1"/>
    <col min="2" max="2" width="38.28515625" customWidth="1"/>
    <col min="3" max="3" width="12.140625" customWidth="1"/>
    <col min="4" max="4" width="5.42578125" customWidth="1"/>
    <col min="5" max="5" width="23" customWidth="1"/>
    <col min="6" max="6" width="12.28515625" customWidth="1"/>
    <col min="7" max="7" width="11.28515625" customWidth="1"/>
    <col min="8" max="8" width="0.140625" hidden="1" customWidth="1"/>
    <col min="9" max="9" width="13.28515625" customWidth="1"/>
    <col min="10" max="10" width="11.5703125" customWidth="1"/>
    <col min="11" max="11" width="13.42578125" customWidth="1"/>
    <col min="12" max="12" width="22.42578125" customWidth="1"/>
    <col min="13" max="13" width="10.7109375" customWidth="1"/>
    <col min="14" max="14" width="14.140625" customWidth="1"/>
    <col min="20" max="20" width="0" hidden="1" customWidth="1"/>
  </cols>
  <sheetData>
    <row r="1" spans="1:14" ht="69.75" customHeight="1" x14ac:dyDescent="0.25">
      <c r="A1" s="95" t="s">
        <v>5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</row>
    <row r="2" spans="1:14" ht="15.75" customHeight="1" x14ac:dyDescent="0.25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1:14" x14ac:dyDescent="0.25">
      <c r="A3" s="96" t="s">
        <v>9</v>
      </c>
      <c r="B3" s="97"/>
      <c r="C3" s="97"/>
      <c r="D3" s="97"/>
      <c r="E3" s="63"/>
      <c r="F3" s="97" t="s">
        <v>45</v>
      </c>
      <c r="G3" s="97"/>
      <c r="H3" s="97"/>
      <c r="I3" s="97"/>
      <c r="J3" s="97"/>
      <c r="K3" s="97"/>
      <c r="L3" s="97"/>
    </row>
    <row r="4" spans="1:14" ht="45" customHeight="1" x14ac:dyDescent="0.25">
      <c r="A4" s="98" t="s">
        <v>35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100"/>
    </row>
    <row r="5" spans="1:14" ht="15" customHeight="1" x14ac:dyDescent="0.25">
      <c r="A5" s="21"/>
      <c r="B5" s="24"/>
      <c r="C5" s="24"/>
      <c r="D5" s="24"/>
      <c r="E5" s="24"/>
      <c r="F5" s="24"/>
      <c r="G5" s="24"/>
      <c r="H5" s="24"/>
      <c r="I5" s="24"/>
      <c r="J5" s="24"/>
      <c r="K5" s="24"/>
      <c r="L5" s="25"/>
    </row>
    <row r="6" spans="1:14" x14ac:dyDescent="0.25">
      <c r="A6" s="5"/>
      <c r="B6" s="81"/>
      <c r="C6" s="81"/>
      <c r="D6" s="81"/>
      <c r="E6" s="59"/>
      <c r="F6" s="97" t="s">
        <v>10</v>
      </c>
      <c r="G6" s="97"/>
      <c r="H6" s="97"/>
      <c r="I6" s="97"/>
      <c r="J6" s="97"/>
      <c r="K6" s="97"/>
      <c r="L6" s="97"/>
    </row>
    <row r="7" spans="1:14" ht="65.25" customHeight="1" x14ac:dyDescent="0.25">
      <c r="A7" s="5"/>
      <c r="B7" s="12" t="s">
        <v>0</v>
      </c>
      <c r="C7" s="101" t="s">
        <v>1</v>
      </c>
      <c r="D7" s="102"/>
      <c r="E7" s="64" t="s">
        <v>22</v>
      </c>
      <c r="F7" s="13" t="s">
        <v>2</v>
      </c>
      <c r="G7" s="12" t="s">
        <v>23</v>
      </c>
      <c r="H7" s="13" t="s">
        <v>6</v>
      </c>
      <c r="I7" s="13" t="s">
        <v>24</v>
      </c>
      <c r="J7" s="14" t="s">
        <v>7</v>
      </c>
      <c r="K7" s="13" t="s">
        <v>3</v>
      </c>
      <c r="L7" s="13" t="s">
        <v>4</v>
      </c>
    </row>
    <row r="8" spans="1:14" ht="15.75" customHeight="1" x14ac:dyDescent="0.25">
      <c r="A8" s="6"/>
      <c r="B8" s="90" t="s">
        <v>36</v>
      </c>
      <c r="C8" s="91"/>
      <c r="D8" s="92"/>
      <c r="E8" s="62"/>
      <c r="F8" s="3"/>
      <c r="G8" s="4"/>
      <c r="H8" s="9"/>
      <c r="I8" s="4"/>
      <c r="J8" s="4"/>
      <c r="K8" s="4"/>
      <c r="L8" s="3"/>
    </row>
    <row r="9" spans="1:14" ht="24.95" customHeight="1" x14ac:dyDescent="0.25">
      <c r="A9" s="2">
        <v>1</v>
      </c>
      <c r="B9" s="44" t="s">
        <v>37</v>
      </c>
      <c r="C9" s="93"/>
      <c r="D9" s="94"/>
      <c r="E9" s="62"/>
      <c r="F9" s="3">
        <v>14</v>
      </c>
      <c r="G9" s="4">
        <v>19.850000000000001</v>
      </c>
      <c r="H9" s="9"/>
      <c r="I9" s="4">
        <f>F9*G9</f>
        <v>277.90000000000003</v>
      </c>
      <c r="J9" s="4">
        <f>I9*0.1</f>
        <v>27.790000000000006</v>
      </c>
      <c r="K9" s="4">
        <f>I9-J9</f>
        <v>250.11</v>
      </c>
      <c r="L9" s="3"/>
      <c r="N9" s="41"/>
    </row>
    <row r="10" spans="1:14" ht="15.75" customHeight="1" x14ac:dyDescent="0.25">
      <c r="A10" s="6"/>
      <c r="B10" s="81" t="s">
        <v>26</v>
      </c>
      <c r="C10" s="81"/>
      <c r="D10" s="81"/>
      <c r="E10" s="59"/>
      <c r="F10" s="22"/>
      <c r="G10" s="4"/>
      <c r="H10" s="9"/>
      <c r="I10" s="4"/>
      <c r="J10" s="4"/>
      <c r="K10" s="4"/>
      <c r="L10" s="3"/>
      <c r="N10" s="23"/>
    </row>
    <row r="11" spans="1:14" ht="25.5" customHeight="1" x14ac:dyDescent="0.25">
      <c r="A11" s="6">
        <v>2</v>
      </c>
      <c r="B11" s="65" t="s">
        <v>28</v>
      </c>
      <c r="C11" s="103"/>
      <c r="D11" s="92"/>
      <c r="E11" s="43"/>
      <c r="F11" s="22">
        <v>14</v>
      </c>
      <c r="G11" s="4">
        <v>15.56</v>
      </c>
      <c r="H11" s="9"/>
      <c r="I11" s="4">
        <f>F11*G11</f>
        <v>217.84</v>
      </c>
      <c r="J11" s="4">
        <f>I11*0.1</f>
        <v>21.784000000000002</v>
      </c>
      <c r="K11" s="4">
        <v>196.06</v>
      </c>
      <c r="L11" s="3"/>
      <c r="N11" s="23"/>
    </row>
    <row r="12" spans="1:14" ht="24" customHeight="1" x14ac:dyDescent="0.25">
      <c r="A12" s="6">
        <v>3</v>
      </c>
      <c r="B12" s="61" t="s">
        <v>29</v>
      </c>
      <c r="C12" s="86"/>
      <c r="D12" s="86"/>
      <c r="E12" s="60"/>
      <c r="F12" s="22">
        <v>14</v>
      </c>
      <c r="G12" s="4">
        <v>15.56</v>
      </c>
      <c r="H12" s="9"/>
      <c r="I12" s="4">
        <f>F12*G12</f>
        <v>217.84</v>
      </c>
      <c r="J12" s="4">
        <f>I12*0.1</f>
        <v>21.784000000000002</v>
      </c>
      <c r="K12" s="4">
        <f>I12-J12</f>
        <v>196.05600000000001</v>
      </c>
      <c r="L12" s="3"/>
      <c r="N12" s="23"/>
    </row>
    <row r="13" spans="1:14" ht="15" customHeight="1" x14ac:dyDescent="0.25">
      <c r="A13" s="6"/>
      <c r="B13" s="90" t="s">
        <v>30</v>
      </c>
      <c r="C13" s="91"/>
      <c r="D13" s="92"/>
      <c r="E13" s="60"/>
      <c r="F13" s="22"/>
      <c r="G13" s="4"/>
      <c r="H13" s="9"/>
      <c r="I13" s="4"/>
      <c r="J13" s="4"/>
      <c r="K13" s="4"/>
      <c r="L13" s="3"/>
      <c r="N13" s="23"/>
    </row>
    <row r="14" spans="1:14" ht="24" customHeight="1" x14ac:dyDescent="0.25">
      <c r="A14" s="6">
        <v>4</v>
      </c>
      <c r="B14" s="61" t="s">
        <v>31</v>
      </c>
      <c r="C14" s="86"/>
      <c r="D14" s="86"/>
      <c r="E14" s="60"/>
      <c r="F14" s="22">
        <v>14</v>
      </c>
      <c r="G14" s="4">
        <v>13.34</v>
      </c>
      <c r="H14" s="9"/>
      <c r="I14" s="4">
        <f t="shared" ref="I14:I19" si="0">F14*G14</f>
        <v>186.76</v>
      </c>
      <c r="J14" s="4">
        <f t="shared" ref="J14:J19" si="1">I14*0.1</f>
        <v>18.675999999999998</v>
      </c>
      <c r="K14" s="4">
        <f t="shared" ref="K14:K19" si="2">I14-J14</f>
        <v>168.084</v>
      </c>
      <c r="L14" s="3"/>
      <c r="N14" s="23"/>
    </row>
    <row r="15" spans="1:14" ht="15" customHeight="1" x14ac:dyDescent="0.25">
      <c r="A15" s="6"/>
      <c r="B15" s="90" t="s">
        <v>27</v>
      </c>
      <c r="C15" s="91"/>
      <c r="D15" s="92"/>
      <c r="E15" s="60"/>
      <c r="F15" s="22"/>
      <c r="G15" s="4"/>
      <c r="H15" s="9"/>
      <c r="I15" s="4"/>
      <c r="J15" s="4"/>
      <c r="K15" s="4"/>
      <c r="L15" s="3"/>
      <c r="N15" s="23"/>
    </row>
    <row r="16" spans="1:14" ht="24" customHeight="1" x14ac:dyDescent="0.25">
      <c r="A16" s="6">
        <v>5</v>
      </c>
      <c r="B16" s="61" t="s">
        <v>32</v>
      </c>
      <c r="C16" s="87"/>
      <c r="D16" s="89"/>
      <c r="E16" s="60"/>
      <c r="F16" s="22">
        <v>14</v>
      </c>
      <c r="G16" s="4">
        <v>10</v>
      </c>
      <c r="H16" s="9"/>
      <c r="I16" s="4">
        <f t="shared" si="0"/>
        <v>140</v>
      </c>
      <c r="J16" s="4">
        <f t="shared" si="1"/>
        <v>14</v>
      </c>
      <c r="K16" s="4">
        <f t="shared" si="2"/>
        <v>126</v>
      </c>
      <c r="L16" s="3"/>
      <c r="N16" s="23"/>
    </row>
    <row r="17" spans="1:14" ht="24" customHeight="1" x14ac:dyDescent="0.25">
      <c r="A17" s="6">
        <v>6</v>
      </c>
      <c r="B17" s="61" t="s">
        <v>46</v>
      </c>
      <c r="C17" s="87"/>
      <c r="D17" s="88"/>
      <c r="E17" s="60"/>
      <c r="F17" s="22">
        <v>14</v>
      </c>
      <c r="G17" s="4">
        <v>10</v>
      </c>
      <c r="H17" s="9"/>
      <c r="I17" s="4">
        <f t="shared" si="0"/>
        <v>140</v>
      </c>
      <c r="J17" s="4">
        <f t="shared" si="1"/>
        <v>14</v>
      </c>
      <c r="K17" s="4">
        <f t="shared" si="2"/>
        <v>126</v>
      </c>
      <c r="L17" s="3"/>
      <c r="N17" s="23"/>
    </row>
    <row r="18" spans="1:14" ht="24" customHeight="1" x14ac:dyDescent="0.25">
      <c r="A18" s="6">
        <v>7</v>
      </c>
      <c r="B18" s="61" t="s">
        <v>34</v>
      </c>
      <c r="C18" s="87"/>
      <c r="D18" s="89"/>
      <c r="E18" s="60"/>
      <c r="F18" s="22">
        <v>14</v>
      </c>
      <c r="G18" s="4">
        <v>10</v>
      </c>
      <c r="H18" s="9"/>
      <c r="I18" s="4">
        <f t="shared" si="0"/>
        <v>140</v>
      </c>
      <c r="J18" s="4">
        <f t="shared" si="1"/>
        <v>14</v>
      </c>
      <c r="K18" s="4">
        <f t="shared" si="2"/>
        <v>126</v>
      </c>
      <c r="L18" s="3"/>
      <c r="N18" s="23"/>
    </row>
    <row r="19" spans="1:14" ht="24" customHeight="1" x14ac:dyDescent="0.25">
      <c r="A19" s="6">
        <v>8</v>
      </c>
      <c r="B19" s="61" t="s">
        <v>47</v>
      </c>
      <c r="C19" s="87"/>
      <c r="D19" s="88"/>
      <c r="E19" s="60"/>
      <c r="F19" s="22">
        <v>14</v>
      </c>
      <c r="G19" s="4">
        <v>10</v>
      </c>
      <c r="H19" s="9"/>
      <c r="I19" s="4">
        <f t="shared" si="0"/>
        <v>140</v>
      </c>
      <c r="J19" s="4">
        <f t="shared" si="1"/>
        <v>14</v>
      </c>
      <c r="K19" s="4">
        <f t="shared" si="2"/>
        <v>126</v>
      </c>
      <c r="L19" s="3"/>
      <c r="N19" s="23"/>
    </row>
    <row r="20" spans="1:14" ht="19.5" customHeight="1" x14ac:dyDescent="0.25">
      <c r="A20" s="7"/>
      <c r="B20" s="7"/>
      <c r="C20" s="82" t="s">
        <v>8</v>
      </c>
      <c r="D20" s="83"/>
      <c r="E20" s="83"/>
      <c r="F20" s="84"/>
      <c r="G20" s="8">
        <f>SUM(G8:G19)</f>
        <v>104.31</v>
      </c>
      <c r="H20" s="7"/>
      <c r="I20" s="10">
        <f>SUM(I8:I19)</f>
        <v>1460.3400000000001</v>
      </c>
      <c r="J20" s="11">
        <f>SUM(J8:J19)</f>
        <v>146.03400000000002</v>
      </c>
      <c r="K20" s="11">
        <f>SUM(K8:K19)</f>
        <v>1314.31</v>
      </c>
      <c r="L20" s="7"/>
      <c r="M20" s="1"/>
    </row>
    <row r="24" spans="1:14" x14ac:dyDescent="0.25">
      <c r="B24" s="85" t="s">
        <v>21</v>
      </c>
      <c r="C24" s="85"/>
      <c r="I24" t="s">
        <v>11</v>
      </c>
    </row>
    <row r="25" spans="1:14" x14ac:dyDescent="0.25">
      <c r="B25" s="17" t="s">
        <v>42</v>
      </c>
      <c r="C25" s="16"/>
      <c r="I25" s="19" t="s">
        <v>19</v>
      </c>
      <c r="J25" s="19"/>
    </row>
    <row r="26" spans="1:14" x14ac:dyDescent="0.25">
      <c r="B26" s="18" t="s">
        <v>13</v>
      </c>
      <c r="C26" s="16"/>
      <c r="I26" s="20" t="s">
        <v>18</v>
      </c>
      <c r="J26" s="19"/>
    </row>
    <row r="27" spans="1:14" x14ac:dyDescent="0.25">
      <c r="G27" s="16"/>
      <c r="I27" s="15"/>
    </row>
    <row r="29" spans="1:14" x14ac:dyDescent="0.25">
      <c r="B29" t="s">
        <v>11</v>
      </c>
      <c r="I29" t="s">
        <v>15</v>
      </c>
    </row>
    <row r="30" spans="1:14" x14ac:dyDescent="0.25">
      <c r="B30" s="16" t="s">
        <v>20</v>
      </c>
      <c r="C30" s="16"/>
      <c r="I30" s="19" t="s">
        <v>43</v>
      </c>
    </row>
    <row r="31" spans="1:14" x14ac:dyDescent="0.25">
      <c r="B31" s="18" t="s">
        <v>14</v>
      </c>
      <c r="C31" s="16"/>
      <c r="I31" s="20" t="s">
        <v>17</v>
      </c>
    </row>
    <row r="32" spans="1:14" x14ac:dyDescent="0.25">
      <c r="I32" s="15"/>
    </row>
  </sheetData>
  <mergeCells count="21">
    <mergeCell ref="C12:D12"/>
    <mergeCell ref="A1:L2"/>
    <mergeCell ref="A3:D3"/>
    <mergeCell ref="F3:L3"/>
    <mergeCell ref="A4:L4"/>
    <mergeCell ref="B6:D6"/>
    <mergeCell ref="F6:L6"/>
    <mergeCell ref="C7:D7"/>
    <mergeCell ref="B8:D8"/>
    <mergeCell ref="C9:D9"/>
    <mergeCell ref="B10:D10"/>
    <mergeCell ref="C11:D11"/>
    <mergeCell ref="C19:D19"/>
    <mergeCell ref="C20:F20"/>
    <mergeCell ref="B24:C24"/>
    <mergeCell ref="B13:D13"/>
    <mergeCell ref="C14:D14"/>
    <mergeCell ref="B15:D15"/>
    <mergeCell ref="C16:D16"/>
    <mergeCell ref="C17:D17"/>
    <mergeCell ref="C18:D18"/>
  </mergeCells>
  <printOptions horizontalCentered="1" verticalCentered="1"/>
  <pageMargins left="0.11811023622047245" right="0.11811023622047245" top="0.74803149606299213" bottom="0.11811023622047245" header="0.31496062992125984" footer="0.11811023622047245"/>
  <pageSetup scale="81" orientation="landscape" horizontalDpi="4294967293" vertic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zoomScale="68" zoomScaleNormal="68" workbookViewId="0">
      <selection activeCell="C16" sqref="C16:E19"/>
    </sheetView>
  </sheetViews>
  <sheetFormatPr baseColWidth="10" defaultRowHeight="15" x14ac:dyDescent="0.25"/>
  <cols>
    <col min="1" max="1" width="4" customWidth="1"/>
    <col min="2" max="2" width="38.28515625" customWidth="1"/>
    <col min="3" max="3" width="12.140625" customWidth="1"/>
    <col min="4" max="4" width="5.42578125" customWidth="1"/>
    <col min="5" max="5" width="23" customWidth="1"/>
    <col min="6" max="6" width="12.28515625" customWidth="1"/>
    <col min="7" max="7" width="11.28515625" customWidth="1"/>
    <col min="8" max="8" width="0.140625" hidden="1" customWidth="1"/>
    <col min="9" max="9" width="13.28515625" customWidth="1"/>
    <col min="10" max="10" width="11.5703125" customWidth="1"/>
    <col min="11" max="11" width="13.42578125" customWidth="1"/>
    <col min="12" max="12" width="22.42578125" customWidth="1"/>
    <col min="13" max="13" width="10.7109375" customWidth="1"/>
    <col min="14" max="14" width="14.140625" customWidth="1"/>
    <col min="20" max="20" width="0" hidden="1" customWidth="1"/>
  </cols>
  <sheetData>
    <row r="1" spans="1:14" ht="69.75" customHeight="1" x14ac:dyDescent="0.25">
      <c r="A1" s="95" t="s">
        <v>5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</row>
    <row r="2" spans="1:14" ht="15.75" customHeight="1" x14ac:dyDescent="0.25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1:14" x14ac:dyDescent="0.25">
      <c r="A3" s="96" t="s">
        <v>9</v>
      </c>
      <c r="B3" s="97"/>
      <c r="C3" s="97"/>
      <c r="D3" s="97"/>
      <c r="E3" s="67"/>
      <c r="F3" s="97" t="s">
        <v>48</v>
      </c>
      <c r="G3" s="97"/>
      <c r="H3" s="97"/>
      <c r="I3" s="97"/>
      <c r="J3" s="97"/>
      <c r="K3" s="97"/>
      <c r="L3" s="97"/>
    </row>
    <row r="4" spans="1:14" ht="45" customHeight="1" x14ac:dyDescent="0.25">
      <c r="A4" s="98" t="s">
        <v>35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100"/>
    </row>
    <row r="5" spans="1:14" ht="15" customHeight="1" x14ac:dyDescent="0.25">
      <c r="A5" s="21"/>
      <c r="B5" s="24"/>
      <c r="C5" s="24"/>
      <c r="D5" s="24"/>
      <c r="E5" s="24"/>
      <c r="F5" s="24"/>
      <c r="G5" s="24"/>
      <c r="H5" s="24"/>
      <c r="I5" s="24"/>
      <c r="J5" s="24"/>
      <c r="K5" s="24"/>
      <c r="L5" s="25"/>
    </row>
    <row r="6" spans="1:14" x14ac:dyDescent="0.25">
      <c r="A6" s="5"/>
      <c r="B6" s="81"/>
      <c r="C6" s="81"/>
      <c r="D6" s="81"/>
      <c r="E6" s="68"/>
      <c r="F6" s="97" t="s">
        <v>10</v>
      </c>
      <c r="G6" s="97"/>
      <c r="H6" s="97"/>
      <c r="I6" s="97"/>
      <c r="J6" s="97"/>
      <c r="K6" s="97"/>
      <c r="L6" s="97"/>
    </row>
    <row r="7" spans="1:14" ht="65.25" customHeight="1" x14ac:dyDescent="0.25">
      <c r="A7" s="5"/>
      <c r="B7" s="12" t="s">
        <v>0</v>
      </c>
      <c r="C7" s="101" t="s">
        <v>1</v>
      </c>
      <c r="D7" s="102"/>
      <c r="E7" s="69" t="s">
        <v>22</v>
      </c>
      <c r="F7" s="13" t="s">
        <v>2</v>
      </c>
      <c r="G7" s="12" t="s">
        <v>23</v>
      </c>
      <c r="H7" s="13" t="s">
        <v>6</v>
      </c>
      <c r="I7" s="13" t="s">
        <v>24</v>
      </c>
      <c r="J7" s="14" t="s">
        <v>7</v>
      </c>
      <c r="K7" s="13" t="s">
        <v>3</v>
      </c>
      <c r="L7" s="13" t="s">
        <v>4</v>
      </c>
    </row>
    <row r="8" spans="1:14" ht="15.75" customHeight="1" x14ac:dyDescent="0.25">
      <c r="A8" s="6"/>
      <c r="B8" s="90" t="s">
        <v>36</v>
      </c>
      <c r="C8" s="91"/>
      <c r="D8" s="92"/>
      <c r="E8" s="66"/>
      <c r="F8" s="3"/>
      <c r="G8" s="4"/>
      <c r="H8" s="9"/>
      <c r="I8" s="4"/>
      <c r="J8" s="4"/>
      <c r="K8" s="4"/>
      <c r="L8" s="3"/>
    </row>
    <row r="9" spans="1:14" ht="24.95" customHeight="1" x14ac:dyDescent="0.25">
      <c r="A9" s="2">
        <v>1</v>
      </c>
      <c r="B9" s="44" t="s">
        <v>37</v>
      </c>
      <c r="C9" s="93"/>
      <c r="D9" s="94"/>
      <c r="E9" s="66"/>
      <c r="F9" s="3">
        <v>14</v>
      </c>
      <c r="G9" s="4">
        <v>19.850000000000001</v>
      </c>
      <c r="H9" s="9"/>
      <c r="I9" s="4">
        <f>F9*G9</f>
        <v>277.90000000000003</v>
      </c>
      <c r="J9" s="4">
        <f>I9*0.1</f>
        <v>27.790000000000006</v>
      </c>
      <c r="K9" s="4">
        <f>I9-J9</f>
        <v>250.11</v>
      </c>
      <c r="L9" s="3"/>
      <c r="N9" s="41"/>
    </row>
    <row r="10" spans="1:14" ht="15.75" customHeight="1" x14ac:dyDescent="0.25">
      <c r="A10" s="6"/>
      <c r="B10" s="81" t="s">
        <v>26</v>
      </c>
      <c r="C10" s="81"/>
      <c r="D10" s="81"/>
      <c r="E10" s="68"/>
      <c r="F10" s="22"/>
      <c r="G10" s="4"/>
      <c r="H10" s="9"/>
      <c r="I10" s="4"/>
      <c r="J10" s="4"/>
      <c r="K10" s="4"/>
      <c r="L10" s="3"/>
      <c r="N10" s="23"/>
    </row>
    <row r="11" spans="1:14" ht="25.5" customHeight="1" x14ac:dyDescent="0.25">
      <c r="A11" s="6">
        <v>2</v>
      </c>
      <c r="B11" s="72" t="s">
        <v>28</v>
      </c>
      <c r="C11" s="103"/>
      <c r="D11" s="92"/>
      <c r="E11" s="43"/>
      <c r="F11" s="22">
        <v>14</v>
      </c>
      <c r="G11" s="4">
        <v>15.56</v>
      </c>
      <c r="H11" s="9"/>
      <c r="I11" s="4">
        <f>F11*G11</f>
        <v>217.84</v>
      </c>
      <c r="J11" s="4">
        <f>I11*0.1</f>
        <v>21.784000000000002</v>
      </c>
      <c r="K11" s="4">
        <v>196.06</v>
      </c>
      <c r="L11" s="3"/>
      <c r="N11" s="23"/>
    </row>
    <row r="12" spans="1:14" ht="24" customHeight="1" x14ac:dyDescent="0.25">
      <c r="A12" s="6">
        <v>3</v>
      </c>
      <c r="B12" s="71" t="s">
        <v>29</v>
      </c>
      <c r="C12" s="86"/>
      <c r="D12" s="86"/>
      <c r="E12" s="70"/>
      <c r="F12" s="22">
        <v>14</v>
      </c>
      <c r="G12" s="4">
        <v>15.56</v>
      </c>
      <c r="H12" s="9"/>
      <c r="I12" s="4">
        <f>F12*G12</f>
        <v>217.84</v>
      </c>
      <c r="J12" s="4">
        <f>I12*0.1</f>
        <v>21.784000000000002</v>
      </c>
      <c r="K12" s="4">
        <f>I12-J12</f>
        <v>196.05600000000001</v>
      </c>
      <c r="L12" s="3"/>
      <c r="N12" s="23"/>
    </row>
    <row r="13" spans="1:14" ht="15" customHeight="1" x14ac:dyDescent="0.25">
      <c r="A13" s="6"/>
      <c r="B13" s="90" t="s">
        <v>30</v>
      </c>
      <c r="C13" s="91"/>
      <c r="D13" s="92"/>
      <c r="E13" s="70"/>
      <c r="F13" s="22"/>
      <c r="G13" s="4"/>
      <c r="H13" s="9"/>
      <c r="I13" s="4"/>
      <c r="J13" s="4"/>
      <c r="K13" s="4"/>
      <c r="L13" s="3"/>
      <c r="N13" s="23"/>
    </row>
    <row r="14" spans="1:14" ht="24" customHeight="1" x14ac:dyDescent="0.25">
      <c r="A14" s="6">
        <v>4</v>
      </c>
      <c r="B14" s="71" t="s">
        <v>31</v>
      </c>
      <c r="C14" s="86"/>
      <c r="D14" s="86"/>
      <c r="E14" s="70"/>
      <c r="F14" s="22">
        <v>14</v>
      </c>
      <c r="G14" s="4">
        <v>13.34</v>
      </c>
      <c r="H14" s="9"/>
      <c r="I14" s="4">
        <f t="shared" ref="I14:I19" si="0">F14*G14</f>
        <v>186.76</v>
      </c>
      <c r="J14" s="4">
        <f t="shared" ref="J14:J19" si="1">I14*0.1</f>
        <v>18.675999999999998</v>
      </c>
      <c r="K14" s="4">
        <f t="shared" ref="K14:K19" si="2">I14-J14</f>
        <v>168.084</v>
      </c>
      <c r="L14" s="3"/>
      <c r="N14" s="23"/>
    </row>
    <row r="15" spans="1:14" ht="15" customHeight="1" x14ac:dyDescent="0.25">
      <c r="A15" s="6"/>
      <c r="B15" s="90" t="s">
        <v>27</v>
      </c>
      <c r="C15" s="91"/>
      <c r="D15" s="92"/>
      <c r="E15" s="70"/>
      <c r="F15" s="22"/>
      <c r="G15" s="4"/>
      <c r="H15" s="9"/>
      <c r="I15" s="4"/>
      <c r="J15" s="4"/>
      <c r="K15" s="4"/>
      <c r="L15" s="3"/>
      <c r="N15" s="23"/>
    </row>
    <row r="16" spans="1:14" ht="24" customHeight="1" x14ac:dyDescent="0.25">
      <c r="A16" s="6">
        <v>5</v>
      </c>
      <c r="B16" s="71" t="s">
        <v>32</v>
      </c>
      <c r="C16" s="87"/>
      <c r="D16" s="89"/>
      <c r="E16" s="70"/>
      <c r="F16" s="22">
        <v>14</v>
      </c>
      <c r="G16" s="4">
        <v>10</v>
      </c>
      <c r="H16" s="9"/>
      <c r="I16" s="4">
        <f t="shared" si="0"/>
        <v>140</v>
      </c>
      <c r="J16" s="4">
        <f t="shared" si="1"/>
        <v>14</v>
      </c>
      <c r="K16" s="4">
        <f t="shared" si="2"/>
        <v>126</v>
      </c>
      <c r="L16" s="3"/>
      <c r="N16" s="23"/>
    </row>
    <row r="17" spans="1:14" ht="24" customHeight="1" x14ac:dyDescent="0.25">
      <c r="A17" s="6">
        <v>6</v>
      </c>
      <c r="B17" s="71" t="s">
        <v>46</v>
      </c>
      <c r="C17" s="87"/>
      <c r="D17" s="88"/>
      <c r="E17" s="70"/>
      <c r="F17" s="22">
        <v>14</v>
      </c>
      <c r="G17" s="4">
        <v>10</v>
      </c>
      <c r="H17" s="9"/>
      <c r="I17" s="4">
        <f t="shared" si="0"/>
        <v>140</v>
      </c>
      <c r="J17" s="4">
        <f t="shared" si="1"/>
        <v>14</v>
      </c>
      <c r="K17" s="4">
        <f t="shared" si="2"/>
        <v>126</v>
      </c>
      <c r="L17" s="3"/>
      <c r="N17" s="23"/>
    </row>
    <row r="18" spans="1:14" ht="24" customHeight="1" x14ac:dyDescent="0.25">
      <c r="A18" s="6">
        <v>7</v>
      </c>
      <c r="B18" s="71" t="s">
        <v>34</v>
      </c>
      <c r="C18" s="87"/>
      <c r="D18" s="89"/>
      <c r="E18" s="70"/>
      <c r="F18" s="22">
        <v>14</v>
      </c>
      <c r="G18" s="4">
        <v>10</v>
      </c>
      <c r="H18" s="9"/>
      <c r="I18" s="4">
        <f t="shared" si="0"/>
        <v>140</v>
      </c>
      <c r="J18" s="4">
        <f t="shared" si="1"/>
        <v>14</v>
      </c>
      <c r="K18" s="4">
        <f t="shared" si="2"/>
        <v>126</v>
      </c>
      <c r="L18" s="3"/>
      <c r="N18" s="23"/>
    </row>
    <row r="19" spans="1:14" ht="24" customHeight="1" x14ac:dyDescent="0.25">
      <c r="A19" s="6">
        <v>8</v>
      </c>
      <c r="B19" s="71" t="s">
        <v>47</v>
      </c>
      <c r="C19" s="87"/>
      <c r="D19" s="88"/>
      <c r="E19" s="70"/>
      <c r="F19" s="22">
        <v>14</v>
      </c>
      <c r="G19" s="4">
        <v>10</v>
      </c>
      <c r="H19" s="9"/>
      <c r="I19" s="4">
        <f t="shared" si="0"/>
        <v>140</v>
      </c>
      <c r="J19" s="4">
        <f t="shared" si="1"/>
        <v>14</v>
      </c>
      <c r="K19" s="4">
        <f t="shared" si="2"/>
        <v>126</v>
      </c>
      <c r="L19" s="3"/>
      <c r="N19" s="23"/>
    </row>
    <row r="20" spans="1:14" ht="19.5" customHeight="1" x14ac:dyDescent="0.25">
      <c r="A20" s="7"/>
      <c r="B20" s="7"/>
      <c r="C20" s="82" t="s">
        <v>8</v>
      </c>
      <c r="D20" s="83"/>
      <c r="E20" s="83"/>
      <c r="F20" s="84"/>
      <c r="G20" s="8">
        <f>SUM(G8:G19)</f>
        <v>104.31</v>
      </c>
      <c r="H20" s="7"/>
      <c r="I20" s="10">
        <f>SUM(I8:I19)</f>
        <v>1460.3400000000001</v>
      </c>
      <c r="J20" s="11">
        <f>SUM(J8:J19)</f>
        <v>146.03400000000002</v>
      </c>
      <c r="K20" s="11">
        <f>SUM(K8:K19)</f>
        <v>1314.31</v>
      </c>
      <c r="L20" s="7"/>
      <c r="M20" s="1"/>
    </row>
    <row r="24" spans="1:14" x14ac:dyDescent="0.25">
      <c r="B24" s="85" t="s">
        <v>21</v>
      </c>
      <c r="C24" s="85"/>
      <c r="I24" t="s">
        <v>11</v>
      </c>
    </row>
    <row r="25" spans="1:14" x14ac:dyDescent="0.25">
      <c r="B25" s="17" t="s">
        <v>42</v>
      </c>
      <c r="C25" s="16"/>
      <c r="I25" s="19" t="s">
        <v>19</v>
      </c>
      <c r="J25" s="19"/>
    </row>
    <row r="26" spans="1:14" x14ac:dyDescent="0.25">
      <c r="B26" s="18" t="s">
        <v>13</v>
      </c>
      <c r="C26" s="16"/>
      <c r="I26" s="20" t="s">
        <v>18</v>
      </c>
      <c r="J26" s="19"/>
    </row>
    <row r="27" spans="1:14" x14ac:dyDescent="0.25">
      <c r="G27" s="16"/>
      <c r="I27" s="15"/>
    </row>
    <row r="29" spans="1:14" x14ac:dyDescent="0.25">
      <c r="B29" t="s">
        <v>11</v>
      </c>
      <c r="I29" t="s">
        <v>15</v>
      </c>
    </row>
    <row r="30" spans="1:14" x14ac:dyDescent="0.25">
      <c r="B30" s="16" t="s">
        <v>20</v>
      </c>
      <c r="C30" s="16"/>
      <c r="I30" s="19" t="s">
        <v>43</v>
      </c>
    </row>
    <row r="31" spans="1:14" x14ac:dyDescent="0.25">
      <c r="B31" s="18" t="s">
        <v>14</v>
      </c>
      <c r="C31" s="16"/>
      <c r="I31" s="20" t="s">
        <v>17</v>
      </c>
    </row>
    <row r="32" spans="1:14" x14ac:dyDescent="0.25">
      <c r="I32" s="15"/>
    </row>
  </sheetData>
  <mergeCells count="21">
    <mergeCell ref="C19:D19"/>
    <mergeCell ref="C20:F20"/>
    <mergeCell ref="B24:C24"/>
    <mergeCell ref="B13:D13"/>
    <mergeCell ref="C14:D14"/>
    <mergeCell ref="B15:D15"/>
    <mergeCell ref="C16:D16"/>
    <mergeCell ref="C17:D17"/>
    <mergeCell ref="C18:D18"/>
    <mergeCell ref="C12:D12"/>
    <mergeCell ref="A1:L2"/>
    <mergeCell ref="A3:D3"/>
    <mergeCell ref="F3:L3"/>
    <mergeCell ref="A4:L4"/>
    <mergeCell ref="B6:D6"/>
    <mergeCell ref="F6:L6"/>
    <mergeCell ref="C7:D7"/>
    <mergeCell ref="B8:D8"/>
    <mergeCell ref="C9:D9"/>
    <mergeCell ref="B10:D10"/>
    <mergeCell ref="C11:D11"/>
  </mergeCells>
  <printOptions horizontalCentered="1" verticalCentered="1"/>
  <pageMargins left="0.11811023622047245" right="0.11811023622047245" top="0.74803149606299213" bottom="0.11811023622047245" header="0.31496062992125984" footer="0.11811023622047245"/>
  <pageSetup scale="81" orientation="landscape" horizontalDpi="4294967293" verticalDpi="4294967293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zoomScale="68" zoomScaleNormal="68" workbookViewId="0">
      <selection activeCell="Q12" sqref="Q12"/>
    </sheetView>
  </sheetViews>
  <sheetFormatPr baseColWidth="10" defaultRowHeight="15" x14ac:dyDescent="0.25"/>
  <cols>
    <col min="1" max="1" width="4" customWidth="1"/>
    <col min="2" max="2" width="38.28515625" customWidth="1"/>
    <col min="3" max="3" width="12.140625" customWidth="1"/>
    <col min="4" max="4" width="5.42578125" customWidth="1"/>
    <col min="5" max="5" width="23" customWidth="1"/>
    <col min="6" max="6" width="12.28515625" customWidth="1"/>
    <col min="7" max="7" width="11.28515625" customWidth="1"/>
    <col min="8" max="8" width="0.140625" hidden="1" customWidth="1"/>
    <col min="9" max="9" width="13.28515625" customWidth="1"/>
    <col min="10" max="10" width="11.5703125" customWidth="1"/>
    <col min="11" max="11" width="13.42578125" customWidth="1"/>
    <col min="12" max="12" width="22.42578125" customWidth="1"/>
    <col min="13" max="13" width="10.7109375" customWidth="1"/>
    <col min="14" max="14" width="14.140625" customWidth="1"/>
    <col min="20" max="20" width="0" hidden="1" customWidth="1"/>
  </cols>
  <sheetData>
    <row r="1" spans="1:14" ht="69.75" customHeight="1" x14ac:dyDescent="0.25">
      <c r="A1" s="95" t="s">
        <v>5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</row>
    <row r="2" spans="1:14" ht="15.75" customHeight="1" x14ac:dyDescent="0.25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1:14" x14ac:dyDescent="0.25">
      <c r="A3" s="96" t="s">
        <v>9</v>
      </c>
      <c r="B3" s="97"/>
      <c r="C3" s="97"/>
      <c r="D3" s="97"/>
      <c r="E3" s="74"/>
      <c r="F3" s="97" t="s">
        <v>50</v>
      </c>
      <c r="G3" s="97"/>
      <c r="H3" s="97"/>
      <c r="I3" s="97"/>
      <c r="J3" s="97"/>
      <c r="K3" s="97"/>
      <c r="L3" s="97"/>
    </row>
    <row r="4" spans="1:14" ht="45" customHeight="1" x14ac:dyDescent="0.25">
      <c r="A4" s="98" t="s">
        <v>35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100"/>
    </row>
    <row r="5" spans="1:14" ht="15" customHeight="1" x14ac:dyDescent="0.25">
      <c r="A5" s="21"/>
      <c r="B5" s="24"/>
      <c r="C5" s="24"/>
      <c r="D5" s="24"/>
      <c r="E5" s="24"/>
      <c r="F5" s="24"/>
      <c r="G5" s="24"/>
      <c r="H5" s="24"/>
      <c r="I5" s="24"/>
      <c r="J5" s="24"/>
      <c r="K5" s="24"/>
      <c r="L5" s="25"/>
    </row>
    <row r="6" spans="1:14" x14ac:dyDescent="0.25">
      <c r="A6" s="5"/>
      <c r="B6" s="81"/>
      <c r="C6" s="81"/>
      <c r="D6" s="81"/>
      <c r="E6" s="75"/>
      <c r="F6" s="97" t="s">
        <v>10</v>
      </c>
      <c r="G6" s="97"/>
      <c r="H6" s="97"/>
      <c r="I6" s="97"/>
      <c r="J6" s="97"/>
      <c r="K6" s="97"/>
      <c r="L6" s="97"/>
    </row>
    <row r="7" spans="1:14" ht="65.25" customHeight="1" x14ac:dyDescent="0.25">
      <c r="A7" s="5"/>
      <c r="B7" s="12" t="s">
        <v>0</v>
      </c>
      <c r="C7" s="101" t="s">
        <v>1</v>
      </c>
      <c r="D7" s="102"/>
      <c r="E7" s="76" t="s">
        <v>22</v>
      </c>
      <c r="F7" s="13" t="s">
        <v>2</v>
      </c>
      <c r="G7" s="12" t="s">
        <v>23</v>
      </c>
      <c r="H7" s="13" t="s">
        <v>6</v>
      </c>
      <c r="I7" s="13" t="s">
        <v>24</v>
      </c>
      <c r="J7" s="14" t="s">
        <v>7</v>
      </c>
      <c r="K7" s="13" t="s">
        <v>3</v>
      </c>
      <c r="L7" s="13" t="s">
        <v>4</v>
      </c>
    </row>
    <row r="8" spans="1:14" ht="15.75" customHeight="1" x14ac:dyDescent="0.25">
      <c r="A8" s="6"/>
      <c r="B8" s="90" t="s">
        <v>36</v>
      </c>
      <c r="C8" s="91"/>
      <c r="D8" s="92"/>
      <c r="E8" s="73"/>
      <c r="F8" s="3"/>
      <c r="G8" s="4"/>
      <c r="H8" s="9"/>
      <c r="I8" s="4"/>
      <c r="J8" s="4"/>
      <c r="K8" s="4"/>
      <c r="L8" s="3"/>
    </row>
    <row r="9" spans="1:14" ht="24.95" customHeight="1" x14ac:dyDescent="0.25">
      <c r="A9" s="2">
        <v>1</v>
      </c>
      <c r="B9" s="44" t="s">
        <v>37</v>
      </c>
      <c r="C9" s="93"/>
      <c r="D9" s="94"/>
      <c r="E9" s="73"/>
      <c r="F9" s="3">
        <v>14</v>
      </c>
      <c r="G9" s="4">
        <v>19.850000000000001</v>
      </c>
      <c r="H9" s="9"/>
      <c r="I9" s="4">
        <f>F9*G9</f>
        <v>277.90000000000003</v>
      </c>
      <c r="J9" s="4">
        <f>I9*0.1</f>
        <v>27.790000000000006</v>
      </c>
      <c r="K9" s="4">
        <f>I9-J9</f>
        <v>250.11</v>
      </c>
      <c r="L9" s="3"/>
      <c r="N9" s="41"/>
    </row>
    <row r="10" spans="1:14" ht="15.75" customHeight="1" x14ac:dyDescent="0.25">
      <c r="A10" s="6"/>
      <c r="B10" s="81" t="s">
        <v>26</v>
      </c>
      <c r="C10" s="81"/>
      <c r="D10" s="81"/>
      <c r="E10" s="75"/>
      <c r="F10" s="22"/>
      <c r="G10" s="4"/>
      <c r="H10" s="9"/>
      <c r="I10" s="4"/>
      <c r="J10" s="4"/>
      <c r="K10" s="4"/>
      <c r="L10" s="3"/>
      <c r="N10" s="23"/>
    </row>
    <row r="11" spans="1:14" ht="25.5" customHeight="1" x14ac:dyDescent="0.25">
      <c r="A11" s="6">
        <v>2</v>
      </c>
      <c r="B11" s="79" t="s">
        <v>28</v>
      </c>
      <c r="C11" s="103"/>
      <c r="D11" s="92"/>
      <c r="E11" s="43"/>
      <c r="F11" s="22">
        <v>14</v>
      </c>
      <c r="G11" s="4">
        <v>15.56</v>
      </c>
      <c r="H11" s="9"/>
      <c r="I11" s="4">
        <f>F11*G11</f>
        <v>217.84</v>
      </c>
      <c r="J11" s="4">
        <f>I11*0.1</f>
        <v>21.784000000000002</v>
      </c>
      <c r="K11" s="4">
        <v>196.06</v>
      </c>
      <c r="L11" s="3"/>
      <c r="N11" s="23"/>
    </row>
    <row r="12" spans="1:14" ht="24" customHeight="1" x14ac:dyDescent="0.25">
      <c r="A12" s="6">
        <v>3</v>
      </c>
      <c r="B12" s="78" t="s">
        <v>29</v>
      </c>
      <c r="C12" s="86"/>
      <c r="D12" s="86"/>
      <c r="E12" s="77"/>
      <c r="F12" s="22">
        <v>14</v>
      </c>
      <c r="G12" s="4">
        <v>15.56</v>
      </c>
      <c r="H12" s="9"/>
      <c r="I12" s="4">
        <f>F12*G12</f>
        <v>217.84</v>
      </c>
      <c r="J12" s="4">
        <f>I12*0.1</f>
        <v>21.784000000000002</v>
      </c>
      <c r="K12" s="4">
        <f>I12-J12</f>
        <v>196.05600000000001</v>
      </c>
      <c r="L12" s="3"/>
      <c r="N12" s="23"/>
    </row>
    <row r="13" spans="1:14" ht="24" customHeight="1" x14ac:dyDescent="0.25">
      <c r="A13" s="6">
        <v>4</v>
      </c>
      <c r="B13" s="80" t="s">
        <v>49</v>
      </c>
      <c r="C13" s="104"/>
      <c r="D13" s="105"/>
      <c r="E13" s="80"/>
      <c r="F13" s="22">
        <v>14</v>
      </c>
      <c r="G13" s="4">
        <v>15.56</v>
      </c>
      <c r="H13" s="9"/>
      <c r="I13" s="4">
        <f>F13*G13</f>
        <v>217.84</v>
      </c>
      <c r="J13" s="4">
        <f>I13*0.1</f>
        <v>21.784000000000002</v>
      </c>
      <c r="K13" s="4">
        <f>I13-J13</f>
        <v>196.05600000000001</v>
      </c>
      <c r="L13" s="3"/>
      <c r="N13" s="23"/>
    </row>
    <row r="14" spans="1:14" ht="15" customHeight="1" x14ac:dyDescent="0.25">
      <c r="A14" s="6"/>
      <c r="B14" s="90" t="s">
        <v>30</v>
      </c>
      <c r="C14" s="91"/>
      <c r="D14" s="92"/>
      <c r="E14" s="77"/>
      <c r="F14" s="22"/>
      <c r="G14" s="4"/>
      <c r="H14" s="9"/>
      <c r="I14" s="4"/>
      <c r="J14" s="4"/>
      <c r="K14" s="4"/>
      <c r="L14" s="3"/>
      <c r="N14" s="23"/>
    </row>
    <row r="15" spans="1:14" ht="24" customHeight="1" x14ac:dyDescent="0.25">
      <c r="A15" s="6">
        <v>5</v>
      </c>
      <c r="B15" s="78" t="s">
        <v>31</v>
      </c>
      <c r="C15" s="86"/>
      <c r="D15" s="86"/>
      <c r="E15" s="77"/>
      <c r="F15" s="22">
        <v>14</v>
      </c>
      <c r="G15" s="4">
        <v>13.34</v>
      </c>
      <c r="H15" s="9"/>
      <c r="I15" s="4">
        <f t="shared" ref="I15:I20" si="0">F15*G15</f>
        <v>186.76</v>
      </c>
      <c r="J15" s="4">
        <f t="shared" ref="J15:J20" si="1">I15*0.1</f>
        <v>18.675999999999998</v>
      </c>
      <c r="K15" s="4">
        <f t="shared" ref="K15:K20" si="2">I15-J15</f>
        <v>168.084</v>
      </c>
      <c r="L15" s="3"/>
      <c r="N15" s="23"/>
    </row>
    <row r="16" spans="1:14" ht="15" customHeight="1" x14ac:dyDescent="0.25">
      <c r="A16" s="6"/>
      <c r="B16" s="90" t="s">
        <v>27</v>
      </c>
      <c r="C16" s="91"/>
      <c r="D16" s="92"/>
      <c r="E16" s="77"/>
      <c r="F16" s="22"/>
      <c r="G16" s="4"/>
      <c r="H16" s="9"/>
      <c r="I16" s="4"/>
      <c r="J16" s="4"/>
      <c r="K16" s="4"/>
      <c r="L16" s="3"/>
      <c r="N16" s="23"/>
    </row>
    <row r="17" spans="1:14" ht="24" customHeight="1" x14ac:dyDescent="0.25">
      <c r="A17" s="6">
        <v>6</v>
      </c>
      <c r="B17" s="78" t="s">
        <v>32</v>
      </c>
      <c r="C17" s="87"/>
      <c r="D17" s="89"/>
      <c r="E17" s="77"/>
      <c r="F17" s="22">
        <v>14</v>
      </c>
      <c r="G17" s="4">
        <v>10</v>
      </c>
      <c r="H17" s="9"/>
      <c r="I17" s="4">
        <f t="shared" si="0"/>
        <v>140</v>
      </c>
      <c r="J17" s="4">
        <f t="shared" si="1"/>
        <v>14</v>
      </c>
      <c r="K17" s="4">
        <f t="shared" si="2"/>
        <v>126</v>
      </c>
      <c r="L17" s="3"/>
      <c r="N17" s="23"/>
    </row>
    <row r="18" spans="1:14" ht="24" customHeight="1" x14ac:dyDescent="0.25">
      <c r="A18" s="6">
        <v>7</v>
      </c>
      <c r="B18" s="78" t="s">
        <v>46</v>
      </c>
      <c r="C18" s="87"/>
      <c r="D18" s="88"/>
      <c r="E18" s="77"/>
      <c r="F18" s="22">
        <v>14</v>
      </c>
      <c r="G18" s="4">
        <v>10</v>
      </c>
      <c r="H18" s="9"/>
      <c r="I18" s="4">
        <f t="shared" si="0"/>
        <v>140</v>
      </c>
      <c r="J18" s="4">
        <f t="shared" si="1"/>
        <v>14</v>
      </c>
      <c r="K18" s="4">
        <f t="shared" si="2"/>
        <v>126</v>
      </c>
      <c r="L18" s="3"/>
      <c r="N18" s="23"/>
    </row>
    <row r="19" spans="1:14" ht="24" customHeight="1" x14ac:dyDescent="0.25">
      <c r="A19" s="6">
        <v>8</v>
      </c>
      <c r="B19" s="78" t="s">
        <v>34</v>
      </c>
      <c r="C19" s="87"/>
      <c r="D19" s="89"/>
      <c r="E19" s="77"/>
      <c r="F19" s="22">
        <v>14</v>
      </c>
      <c r="G19" s="4">
        <v>10</v>
      </c>
      <c r="H19" s="9"/>
      <c r="I19" s="4">
        <f t="shared" si="0"/>
        <v>140</v>
      </c>
      <c r="J19" s="4">
        <f t="shared" si="1"/>
        <v>14</v>
      </c>
      <c r="K19" s="4">
        <f t="shared" si="2"/>
        <v>126</v>
      </c>
      <c r="L19" s="3"/>
      <c r="N19" s="23"/>
    </row>
    <row r="20" spans="1:14" ht="24" customHeight="1" x14ac:dyDescent="0.25">
      <c r="A20" s="6">
        <v>9</v>
      </c>
      <c r="B20" s="78" t="s">
        <v>47</v>
      </c>
      <c r="C20" s="87"/>
      <c r="D20" s="88"/>
      <c r="E20" s="77"/>
      <c r="F20" s="22">
        <v>14</v>
      </c>
      <c r="G20" s="4">
        <v>10</v>
      </c>
      <c r="H20" s="9"/>
      <c r="I20" s="4">
        <f t="shared" si="0"/>
        <v>140</v>
      </c>
      <c r="J20" s="4">
        <f t="shared" si="1"/>
        <v>14</v>
      </c>
      <c r="K20" s="4">
        <f t="shared" si="2"/>
        <v>126</v>
      </c>
      <c r="L20" s="3"/>
      <c r="N20" s="23"/>
    </row>
    <row r="21" spans="1:14" ht="19.5" customHeight="1" x14ac:dyDescent="0.25">
      <c r="A21" s="7"/>
      <c r="B21" s="7"/>
      <c r="C21" s="82" t="s">
        <v>8</v>
      </c>
      <c r="D21" s="83"/>
      <c r="E21" s="83"/>
      <c r="F21" s="84"/>
      <c r="G21" s="8">
        <f>SUM(G8:G20)</f>
        <v>119.87</v>
      </c>
      <c r="H21" s="7"/>
      <c r="I21" s="10">
        <f>SUM(I8:I20)</f>
        <v>1678.18</v>
      </c>
      <c r="J21" s="11">
        <f>SUM(J8:J20)</f>
        <v>167.81800000000004</v>
      </c>
      <c r="K21" s="11">
        <f>SUM(K8:K20)</f>
        <v>1510.366</v>
      </c>
      <c r="L21" s="7"/>
      <c r="M21" s="1"/>
    </row>
    <row r="25" spans="1:14" x14ac:dyDescent="0.25">
      <c r="B25" s="85" t="s">
        <v>21</v>
      </c>
      <c r="C25" s="85"/>
      <c r="I25" t="s">
        <v>11</v>
      </c>
    </row>
    <row r="26" spans="1:14" x14ac:dyDescent="0.25">
      <c r="B26" s="17" t="s">
        <v>42</v>
      </c>
      <c r="C26" s="16"/>
      <c r="I26" s="19" t="s">
        <v>19</v>
      </c>
      <c r="J26" s="19"/>
    </row>
    <row r="27" spans="1:14" x14ac:dyDescent="0.25">
      <c r="B27" s="18" t="s">
        <v>13</v>
      </c>
      <c r="C27" s="16"/>
      <c r="I27" s="20" t="s">
        <v>18</v>
      </c>
      <c r="J27" s="19"/>
    </row>
    <row r="28" spans="1:14" x14ac:dyDescent="0.25">
      <c r="G28" s="16"/>
      <c r="I28" s="15"/>
    </row>
    <row r="30" spans="1:14" x14ac:dyDescent="0.25">
      <c r="B30" t="s">
        <v>11</v>
      </c>
      <c r="I30" t="s">
        <v>15</v>
      </c>
    </row>
    <row r="31" spans="1:14" x14ac:dyDescent="0.25">
      <c r="B31" s="16" t="s">
        <v>20</v>
      </c>
      <c r="C31" s="16"/>
      <c r="I31" s="19" t="s">
        <v>43</v>
      </c>
    </row>
    <row r="32" spans="1:14" x14ac:dyDescent="0.25">
      <c r="B32" s="18" t="s">
        <v>14</v>
      </c>
      <c r="C32" s="16"/>
      <c r="I32" s="20" t="s">
        <v>17</v>
      </c>
    </row>
    <row r="33" spans="9:9" x14ac:dyDescent="0.25">
      <c r="I33" s="15"/>
    </row>
  </sheetData>
  <mergeCells count="22">
    <mergeCell ref="C20:D20"/>
    <mergeCell ref="C21:F21"/>
    <mergeCell ref="B25:C25"/>
    <mergeCell ref="B14:D14"/>
    <mergeCell ref="C15:D15"/>
    <mergeCell ref="B16:D16"/>
    <mergeCell ref="C17:D17"/>
    <mergeCell ref="C18:D18"/>
    <mergeCell ref="C19:D19"/>
    <mergeCell ref="C13:D13"/>
    <mergeCell ref="C12:D12"/>
    <mergeCell ref="A1:L2"/>
    <mergeCell ref="A3:D3"/>
    <mergeCell ref="F3:L3"/>
    <mergeCell ref="A4:L4"/>
    <mergeCell ref="B6:D6"/>
    <mergeCell ref="F6:L6"/>
    <mergeCell ref="C7:D7"/>
    <mergeCell ref="B8:D8"/>
    <mergeCell ref="C9:D9"/>
    <mergeCell ref="B10:D10"/>
    <mergeCell ref="C11:D11"/>
  </mergeCells>
  <printOptions horizontalCentered="1" verticalCentered="1"/>
  <pageMargins left="0.11811023622047245" right="0.11811023622047245" top="0.74803149606299213" bottom="0.11811023622047245" header="0.31496062992125984" footer="0.11811023622047245"/>
  <pageSetup scale="80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</dc:creator>
  <cp:lastModifiedBy>Luffi</cp:lastModifiedBy>
  <cp:lastPrinted>2018-10-30T17:38:46Z</cp:lastPrinted>
  <dcterms:created xsi:type="dcterms:W3CDTF">2018-03-11T02:24:23Z</dcterms:created>
  <dcterms:modified xsi:type="dcterms:W3CDTF">2018-11-06T14:02:40Z</dcterms:modified>
</cp:coreProperties>
</file>