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285" windowWidth="18855" windowHeight="10560" activeTab="5"/>
  </bookViews>
  <sheets>
    <sheet name="1" sheetId="9" r:id="rId1"/>
    <sheet name="2" sheetId="10" r:id="rId2"/>
    <sheet name="3" sheetId="11" r:id="rId3"/>
    <sheet name="4" sheetId="12" r:id="rId4"/>
    <sheet name="5" sheetId="13" r:id="rId5"/>
    <sheet name="6" sheetId="14" r:id="rId6"/>
  </sheets>
  <calcPr calcId="145621"/>
</workbook>
</file>

<file path=xl/calcChain.xml><?xml version="1.0" encoding="utf-8"?>
<calcChain xmlns="http://schemas.openxmlformats.org/spreadsheetml/2006/main">
  <c r="G26" i="14" l="1"/>
  <c r="I25" i="14"/>
  <c r="J25" i="14" s="1"/>
  <c r="K25" i="14" s="1"/>
  <c r="I24" i="14" l="1"/>
  <c r="I23" i="14"/>
  <c r="J23" i="14" s="1"/>
  <c r="K23" i="14" s="1"/>
  <c r="J22" i="14"/>
  <c r="K22" i="14" s="1"/>
  <c r="I22" i="14"/>
  <c r="I21" i="14"/>
  <c r="I20" i="14"/>
  <c r="I19" i="14"/>
  <c r="J19" i="14" s="1"/>
  <c r="K19" i="14" s="1"/>
  <c r="I18" i="14"/>
  <c r="J18" i="14" s="1"/>
  <c r="K18" i="14" s="1"/>
  <c r="I17" i="14"/>
  <c r="I16" i="14"/>
  <c r="I15" i="14"/>
  <c r="J15" i="14" s="1"/>
  <c r="K15" i="14" s="1"/>
  <c r="I13" i="14"/>
  <c r="J13" i="14" s="1"/>
  <c r="K13" i="14" s="1"/>
  <c r="I12" i="14"/>
  <c r="I11" i="14"/>
  <c r="I9" i="14"/>
  <c r="J9" i="14" s="1"/>
  <c r="I26" i="14" l="1"/>
  <c r="K9" i="14"/>
  <c r="K24" i="14"/>
  <c r="J12" i="14"/>
  <c r="K12" i="14" s="1"/>
  <c r="J17" i="14"/>
  <c r="K17" i="14" s="1"/>
  <c r="J21" i="14"/>
  <c r="K21" i="14" s="1"/>
  <c r="J11" i="14"/>
  <c r="J16" i="14"/>
  <c r="K16" i="14" s="1"/>
  <c r="J20" i="14"/>
  <c r="K20" i="14" s="1"/>
  <c r="J24" i="14"/>
  <c r="J12" i="13"/>
  <c r="J13" i="13"/>
  <c r="J11" i="13"/>
  <c r="J9" i="13"/>
  <c r="J26" i="14" l="1"/>
  <c r="K26" i="14"/>
  <c r="K11" i="14"/>
  <c r="K12" i="13"/>
  <c r="I12" i="13"/>
  <c r="G25" i="13"/>
  <c r="I24" i="13"/>
  <c r="I23" i="13"/>
  <c r="I22" i="13"/>
  <c r="J22" i="13" s="1"/>
  <c r="K22" i="13" s="1"/>
  <c r="J21" i="13"/>
  <c r="K21" i="13" s="1"/>
  <c r="I21" i="13"/>
  <c r="I20" i="13"/>
  <c r="I19" i="13"/>
  <c r="I18" i="13"/>
  <c r="J18" i="13" s="1"/>
  <c r="K18" i="13" s="1"/>
  <c r="J17" i="13"/>
  <c r="K17" i="13" s="1"/>
  <c r="I17" i="13"/>
  <c r="I16" i="13"/>
  <c r="I25" i="13" s="1"/>
  <c r="I15" i="13"/>
  <c r="I13" i="13"/>
  <c r="K13" i="13" s="1"/>
  <c r="I11" i="13"/>
  <c r="K11" i="13" s="1"/>
  <c r="K9" i="13"/>
  <c r="I9" i="13"/>
  <c r="K24" i="13" l="1"/>
  <c r="K20" i="13"/>
  <c r="J16" i="13"/>
  <c r="J20" i="13"/>
  <c r="J24" i="13"/>
  <c r="J15" i="13"/>
  <c r="K15" i="13" s="1"/>
  <c r="K25" i="13" s="1"/>
  <c r="K16" i="13"/>
  <c r="J19" i="13"/>
  <c r="K19" i="13" s="1"/>
  <c r="J23" i="13"/>
  <c r="K23" i="13" s="1"/>
  <c r="G24" i="12"/>
  <c r="I23" i="12"/>
  <c r="I22" i="12"/>
  <c r="I21" i="12"/>
  <c r="J21" i="12" s="1"/>
  <c r="K21" i="12" s="1"/>
  <c r="J20" i="12"/>
  <c r="K20" i="12" s="1"/>
  <c r="I20" i="12"/>
  <c r="I19" i="12"/>
  <c r="I18" i="12"/>
  <c r="I17" i="12"/>
  <c r="J17" i="12" s="1"/>
  <c r="K17" i="12" s="1"/>
  <c r="J16" i="12"/>
  <c r="K16" i="12" s="1"/>
  <c r="I16" i="12"/>
  <c r="I15" i="12"/>
  <c r="I14" i="12"/>
  <c r="I12" i="12"/>
  <c r="K12" i="12" s="1"/>
  <c r="I11" i="12"/>
  <c r="K11" i="12" s="1"/>
  <c r="K9" i="12"/>
  <c r="I9" i="12"/>
  <c r="J25" i="13" l="1"/>
  <c r="K22" i="12"/>
  <c r="I24" i="12"/>
  <c r="J15" i="12"/>
  <c r="K15" i="12" s="1"/>
  <c r="J19" i="12"/>
  <c r="K19" i="12" s="1"/>
  <c r="J23" i="12"/>
  <c r="K23" i="12" s="1"/>
  <c r="J14" i="12"/>
  <c r="J18" i="12"/>
  <c r="K18" i="12" s="1"/>
  <c r="J22" i="12"/>
  <c r="K12" i="11"/>
  <c r="K24" i="11" s="1"/>
  <c r="I12" i="11"/>
  <c r="I24" i="11" s="1"/>
  <c r="J24" i="11"/>
  <c r="G24" i="11"/>
  <c r="K21" i="11"/>
  <c r="K22" i="11"/>
  <c r="K23" i="11"/>
  <c r="J21" i="11"/>
  <c r="J22" i="11"/>
  <c r="J23" i="11"/>
  <c r="I21" i="11"/>
  <c r="I22" i="11"/>
  <c r="I23" i="11"/>
  <c r="J24" i="12" l="1"/>
  <c r="K14" i="12"/>
  <c r="K24" i="12" s="1"/>
  <c r="I20" i="11"/>
  <c r="I19" i="11"/>
  <c r="J19" i="11" s="1"/>
  <c r="I18" i="11"/>
  <c r="J18" i="11" s="1"/>
  <c r="K18" i="11" s="1"/>
  <c r="J17" i="11"/>
  <c r="K17" i="11" s="1"/>
  <c r="I17" i="11"/>
  <c r="I16" i="11"/>
  <c r="J16" i="11" s="1"/>
  <c r="I15" i="11"/>
  <c r="J15" i="11" s="1"/>
  <c r="I14" i="11"/>
  <c r="J14" i="11" s="1"/>
  <c r="I11" i="11"/>
  <c r="K11" i="11" s="1"/>
  <c r="I9" i="11"/>
  <c r="K9" i="11" s="1"/>
  <c r="K14" i="11" l="1"/>
  <c r="K16" i="11"/>
  <c r="K15" i="11"/>
  <c r="K19" i="11"/>
  <c r="J20" i="11"/>
  <c r="K20" i="11" s="1"/>
  <c r="G20" i="10"/>
  <c r="I19" i="10"/>
  <c r="J19" i="10" s="1"/>
  <c r="K19" i="10" s="1"/>
  <c r="J18" i="10"/>
  <c r="K18" i="10" s="1"/>
  <c r="I18" i="10"/>
  <c r="I17" i="10"/>
  <c r="I16" i="10"/>
  <c r="I15" i="10"/>
  <c r="J15" i="10" s="1"/>
  <c r="K15" i="10" s="1"/>
  <c r="J14" i="10"/>
  <c r="K14" i="10" s="1"/>
  <c r="I14" i="10"/>
  <c r="I13" i="10"/>
  <c r="I11" i="10"/>
  <c r="K11" i="10" s="1"/>
  <c r="I9" i="10"/>
  <c r="K9" i="10" s="1"/>
  <c r="J17" i="10" l="1"/>
  <c r="K17" i="10" s="1"/>
  <c r="I20" i="10"/>
  <c r="J13" i="10"/>
  <c r="J16" i="10"/>
  <c r="K16" i="10" s="1"/>
  <c r="I19" i="9"/>
  <c r="J19" i="9" s="1"/>
  <c r="K19" i="9" s="1"/>
  <c r="J20" i="10" l="1"/>
  <c r="K13" i="10"/>
  <c r="K20" i="10" s="1"/>
  <c r="K20" i="9"/>
  <c r="J20" i="9"/>
  <c r="G20" i="9"/>
  <c r="I20" i="9"/>
  <c r="K14" i="9"/>
  <c r="K15" i="9"/>
  <c r="K16" i="9"/>
  <c r="K17" i="9"/>
  <c r="J14" i="9"/>
  <c r="J15" i="9"/>
  <c r="J16" i="9"/>
  <c r="J17" i="9"/>
  <c r="I14" i="9"/>
  <c r="I15" i="9"/>
  <c r="I16" i="9"/>
  <c r="I17" i="9"/>
  <c r="K11" i="9"/>
  <c r="K9" i="9"/>
  <c r="I11" i="9"/>
  <c r="I9" i="9"/>
  <c r="I18" i="9" l="1"/>
  <c r="J18" i="9" s="1"/>
  <c r="K18" i="9" s="1"/>
  <c r="I13" i="9" l="1"/>
  <c r="J13" i="9" l="1"/>
  <c r="K13" i="9"/>
</calcChain>
</file>

<file path=xl/sharedStrings.xml><?xml version="1.0" encoding="utf-8"?>
<sst xmlns="http://schemas.openxmlformats.org/spreadsheetml/2006/main" count="262" uniqueCount="60">
  <si>
    <t>Nombre</t>
  </si>
  <si>
    <t>DUI</t>
  </si>
  <si>
    <t>Dias Laborados</t>
  </si>
  <si>
    <t>Liquido a Recibir</t>
  </si>
  <si>
    <t>Firma de Recibido</t>
  </si>
  <si>
    <t>PLANILLA DE PAGO</t>
  </si>
  <si>
    <t>Horas de reposicion</t>
  </si>
  <si>
    <t>(-) Renta 10%</t>
  </si>
  <si>
    <t>TOTALES</t>
  </si>
  <si>
    <t>ALCALDIA MUNICIPAL DE SAN PEDRO PERULAPAN</t>
  </si>
  <si>
    <t xml:space="preserve">Fecha de pago de Planilla: </t>
  </si>
  <si>
    <t>F._________________________________</t>
  </si>
  <si>
    <t>CNEL. OSWALD SEIBRIAN MIRANDA</t>
  </si>
  <si>
    <t>ALCALDEMUNICIPAL</t>
  </si>
  <si>
    <t>SINDICO MUNICIPAL</t>
  </si>
  <si>
    <t>F.__________________________________</t>
  </si>
  <si>
    <t>SRA.DAYSI MARGARITA ANGRL</t>
  </si>
  <si>
    <t>CONTADORA GENERAL</t>
  </si>
  <si>
    <t xml:space="preserve">  TESORERA MUNICIPAL</t>
  </si>
  <si>
    <t xml:space="preserve">LIC.MAYRA LISSETH RENDEROS </t>
  </si>
  <si>
    <r>
      <t>S</t>
    </r>
    <r>
      <rPr>
        <sz val="11"/>
        <color theme="1"/>
        <rFont val="Calibri"/>
        <family val="2"/>
        <scheme val="minor"/>
      </rPr>
      <t xml:space="preserve">R.OSCAR ARMANDO JOAQUIN VIVAS </t>
    </r>
  </si>
  <si>
    <t>F._______________________________</t>
  </si>
  <si>
    <t>NIT</t>
  </si>
  <si>
    <t>Pago dia</t>
  </si>
  <si>
    <t>Salario</t>
  </si>
  <si>
    <t>AUXILIARES</t>
  </si>
  <si>
    <t>MAESTRO DE OBRA</t>
  </si>
  <si>
    <t>ALBAÑIL</t>
  </si>
  <si>
    <t>Reinaldo Antonio Cisneros Ortiz</t>
  </si>
  <si>
    <t>02602986-0</t>
  </si>
  <si>
    <t>1121-110165-101-3</t>
  </si>
  <si>
    <t>Eulalio Enrrique Beltran Gomez</t>
  </si>
  <si>
    <t>02141472-7</t>
  </si>
  <si>
    <t>0710-151074-101-0</t>
  </si>
  <si>
    <t>Fernando Alexander  Campos Gonzalez</t>
  </si>
  <si>
    <t>Jose Carlos Garcia</t>
  </si>
  <si>
    <t>Miguel Angel Lopez Garcia</t>
  </si>
  <si>
    <t>Jose Alberto  Ascencio  Rodrigez</t>
  </si>
  <si>
    <t>Ricardo  Zepeda Peñate</t>
  </si>
  <si>
    <t>Juan Fernando Garcia Alvarado</t>
  </si>
  <si>
    <t>Periodo Correspondiente: Lunes 13/08/2018 AL 26/08/2018</t>
  </si>
  <si>
    <r>
      <t>PROYECTO</t>
    </r>
    <r>
      <rPr>
        <b/>
        <sz val="11"/>
        <color theme="1"/>
        <rFont val="Calibri"/>
        <family val="2"/>
        <scheme val="minor"/>
      </rPr>
      <t>:COSTRUCION DE ESTRUCTURA PARA SALON DE USOS MULTIPLES  CON CANCHA PARA DISCIPLINAS DE FUTBOL SALA EN EL SECTOR LA BASCULA, CANTON LA LOMA</t>
    </r>
  </si>
  <si>
    <t>Jefferson Moises Henrriquez Delgado</t>
  </si>
  <si>
    <t>Periodo Correspondiente: Lunes 27/08/2018 AL 09/09/2018</t>
  </si>
  <si>
    <t>CNEL. OSWALD SIBRIAN MIRANDA</t>
  </si>
  <si>
    <t>SRA.DAYSI MARGARITA ANGEL</t>
  </si>
  <si>
    <t>Francisco Alexander Guzman Colato</t>
  </si>
  <si>
    <t>Miguel Angel Rodriguez Sanchez</t>
  </si>
  <si>
    <t>Periodo Correspondiente: Lunes 24/09/2018 AL 07/10/2018</t>
  </si>
  <si>
    <t>Medardo Guzmán Tamacas</t>
  </si>
  <si>
    <t>Carlos Alexander García Alvarado</t>
  </si>
  <si>
    <t>Camilo Ermis Navas Ventura</t>
  </si>
  <si>
    <t>José Vidal Trinidad Peña</t>
  </si>
  <si>
    <t>Jaime David Ramirez Martinez</t>
  </si>
  <si>
    <t>José Abelizardo Carpio Membreño</t>
  </si>
  <si>
    <t>Domingo Adan Trinidad Peña</t>
  </si>
  <si>
    <t>Periodo Correspondiente: Lunes 08/10/2018 AL 21/10/2018</t>
  </si>
  <si>
    <t>Periodo Correspondiente: Lunes 22/10/2018 AL 04/10/2018</t>
  </si>
  <si>
    <t>Luis Enrique García</t>
  </si>
  <si>
    <t>Raúl Ernesto Sanchez Gimenez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</si>
</sst>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540A]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2"/>
      <name val="Times New Roman"/>
      <family val="1"/>
    </font>
    <font>
      <sz val="1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Border="1"/>
    <xf numFmtId="0" fontId="4" fillId="0" borderId="1" xfId="0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0" fillId="2" borderId="1" xfId="0" applyFill="1" applyBorder="1"/>
    <xf numFmtId="164" fontId="1" fillId="2" borderId="1" xfId="0" applyNumberFormat="1" applyFont="1" applyFill="1" applyBorder="1"/>
    <xf numFmtId="0" fontId="0" fillId="0" borderId="1" xfId="0" applyNumberFormat="1" applyBorder="1"/>
    <xf numFmtId="164" fontId="1" fillId="2" borderId="1" xfId="0" applyNumberFormat="1" applyFont="1" applyFill="1" applyBorder="1" applyAlignment="1"/>
    <xf numFmtId="164" fontId="1" fillId="2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4" fillId="0" borderId="2" xfId="0" applyFont="1" applyBorder="1" applyAlignment="1">
      <alignment horizontal="left"/>
    </xf>
    <xf numFmtId="0" fontId="0" fillId="0" borderId="4" xfId="0" applyBorder="1"/>
    <xf numFmtId="164" fontId="0" fillId="0" borderId="0" xfId="0" applyNumberFormat="1" applyFill="1" applyBorder="1"/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7" fillId="0" borderId="1" xfId="0" applyFont="1" applyBorder="1"/>
    <xf numFmtId="164" fontId="0" fillId="0" borderId="0" xfId="0" applyNumberFormat="1"/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450061</xdr:colOff>
      <xdr:row>0</xdr:row>
      <xdr:rowOff>196103</xdr:rowOff>
    </xdr:from>
    <xdr:to>
      <xdr:col>11</xdr:col>
      <xdr:colOff>1204632</xdr:colOff>
      <xdr:row>1</xdr:row>
      <xdr:rowOff>140074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7120" y="196103"/>
          <a:ext cx="754571" cy="826434"/>
        </a:xfrm>
        <a:prstGeom prst="rect">
          <a:avLst/>
        </a:prstGeom>
      </xdr:spPr>
    </xdr:pic>
    <xdr:clientData/>
  </xdr:twoCellAnchor>
  <xdr:twoCellAnchor editAs="oneCell">
    <xdr:from>
      <xdr:col>1</xdr:col>
      <xdr:colOff>154080</xdr:colOff>
      <xdr:row>0</xdr:row>
      <xdr:rowOff>154081</xdr:rowOff>
    </xdr:from>
    <xdr:to>
      <xdr:col>1</xdr:col>
      <xdr:colOff>1036544</xdr:colOff>
      <xdr:row>1</xdr:row>
      <xdr:rowOff>154082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780" y="154081"/>
          <a:ext cx="882464" cy="8858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450061</xdr:colOff>
      <xdr:row>0</xdr:row>
      <xdr:rowOff>196103</xdr:rowOff>
    </xdr:from>
    <xdr:to>
      <xdr:col>11</xdr:col>
      <xdr:colOff>1204632</xdr:colOff>
      <xdr:row>1</xdr:row>
      <xdr:rowOff>140074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3186" y="196103"/>
          <a:ext cx="754571" cy="829796"/>
        </a:xfrm>
        <a:prstGeom prst="rect">
          <a:avLst/>
        </a:prstGeom>
      </xdr:spPr>
    </xdr:pic>
    <xdr:clientData/>
  </xdr:twoCellAnchor>
  <xdr:twoCellAnchor editAs="oneCell">
    <xdr:from>
      <xdr:col>1</xdr:col>
      <xdr:colOff>154080</xdr:colOff>
      <xdr:row>0</xdr:row>
      <xdr:rowOff>154081</xdr:rowOff>
    </xdr:from>
    <xdr:to>
      <xdr:col>1</xdr:col>
      <xdr:colOff>1036544</xdr:colOff>
      <xdr:row>1</xdr:row>
      <xdr:rowOff>154082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780" y="154081"/>
          <a:ext cx="882464" cy="8858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450061</xdr:colOff>
      <xdr:row>0</xdr:row>
      <xdr:rowOff>196103</xdr:rowOff>
    </xdr:from>
    <xdr:to>
      <xdr:col>11</xdr:col>
      <xdr:colOff>1204632</xdr:colOff>
      <xdr:row>1</xdr:row>
      <xdr:rowOff>140074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3186" y="196103"/>
          <a:ext cx="754571" cy="829796"/>
        </a:xfrm>
        <a:prstGeom prst="rect">
          <a:avLst/>
        </a:prstGeom>
      </xdr:spPr>
    </xdr:pic>
    <xdr:clientData/>
  </xdr:twoCellAnchor>
  <xdr:twoCellAnchor editAs="oneCell">
    <xdr:from>
      <xdr:col>1</xdr:col>
      <xdr:colOff>154080</xdr:colOff>
      <xdr:row>0</xdr:row>
      <xdr:rowOff>154081</xdr:rowOff>
    </xdr:from>
    <xdr:to>
      <xdr:col>1</xdr:col>
      <xdr:colOff>1036544</xdr:colOff>
      <xdr:row>1</xdr:row>
      <xdr:rowOff>154082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780" y="154081"/>
          <a:ext cx="882464" cy="8858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450061</xdr:colOff>
      <xdr:row>0</xdr:row>
      <xdr:rowOff>196103</xdr:rowOff>
    </xdr:from>
    <xdr:to>
      <xdr:col>11</xdr:col>
      <xdr:colOff>1204632</xdr:colOff>
      <xdr:row>1</xdr:row>
      <xdr:rowOff>140074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3186" y="196103"/>
          <a:ext cx="754571" cy="829796"/>
        </a:xfrm>
        <a:prstGeom prst="rect">
          <a:avLst/>
        </a:prstGeom>
      </xdr:spPr>
    </xdr:pic>
    <xdr:clientData/>
  </xdr:twoCellAnchor>
  <xdr:twoCellAnchor editAs="oneCell">
    <xdr:from>
      <xdr:col>1</xdr:col>
      <xdr:colOff>154080</xdr:colOff>
      <xdr:row>0</xdr:row>
      <xdr:rowOff>154081</xdr:rowOff>
    </xdr:from>
    <xdr:to>
      <xdr:col>1</xdr:col>
      <xdr:colOff>1036544</xdr:colOff>
      <xdr:row>1</xdr:row>
      <xdr:rowOff>154082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780" y="154081"/>
          <a:ext cx="882464" cy="88582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450061</xdr:colOff>
      <xdr:row>0</xdr:row>
      <xdr:rowOff>196103</xdr:rowOff>
    </xdr:from>
    <xdr:to>
      <xdr:col>11</xdr:col>
      <xdr:colOff>1204632</xdr:colOff>
      <xdr:row>1</xdr:row>
      <xdr:rowOff>140074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3186" y="196103"/>
          <a:ext cx="754571" cy="829796"/>
        </a:xfrm>
        <a:prstGeom prst="rect">
          <a:avLst/>
        </a:prstGeom>
      </xdr:spPr>
    </xdr:pic>
    <xdr:clientData/>
  </xdr:twoCellAnchor>
  <xdr:twoCellAnchor editAs="oneCell">
    <xdr:from>
      <xdr:col>1</xdr:col>
      <xdr:colOff>154080</xdr:colOff>
      <xdr:row>0</xdr:row>
      <xdr:rowOff>154081</xdr:rowOff>
    </xdr:from>
    <xdr:to>
      <xdr:col>1</xdr:col>
      <xdr:colOff>1036544</xdr:colOff>
      <xdr:row>1</xdr:row>
      <xdr:rowOff>154082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780" y="154081"/>
          <a:ext cx="882464" cy="88582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450061</xdr:colOff>
      <xdr:row>0</xdr:row>
      <xdr:rowOff>196103</xdr:rowOff>
    </xdr:from>
    <xdr:to>
      <xdr:col>11</xdr:col>
      <xdr:colOff>1204632</xdr:colOff>
      <xdr:row>1</xdr:row>
      <xdr:rowOff>140074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3186" y="196103"/>
          <a:ext cx="754571" cy="829796"/>
        </a:xfrm>
        <a:prstGeom prst="rect">
          <a:avLst/>
        </a:prstGeom>
      </xdr:spPr>
    </xdr:pic>
    <xdr:clientData/>
  </xdr:twoCellAnchor>
  <xdr:twoCellAnchor editAs="oneCell">
    <xdr:from>
      <xdr:col>1</xdr:col>
      <xdr:colOff>154080</xdr:colOff>
      <xdr:row>0</xdr:row>
      <xdr:rowOff>154081</xdr:rowOff>
    </xdr:from>
    <xdr:to>
      <xdr:col>1</xdr:col>
      <xdr:colOff>1036544</xdr:colOff>
      <xdr:row>1</xdr:row>
      <xdr:rowOff>154082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780" y="154081"/>
          <a:ext cx="882464" cy="8858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zoomScale="68" zoomScaleNormal="68" workbookViewId="0">
      <selection activeCell="N9" sqref="N9"/>
    </sheetView>
  </sheetViews>
  <sheetFormatPr baseColWidth="10" defaultRowHeight="15" x14ac:dyDescent="0.25"/>
  <cols>
    <col min="1" max="1" width="4" customWidth="1"/>
    <col min="2" max="2" width="40" customWidth="1"/>
    <col min="3" max="3" width="12.140625" customWidth="1"/>
    <col min="4" max="4" width="5.42578125" customWidth="1"/>
    <col min="5" max="5" width="23" customWidth="1"/>
    <col min="6" max="6" width="12.28515625" customWidth="1"/>
    <col min="7" max="7" width="11.28515625" customWidth="1"/>
    <col min="8" max="8" width="0.140625" hidden="1" customWidth="1"/>
    <col min="9" max="9" width="13.28515625" customWidth="1"/>
    <col min="10" max="10" width="11.5703125" customWidth="1"/>
    <col min="11" max="11" width="13.42578125" customWidth="1"/>
    <col min="12" max="12" width="22.42578125" customWidth="1"/>
    <col min="13" max="13" width="10.7109375" customWidth="1"/>
    <col min="14" max="14" width="14.140625" customWidth="1"/>
    <col min="20" max="20" width="0" hidden="1" customWidth="1"/>
  </cols>
  <sheetData>
    <row r="1" spans="1:16" ht="69.75" customHeight="1" x14ac:dyDescent="0.25">
      <c r="A1" s="74" t="s">
        <v>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6" ht="15.75" customHeight="1" x14ac:dyDescent="0.2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16" x14ac:dyDescent="0.25">
      <c r="A3" s="75" t="s">
        <v>9</v>
      </c>
      <c r="B3" s="76"/>
      <c r="C3" s="76"/>
      <c r="D3" s="76"/>
      <c r="E3" s="27"/>
      <c r="F3" s="76" t="s">
        <v>40</v>
      </c>
      <c r="G3" s="76"/>
      <c r="H3" s="76"/>
      <c r="I3" s="76"/>
      <c r="J3" s="76"/>
      <c r="K3" s="76"/>
      <c r="L3" s="76"/>
    </row>
    <row r="4" spans="1:16" ht="45" customHeight="1" x14ac:dyDescent="0.25">
      <c r="A4" s="77" t="s">
        <v>41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9"/>
    </row>
    <row r="5" spans="1:16" ht="15" customHeight="1" x14ac:dyDescent="0.25">
      <c r="A5" s="21"/>
      <c r="B5" s="24"/>
      <c r="C5" s="24"/>
      <c r="D5" s="24"/>
      <c r="E5" s="24"/>
      <c r="F5" s="24"/>
      <c r="G5" s="24"/>
      <c r="H5" s="24"/>
      <c r="I5" s="24"/>
      <c r="J5" s="24"/>
      <c r="K5" s="24"/>
      <c r="L5" s="25"/>
    </row>
    <row r="6" spans="1:16" x14ac:dyDescent="0.25">
      <c r="A6" s="5"/>
      <c r="B6" s="80"/>
      <c r="C6" s="80"/>
      <c r="D6" s="80"/>
      <c r="E6" s="28"/>
      <c r="F6" s="76" t="s">
        <v>10</v>
      </c>
      <c r="G6" s="76"/>
      <c r="H6" s="76"/>
      <c r="I6" s="76"/>
      <c r="J6" s="76"/>
      <c r="K6" s="76"/>
      <c r="L6" s="76"/>
    </row>
    <row r="7" spans="1:16" ht="65.25" customHeight="1" x14ac:dyDescent="0.25">
      <c r="A7" s="5"/>
      <c r="B7" s="12" t="s">
        <v>0</v>
      </c>
      <c r="C7" s="84" t="s">
        <v>1</v>
      </c>
      <c r="D7" s="85"/>
      <c r="E7" s="29" t="s">
        <v>22</v>
      </c>
      <c r="F7" s="13" t="s">
        <v>2</v>
      </c>
      <c r="G7" s="12" t="s">
        <v>23</v>
      </c>
      <c r="H7" s="13" t="s">
        <v>6</v>
      </c>
      <c r="I7" s="13" t="s">
        <v>24</v>
      </c>
      <c r="J7" s="14" t="s">
        <v>7</v>
      </c>
      <c r="K7" s="13" t="s">
        <v>3</v>
      </c>
      <c r="L7" s="13" t="s">
        <v>4</v>
      </c>
    </row>
    <row r="8" spans="1:16" ht="15.75" customHeight="1" x14ac:dyDescent="0.25">
      <c r="A8" s="6"/>
      <c r="B8" s="81" t="s">
        <v>26</v>
      </c>
      <c r="C8" s="82"/>
      <c r="D8" s="83"/>
      <c r="E8" s="26"/>
      <c r="F8" s="3"/>
      <c r="G8" s="4"/>
      <c r="H8" s="9"/>
      <c r="I8" s="4"/>
      <c r="J8" s="4"/>
      <c r="K8" s="4"/>
      <c r="L8" s="3"/>
    </row>
    <row r="9" spans="1:16" ht="24.95" customHeight="1" x14ac:dyDescent="0.25">
      <c r="A9" s="2">
        <v>1</v>
      </c>
      <c r="B9" s="36" t="s">
        <v>28</v>
      </c>
      <c r="C9" s="86"/>
      <c r="D9" s="87"/>
      <c r="E9" s="26"/>
      <c r="F9" s="3">
        <v>14</v>
      </c>
      <c r="G9" s="4">
        <v>19.850000000000001</v>
      </c>
      <c r="H9" s="9"/>
      <c r="I9" s="4">
        <f>F9*G9</f>
        <v>277.90000000000003</v>
      </c>
      <c r="J9" s="4">
        <v>27.79</v>
      </c>
      <c r="K9" s="4">
        <f>I9-J9</f>
        <v>250.11000000000004</v>
      </c>
      <c r="L9" s="3"/>
    </row>
    <row r="10" spans="1:16" ht="15.75" customHeight="1" x14ac:dyDescent="0.25">
      <c r="A10" s="6"/>
      <c r="B10" s="80" t="s">
        <v>27</v>
      </c>
      <c r="C10" s="80"/>
      <c r="D10" s="80"/>
      <c r="E10" s="30"/>
      <c r="F10" s="22"/>
      <c r="G10" s="4"/>
      <c r="H10" s="9"/>
      <c r="I10" s="4"/>
      <c r="J10" s="4"/>
      <c r="K10" s="4"/>
      <c r="L10" s="3"/>
      <c r="N10" s="23"/>
    </row>
    <row r="11" spans="1:16" ht="24" customHeight="1" x14ac:dyDescent="0.25">
      <c r="A11" s="6">
        <v>2</v>
      </c>
      <c r="B11" s="31" t="s">
        <v>31</v>
      </c>
      <c r="C11" s="94"/>
      <c r="D11" s="94"/>
      <c r="E11" s="32"/>
      <c r="F11" s="22">
        <v>14</v>
      </c>
      <c r="G11" s="4">
        <v>15.56</v>
      </c>
      <c r="H11" s="9"/>
      <c r="I11" s="4">
        <f>G11*F11</f>
        <v>217.84</v>
      </c>
      <c r="J11" s="4">
        <v>21.78</v>
      </c>
      <c r="K11" s="4">
        <f>I11-J11</f>
        <v>196.06</v>
      </c>
      <c r="L11" s="3"/>
      <c r="N11" s="23"/>
    </row>
    <row r="12" spans="1:16" ht="15" customHeight="1" x14ac:dyDescent="0.25">
      <c r="A12" s="6"/>
      <c r="B12" s="81" t="s">
        <v>25</v>
      </c>
      <c r="C12" s="82"/>
      <c r="D12" s="83"/>
      <c r="E12" s="32"/>
      <c r="F12" s="22"/>
      <c r="G12" s="4"/>
      <c r="H12" s="9"/>
      <c r="I12" s="4"/>
      <c r="J12" s="4"/>
      <c r="K12" s="4"/>
      <c r="L12" s="3"/>
      <c r="N12" s="23"/>
    </row>
    <row r="13" spans="1:16" ht="24" customHeight="1" x14ac:dyDescent="0.25">
      <c r="A13" s="6">
        <v>3</v>
      </c>
      <c r="B13" s="31" t="s">
        <v>34</v>
      </c>
      <c r="C13" s="91"/>
      <c r="D13" s="95"/>
      <c r="E13" s="32"/>
      <c r="F13" s="22">
        <v>14</v>
      </c>
      <c r="G13" s="4">
        <v>10</v>
      </c>
      <c r="H13" s="9"/>
      <c r="I13" s="4">
        <f t="shared" ref="I13:I19" si="0">F13*G13</f>
        <v>140</v>
      </c>
      <c r="J13" s="4">
        <f t="shared" ref="J13:J19" si="1">I13*0.1</f>
        <v>14</v>
      </c>
      <c r="K13" s="4">
        <f>I13-J13</f>
        <v>126</v>
      </c>
      <c r="L13" s="3"/>
      <c r="N13" s="23"/>
      <c r="P13" s="37"/>
    </row>
    <row r="14" spans="1:16" ht="24" customHeight="1" x14ac:dyDescent="0.25">
      <c r="A14" s="6">
        <v>4</v>
      </c>
      <c r="B14" s="31" t="s">
        <v>35</v>
      </c>
      <c r="C14" s="91"/>
      <c r="D14" s="95"/>
      <c r="E14" s="32"/>
      <c r="F14" s="22">
        <v>14</v>
      </c>
      <c r="G14" s="4">
        <v>10</v>
      </c>
      <c r="H14" s="9"/>
      <c r="I14" s="4">
        <f t="shared" si="0"/>
        <v>140</v>
      </c>
      <c r="J14" s="4">
        <f t="shared" si="1"/>
        <v>14</v>
      </c>
      <c r="K14" s="4">
        <f t="shared" ref="K14:K17" si="2">I14-J14</f>
        <v>126</v>
      </c>
      <c r="L14" s="3"/>
      <c r="N14" s="23"/>
    </row>
    <row r="15" spans="1:16" ht="24" customHeight="1" x14ac:dyDescent="0.25">
      <c r="A15" s="6">
        <v>5</v>
      </c>
      <c r="B15" s="35" t="s">
        <v>36</v>
      </c>
      <c r="C15" s="91"/>
      <c r="D15" s="92"/>
      <c r="E15" s="34"/>
      <c r="F15" s="22">
        <v>14</v>
      </c>
      <c r="G15" s="4">
        <v>10</v>
      </c>
      <c r="H15" s="9"/>
      <c r="I15" s="4">
        <f t="shared" si="0"/>
        <v>140</v>
      </c>
      <c r="J15" s="4">
        <f t="shared" si="1"/>
        <v>14</v>
      </c>
      <c r="K15" s="4">
        <f t="shared" si="2"/>
        <v>126</v>
      </c>
      <c r="L15" s="3"/>
      <c r="N15" s="23"/>
    </row>
    <row r="16" spans="1:16" ht="24" customHeight="1" x14ac:dyDescent="0.25">
      <c r="A16" s="6">
        <v>6</v>
      </c>
      <c r="B16" s="35" t="s">
        <v>37</v>
      </c>
      <c r="C16" s="91"/>
      <c r="D16" s="92"/>
      <c r="E16" s="34"/>
      <c r="F16" s="22">
        <v>14</v>
      </c>
      <c r="G16" s="4">
        <v>10</v>
      </c>
      <c r="H16" s="9"/>
      <c r="I16" s="4">
        <f t="shared" si="0"/>
        <v>140</v>
      </c>
      <c r="J16" s="4">
        <f t="shared" si="1"/>
        <v>14</v>
      </c>
      <c r="K16" s="4">
        <f t="shared" si="2"/>
        <v>126</v>
      </c>
      <c r="L16" s="3"/>
      <c r="N16" s="23"/>
    </row>
    <row r="17" spans="1:14" ht="24" customHeight="1" x14ac:dyDescent="0.25">
      <c r="A17" s="6">
        <v>7</v>
      </c>
      <c r="B17" s="35" t="s">
        <v>38</v>
      </c>
      <c r="C17" s="91"/>
      <c r="D17" s="92"/>
      <c r="E17" s="34"/>
      <c r="F17" s="22">
        <v>14</v>
      </c>
      <c r="G17" s="4">
        <v>10</v>
      </c>
      <c r="H17" s="9"/>
      <c r="I17" s="4">
        <f t="shared" si="0"/>
        <v>140</v>
      </c>
      <c r="J17" s="4">
        <f t="shared" si="1"/>
        <v>14</v>
      </c>
      <c r="K17" s="4">
        <f t="shared" si="2"/>
        <v>126</v>
      </c>
      <c r="L17" s="3"/>
      <c r="N17" s="23"/>
    </row>
    <row r="18" spans="1:14" ht="24" customHeight="1" x14ac:dyDescent="0.25">
      <c r="A18" s="6">
        <v>8</v>
      </c>
      <c r="B18" s="33" t="s">
        <v>39</v>
      </c>
      <c r="C18" s="91"/>
      <c r="D18" s="92"/>
      <c r="E18" s="32"/>
      <c r="F18" s="22">
        <v>14</v>
      </c>
      <c r="G18" s="4">
        <v>10</v>
      </c>
      <c r="H18" s="9"/>
      <c r="I18" s="4">
        <f t="shared" si="0"/>
        <v>140</v>
      </c>
      <c r="J18" s="4">
        <f t="shared" si="1"/>
        <v>14</v>
      </c>
      <c r="K18" s="4">
        <f t="shared" ref="K18:K19" si="3">I18-J18</f>
        <v>126</v>
      </c>
      <c r="L18" s="3"/>
      <c r="N18" s="23"/>
    </row>
    <row r="19" spans="1:14" ht="24" customHeight="1" x14ac:dyDescent="0.25">
      <c r="A19" s="6">
        <v>9</v>
      </c>
      <c r="B19" s="33" t="s">
        <v>42</v>
      </c>
      <c r="C19" s="91"/>
      <c r="D19" s="95"/>
      <c r="E19" s="32"/>
      <c r="F19" s="22">
        <v>14</v>
      </c>
      <c r="G19" s="4">
        <v>10</v>
      </c>
      <c r="H19" s="9"/>
      <c r="I19" s="4">
        <f t="shared" si="0"/>
        <v>140</v>
      </c>
      <c r="J19" s="4">
        <f t="shared" si="1"/>
        <v>14</v>
      </c>
      <c r="K19" s="4">
        <f t="shared" si="3"/>
        <v>126</v>
      </c>
      <c r="L19" s="3"/>
      <c r="N19" s="23"/>
    </row>
    <row r="20" spans="1:14" ht="19.5" customHeight="1" x14ac:dyDescent="0.25">
      <c r="A20" s="7"/>
      <c r="B20" s="7"/>
      <c r="C20" s="88" t="s">
        <v>8</v>
      </c>
      <c r="D20" s="89"/>
      <c r="E20" s="89"/>
      <c r="F20" s="90"/>
      <c r="G20" s="8">
        <f>SUM(G9:G19)</f>
        <v>105.41</v>
      </c>
      <c r="H20" s="7"/>
      <c r="I20" s="10">
        <f>SUM(I10:I19)</f>
        <v>1197.8400000000001</v>
      </c>
      <c r="J20" s="11">
        <f>SUM(J9:J19)</f>
        <v>147.57</v>
      </c>
      <c r="K20" s="11">
        <f>SUM(K9:K19)</f>
        <v>1328.17</v>
      </c>
      <c r="L20" s="7"/>
      <c r="M20" s="1"/>
    </row>
    <row r="24" spans="1:14" x14ac:dyDescent="0.25">
      <c r="B24" s="93" t="s">
        <v>21</v>
      </c>
      <c r="C24" s="93"/>
      <c r="I24" t="s">
        <v>11</v>
      </c>
    </row>
    <row r="25" spans="1:14" x14ac:dyDescent="0.25">
      <c r="B25" s="17" t="s">
        <v>12</v>
      </c>
      <c r="C25" s="16"/>
      <c r="I25" s="19" t="s">
        <v>19</v>
      </c>
      <c r="J25" s="19"/>
    </row>
    <row r="26" spans="1:14" x14ac:dyDescent="0.25">
      <c r="B26" s="18" t="s">
        <v>13</v>
      </c>
      <c r="C26" s="16"/>
      <c r="I26" s="20" t="s">
        <v>18</v>
      </c>
      <c r="J26" s="19"/>
    </row>
    <row r="27" spans="1:14" x14ac:dyDescent="0.25">
      <c r="G27" s="16"/>
      <c r="I27" s="15"/>
    </row>
    <row r="29" spans="1:14" x14ac:dyDescent="0.25">
      <c r="B29" t="s">
        <v>11</v>
      </c>
      <c r="I29" t="s">
        <v>15</v>
      </c>
    </row>
    <row r="30" spans="1:14" x14ac:dyDescent="0.25">
      <c r="B30" s="16" t="s">
        <v>20</v>
      </c>
      <c r="C30" s="16"/>
      <c r="I30" s="19" t="s">
        <v>16</v>
      </c>
    </row>
    <row r="31" spans="1:14" x14ac:dyDescent="0.25">
      <c r="B31" s="18" t="s">
        <v>14</v>
      </c>
      <c r="C31" s="16"/>
      <c r="I31" s="20" t="s">
        <v>17</v>
      </c>
    </row>
    <row r="32" spans="1:14" x14ac:dyDescent="0.25">
      <c r="I32" s="15"/>
    </row>
  </sheetData>
  <mergeCells count="21">
    <mergeCell ref="B24:C24"/>
    <mergeCell ref="C11:D11"/>
    <mergeCell ref="C13:D13"/>
    <mergeCell ref="C14:D14"/>
    <mergeCell ref="C19:D19"/>
    <mergeCell ref="C18:D18"/>
    <mergeCell ref="B12:D12"/>
    <mergeCell ref="B8:D8"/>
    <mergeCell ref="C7:D7"/>
    <mergeCell ref="C9:D9"/>
    <mergeCell ref="B10:D10"/>
    <mergeCell ref="C20:F20"/>
    <mergeCell ref="C15:D15"/>
    <mergeCell ref="C16:D16"/>
    <mergeCell ref="C17:D17"/>
    <mergeCell ref="A1:L2"/>
    <mergeCell ref="A3:D3"/>
    <mergeCell ref="F3:L3"/>
    <mergeCell ref="A4:L4"/>
    <mergeCell ref="B6:D6"/>
    <mergeCell ref="F6:L6"/>
  </mergeCells>
  <pageMargins left="0.11811023622047245" right="0.11811023622047245" top="0.74803149606299213" bottom="0.11811023622047245" header="0.31496062992125984" footer="0.11811023622047245"/>
  <pageSetup scale="80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opLeftCell="A4" zoomScale="68" zoomScaleNormal="68" workbookViewId="0">
      <selection activeCell="Q15" sqref="Q15"/>
    </sheetView>
  </sheetViews>
  <sheetFormatPr baseColWidth="10" defaultRowHeight="15" x14ac:dyDescent="0.25"/>
  <cols>
    <col min="1" max="1" width="4" customWidth="1"/>
    <col min="2" max="2" width="40" customWidth="1"/>
    <col min="3" max="3" width="12.140625" customWidth="1"/>
    <col min="4" max="4" width="5.42578125" customWidth="1"/>
    <col min="5" max="5" width="23" customWidth="1"/>
    <col min="6" max="6" width="12.28515625" customWidth="1"/>
    <col min="7" max="7" width="11.28515625" customWidth="1"/>
    <col min="8" max="8" width="0.140625" hidden="1" customWidth="1"/>
    <col min="9" max="9" width="13.28515625" customWidth="1"/>
    <col min="10" max="10" width="11.5703125" customWidth="1"/>
    <col min="11" max="11" width="13.42578125" customWidth="1"/>
    <col min="12" max="12" width="22.42578125" customWidth="1"/>
    <col min="13" max="13" width="10.7109375" customWidth="1"/>
    <col min="14" max="14" width="14.140625" customWidth="1"/>
    <col min="20" max="20" width="0" hidden="1" customWidth="1"/>
  </cols>
  <sheetData>
    <row r="1" spans="1:16" ht="69.75" customHeight="1" x14ac:dyDescent="0.25">
      <c r="A1" s="74" t="s">
        <v>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6" ht="15.75" customHeight="1" x14ac:dyDescent="0.2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16" x14ac:dyDescent="0.25">
      <c r="A3" s="75" t="s">
        <v>9</v>
      </c>
      <c r="B3" s="76"/>
      <c r="C3" s="76"/>
      <c r="D3" s="76"/>
      <c r="E3" s="43"/>
      <c r="F3" s="76" t="s">
        <v>43</v>
      </c>
      <c r="G3" s="76"/>
      <c r="H3" s="76"/>
      <c r="I3" s="76"/>
      <c r="J3" s="76"/>
      <c r="K3" s="76"/>
      <c r="L3" s="76"/>
    </row>
    <row r="4" spans="1:16" ht="45" customHeight="1" x14ac:dyDescent="0.25">
      <c r="A4" s="77" t="s">
        <v>41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9"/>
    </row>
    <row r="5" spans="1:16" ht="15" customHeight="1" x14ac:dyDescent="0.25">
      <c r="A5" s="21"/>
      <c r="B5" s="24"/>
      <c r="C5" s="24"/>
      <c r="D5" s="24"/>
      <c r="E5" s="24"/>
      <c r="F5" s="24"/>
      <c r="G5" s="24"/>
      <c r="H5" s="24"/>
      <c r="I5" s="24"/>
      <c r="J5" s="24"/>
      <c r="K5" s="24"/>
      <c r="L5" s="25"/>
    </row>
    <row r="6" spans="1:16" x14ac:dyDescent="0.25">
      <c r="A6" s="5"/>
      <c r="B6" s="80"/>
      <c r="C6" s="80"/>
      <c r="D6" s="80"/>
      <c r="E6" s="42"/>
      <c r="F6" s="76" t="s">
        <v>10</v>
      </c>
      <c r="G6" s="76"/>
      <c r="H6" s="76"/>
      <c r="I6" s="76"/>
      <c r="J6" s="76"/>
      <c r="K6" s="76"/>
      <c r="L6" s="76"/>
    </row>
    <row r="7" spans="1:16" ht="65.25" customHeight="1" x14ac:dyDescent="0.25">
      <c r="A7" s="5"/>
      <c r="B7" s="12" t="s">
        <v>0</v>
      </c>
      <c r="C7" s="84" t="s">
        <v>1</v>
      </c>
      <c r="D7" s="85"/>
      <c r="E7" s="40" t="s">
        <v>22</v>
      </c>
      <c r="F7" s="13" t="s">
        <v>2</v>
      </c>
      <c r="G7" s="12" t="s">
        <v>23</v>
      </c>
      <c r="H7" s="13" t="s">
        <v>6</v>
      </c>
      <c r="I7" s="13" t="s">
        <v>24</v>
      </c>
      <c r="J7" s="14" t="s">
        <v>7</v>
      </c>
      <c r="K7" s="13" t="s">
        <v>3</v>
      </c>
      <c r="L7" s="13" t="s">
        <v>4</v>
      </c>
    </row>
    <row r="8" spans="1:16" ht="15.75" customHeight="1" x14ac:dyDescent="0.25">
      <c r="A8" s="6"/>
      <c r="B8" s="81" t="s">
        <v>26</v>
      </c>
      <c r="C8" s="82"/>
      <c r="D8" s="83"/>
      <c r="E8" s="41"/>
      <c r="F8" s="3"/>
      <c r="G8" s="4"/>
      <c r="H8" s="9"/>
      <c r="I8" s="4"/>
      <c r="J8" s="4"/>
      <c r="K8" s="4"/>
      <c r="L8" s="3"/>
    </row>
    <row r="9" spans="1:16" ht="24.95" customHeight="1" x14ac:dyDescent="0.25">
      <c r="A9" s="2">
        <v>1</v>
      </c>
      <c r="B9" s="36" t="s">
        <v>28</v>
      </c>
      <c r="C9" s="86"/>
      <c r="D9" s="87"/>
      <c r="E9" s="41"/>
      <c r="F9" s="3">
        <v>14</v>
      </c>
      <c r="G9" s="4">
        <v>19.850000000000001</v>
      </c>
      <c r="H9" s="9"/>
      <c r="I9" s="4">
        <f>F9*G9</f>
        <v>277.90000000000003</v>
      </c>
      <c r="J9" s="4">
        <v>27.79</v>
      </c>
      <c r="K9" s="4">
        <f>I9-J9</f>
        <v>250.11000000000004</v>
      </c>
      <c r="L9" s="3"/>
    </row>
    <row r="10" spans="1:16" ht="15.75" customHeight="1" x14ac:dyDescent="0.25">
      <c r="A10" s="6"/>
      <c r="B10" s="80" t="s">
        <v>27</v>
      </c>
      <c r="C10" s="80"/>
      <c r="D10" s="80"/>
      <c r="E10" s="42"/>
      <c r="F10" s="22"/>
      <c r="G10" s="4"/>
      <c r="H10" s="9"/>
      <c r="I10" s="4"/>
      <c r="J10" s="4"/>
      <c r="K10" s="4"/>
      <c r="L10" s="3"/>
      <c r="N10" s="23"/>
    </row>
    <row r="11" spans="1:16" ht="24" customHeight="1" x14ac:dyDescent="0.25">
      <c r="A11" s="6">
        <v>2</v>
      </c>
      <c r="B11" s="39" t="s">
        <v>31</v>
      </c>
      <c r="C11" s="94"/>
      <c r="D11" s="94"/>
      <c r="E11" s="38"/>
      <c r="F11" s="22">
        <v>14</v>
      </c>
      <c r="G11" s="4">
        <v>15.56</v>
      </c>
      <c r="H11" s="9"/>
      <c r="I11" s="4">
        <f>G11*F11</f>
        <v>217.84</v>
      </c>
      <c r="J11" s="4">
        <v>21.78</v>
      </c>
      <c r="K11" s="4">
        <f>I11-J11</f>
        <v>196.06</v>
      </c>
      <c r="L11" s="3"/>
      <c r="N11" s="23"/>
    </row>
    <row r="12" spans="1:16" ht="15" customHeight="1" x14ac:dyDescent="0.25">
      <c r="A12" s="6"/>
      <c r="B12" s="81" t="s">
        <v>25</v>
      </c>
      <c r="C12" s="82"/>
      <c r="D12" s="83"/>
      <c r="E12" s="38"/>
      <c r="F12" s="22"/>
      <c r="G12" s="4"/>
      <c r="H12" s="9"/>
      <c r="I12" s="4"/>
      <c r="J12" s="4"/>
      <c r="K12" s="4"/>
      <c r="L12" s="3"/>
      <c r="N12" s="23"/>
    </row>
    <row r="13" spans="1:16" ht="24" customHeight="1" x14ac:dyDescent="0.25">
      <c r="A13" s="6">
        <v>3</v>
      </c>
      <c r="B13" s="39" t="s">
        <v>34</v>
      </c>
      <c r="C13" s="91"/>
      <c r="D13" s="95"/>
      <c r="E13" s="38"/>
      <c r="F13" s="22">
        <v>14</v>
      </c>
      <c r="G13" s="4">
        <v>10</v>
      </c>
      <c r="H13" s="9"/>
      <c r="I13" s="4">
        <f t="shared" ref="I13:I19" si="0">F13*G13</f>
        <v>140</v>
      </c>
      <c r="J13" s="4">
        <f t="shared" ref="J13:J19" si="1">I13*0.1</f>
        <v>14</v>
      </c>
      <c r="K13" s="4">
        <f>I13-J13</f>
        <v>126</v>
      </c>
      <c r="L13" s="3"/>
      <c r="N13" s="23"/>
      <c r="P13" s="37"/>
    </row>
    <row r="14" spans="1:16" ht="24" customHeight="1" x14ac:dyDescent="0.25">
      <c r="A14" s="6">
        <v>4</v>
      </c>
      <c r="B14" s="39" t="s">
        <v>35</v>
      </c>
      <c r="C14" s="91"/>
      <c r="D14" s="95"/>
      <c r="E14" s="38"/>
      <c r="F14" s="22">
        <v>14</v>
      </c>
      <c r="G14" s="4">
        <v>10</v>
      </c>
      <c r="H14" s="9"/>
      <c r="I14" s="4">
        <f t="shared" si="0"/>
        <v>140</v>
      </c>
      <c r="J14" s="4">
        <f t="shared" si="1"/>
        <v>14</v>
      </c>
      <c r="K14" s="4">
        <f t="shared" ref="K14:K19" si="2">I14-J14</f>
        <v>126</v>
      </c>
      <c r="L14" s="3"/>
      <c r="N14" s="23"/>
    </row>
    <row r="15" spans="1:16" ht="24" customHeight="1" x14ac:dyDescent="0.25">
      <c r="A15" s="6">
        <v>5</v>
      </c>
      <c r="B15" s="39" t="s">
        <v>36</v>
      </c>
      <c r="C15" s="91"/>
      <c r="D15" s="92"/>
      <c r="E15" s="38"/>
      <c r="F15" s="22">
        <v>14</v>
      </c>
      <c r="G15" s="4">
        <v>10</v>
      </c>
      <c r="H15" s="9"/>
      <c r="I15" s="4">
        <f t="shared" si="0"/>
        <v>140</v>
      </c>
      <c r="J15" s="4">
        <f t="shared" si="1"/>
        <v>14</v>
      </c>
      <c r="K15" s="4">
        <f t="shared" si="2"/>
        <v>126</v>
      </c>
      <c r="L15" s="3"/>
      <c r="N15" s="23"/>
    </row>
    <row r="16" spans="1:16" ht="24" customHeight="1" x14ac:dyDescent="0.25">
      <c r="A16" s="6">
        <v>6</v>
      </c>
      <c r="B16" s="39" t="s">
        <v>37</v>
      </c>
      <c r="C16" s="91"/>
      <c r="D16" s="92"/>
      <c r="E16" s="38"/>
      <c r="F16" s="22">
        <v>14</v>
      </c>
      <c r="G16" s="4">
        <v>10</v>
      </c>
      <c r="H16" s="9"/>
      <c r="I16" s="4">
        <f t="shared" si="0"/>
        <v>140</v>
      </c>
      <c r="J16" s="4">
        <f t="shared" si="1"/>
        <v>14</v>
      </c>
      <c r="K16" s="4">
        <f t="shared" si="2"/>
        <v>126</v>
      </c>
      <c r="L16" s="3"/>
      <c r="N16" s="23"/>
    </row>
    <row r="17" spans="1:14" ht="24" customHeight="1" x14ac:dyDescent="0.25">
      <c r="A17" s="6">
        <v>7</v>
      </c>
      <c r="B17" s="39" t="s">
        <v>38</v>
      </c>
      <c r="C17" s="91"/>
      <c r="D17" s="92"/>
      <c r="E17" s="38"/>
      <c r="F17" s="22">
        <v>14</v>
      </c>
      <c r="G17" s="4">
        <v>10</v>
      </c>
      <c r="H17" s="9"/>
      <c r="I17" s="4">
        <f t="shared" si="0"/>
        <v>140</v>
      </c>
      <c r="J17" s="4">
        <f t="shared" si="1"/>
        <v>14</v>
      </c>
      <c r="K17" s="4">
        <f t="shared" si="2"/>
        <v>126</v>
      </c>
      <c r="L17" s="3"/>
      <c r="N17" s="23"/>
    </row>
    <row r="18" spans="1:14" ht="24" customHeight="1" x14ac:dyDescent="0.25">
      <c r="A18" s="6">
        <v>8</v>
      </c>
      <c r="B18" s="39" t="s">
        <v>39</v>
      </c>
      <c r="C18" s="91"/>
      <c r="D18" s="92"/>
      <c r="E18" s="38"/>
      <c r="F18" s="22">
        <v>14</v>
      </c>
      <c r="G18" s="4">
        <v>10</v>
      </c>
      <c r="H18" s="9"/>
      <c r="I18" s="4">
        <f t="shared" si="0"/>
        <v>140</v>
      </c>
      <c r="J18" s="4">
        <f t="shared" si="1"/>
        <v>14</v>
      </c>
      <c r="K18" s="4">
        <f t="shared" si="2"/>
        <v>126</v>
      </c>
      <c r="L18" s="3"/>
      <c r="N18" s="23"/>
    </row>
    <row r="19" spans="1:14" ht="24" customHeight="1" x14ac:dyDescent="0.25">
      <c r="A19" s="6">
        <v>9</v>
      </c>
      <c r="B19" s="39" t="s">
        <v>42</v>
      </c>
      <c r="C19" s="91"/>
      <c r="D19" s="95"/>
      <c r="E19" s="38"/>
      <c r="F19" s="22">
        <v>14</v>
      </c>
      <c r="G19" s="4">
        <v>10</v>
      </c>
      <c r="H19" s="9"/>
      <c r="I19" s="4">
        <f t="shared" si="0"/>
        <v>140</v>
      </c>
      <c r="J19" s="4">
        <f t="shared" si="1"/>
        <v>14</v>
      </c>
      <c r="K19" s="4">
        <f t="shared" si="2"/>
        <v>126</v>
      </c>
      <c r="L19" s="3"/>
      <c r="N19" s="23"/>
    </row>
    <row r="20" spans="1:14" ht="19.5" customHeight="1" x14ac:dyDescent="0.25">
      <c r="A20" s="7"/>
      <c r="B20" s="7"/>
      <c r="C20" s="88" t="s">
        <v>8</v>
      </c>
      <c r="D20" s="89"/>
      <c r="E20" s="89"/>
      <c r="F20" s="90"/>
      <c r="G20" s="8">
        <f>SUM(G9:G19)</f>
        <v>105.41</v>
      </c>
      <c r="H20" s="7"/>
      <c r="I20" s="10">
        <f>SUM(I10:I19)</f>
        <v>1197.8400000000001</v>
      </c>
      <c r="J20" s="11">
        <f>SUM(J9:J19)</f>
        <v>147.57</v>
      </c>
      <c r="K20" s="11">
        <f>SUM(K9:K19)</f>
        <v>1328.17</v>
      </c>
      <c r="L20" s="7"/>
      <c r="M20" s="1"/>
    </row>
    <row r="24" spans="1:14" x14ac:dyDescent="0.25">
      <c r="B24" s="93" t="s">
        <v>21</v>
      </c>
      <c r="C24" s="93"/>
      <c r="I24" t="s">
        <v>11</v>
      </c>
    </row>
    <row r="25" spans="1:14" x14ac:dyDescent="0.25">
      <c r="B25" s="17" t="s">
        <v>44</v>
      </c>
      <c r="C25" s="16"/>
      <c r="I25" s="19" t="s">
        <v>19</v>
      </c>
      <c r="J25" s="19"/>
    </row>
    <row r="26" spans="1:14" x14ac:dyDescent="0.25">
      <c r="B26" s="18" t="s">
        <v>13</v>
      </c>
      <c r="C26" s="16"/>
      <c r="I26" s="20" t="s">
        <v>18</v>
      </c>
      <c r="J26" s="19"/>
    </row>
    <row r="27" spans="1:14" x14ac:dyDescent="0.25">
      <c r="G27" s="16"/>
      <c r="I27" s="15"/>
    </row>
    <row r="29" spans="1:14" x14ac:dyDescent="0.25">
      <c r="B29" t="s">
        <v>11</v>
      </c>
      <c r="I29" t="s">
        <v>15</v>
      </c>
    </row>
    <row r="30" spans="1:14" x14ac:dyDescent="0.25">
      <c r="B30" s="16" t="s">
        <v>20</v>
      </c>
      <c r="C30" s="16"/>
      <c r="I30" s="19" t="s">
        <v>45</v>
      </c>
    </row>
    <row r="31" spans="1:14" x14ac:dyDescent="0.25">
      <c r="B31" s="18" t="s">
        <v>14</v>
      </c>
      <c r="C31" s="16"/>
      <c r="I31" s="20" t="s">
        <v>17</v>
      </c>
    </row>
    <row r="32" spans="1:14" x14ac:dyDescent="0.25">
      <c r="I32" s="15"/>
    </row>
  </sheetData>
  <mergeCells count="21">
    <mergeCell ref="C19:D19"/>
    <mergeCell ref="C20:F20"/>
    <mergeCell ref="B24:C24"/>
    <mergeCell ref="C13:D13"/>
    <mergeCell ref="C14:D14"/>
    <mergeCell ref="C15:D15"/>
    <mergeCell ref="C16:D16"/>
    <mergeCell ref="C17:D17"/>
    <mergeCell ref="C18:D18"/>
    <mergeCell ref="B12:D12"/>
    <mergeCell ref="A1:L2"/>
    <mergeCell ref="A3:D3"/>
    <mergeCell ref="F3:L3"/>
    <mergeCell ref="A4:L4"/>
    <mergeCell ref="B6:D6"/>
    <mergeCell ref="F6:L6"/>
    <mergeCell ref="C7:D7"/>
    <mergeCell ref="B8:D8"/>
    <mergeCell ref="C9:D9"/>
    <mergeCell ref="B10:D10"/>
    <mergeCell ref="C11:D11"/>
  </mergeCells>
  <pageMargins left="0.11811023622047245" right="0.11811023622047245" top="0.74803149606299213" bottom="0.11811023622047245" header="0.31496062992125984" footer="0.11811023622047245"/>
  <pageSetup scale="80"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topLeftCell="A4" zoomScale="68" zoomScaleNormal="68" workbookViewId="0">
      <selection activeCell="N19" sqref="N19"/>
    </sheetView>
  </sheetViews>
  <sheetFormatPr baseColWidth="10" defaultRowHeight="15" x14ac:dyDescent="0.25"/>
  <cols>
    <col min="1" max="1" width="4" customWidth="1"/>
    <col min="2" max="2" width="40" customWidth="1"/>
    <col min="3" max="3" width="12.140625" customWidth="1"/>
    <col min="4" max="4" width="5.42578125" customWidth="1"/>
    <col min="5" max="5" width="23" customWidth="1"/>
    <col min="6" max="6" width="12.28515625" customWidth="1"/>
    <col min="7" max="7" width="11.28515625" customWidth="1"/>
    <col min="8" max="8" width="0.140625" hidden="1" customWidth="1"/>
    <col min="9" max="9" width="13.28515625" customWidth="1"/>
    <col min="10" max="10" width="11.5703125" customWidth="1"/>
    <col min="11" max="11" width="13.42578125" customWidth="1"/>
    <col min="12" max="12" width="22.42578125" customWidth="1"/>
    <col min="13" max="13" width="10.7109375" customWidth="1"/>
    <col min="14" max="14" width="14.140625" customWidth="1"/>
    <col min="20" max="20" width="0" hidden="1" customWidth="1"/>
  </cols>
  <sheetData>
    <row r="1" spans="1:16" ht="69.75" customHeight="1" x14ac:dyDescent="0.25">
      <c r="A1" s="74" t="s">
        <v>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6" ht="15.75" customHeight="1" x14ac:dyDescent="0.2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16" x14ac:dyDescent="0.25">
      <c r="A3" s="75" t="s">
        <v>9</v>
      </c>
      <c r="B3" s="76"/>
      <c r="C3" s="76"/>
      <c r="D3" s="76"/>
      <c r="E3" s="44"/>
      <c r="F3" s="76" t="s">
        <v>48</v>
      </c>
      <c r="G3" s="76"/>
      <c r="H3" s="76"/>
      <c r="I3" s="76"/>
      <c r="J3" s="76"/>
      <c r="K3" s="76"/>
      <c r="L3" s="76"/>
    </row>
    <row r="4" spans="1:16" ht="45" customHeight="1" x14ac:dyDescent="0.25">
      <c r="A4" s="77" t="s">
        <v>41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9"/>
    </row>
    <row r="5" spans="1:16" ht="15" customHeight="1" x14ac:dyDescent="0.25">
      <c r="A5" s="21"/>
      <c r="B5" s="24"/>
      <c r="C5" s="24"/>
      <c r="D5" s="24"/>
      <c r="E5" s="24"/>
      <c r="F5" s="24"/>
      <c r="G5" s="24"/>
      <c r="H5" s="24"/>
      <c r="I5" s="24"/>
      <c r="J5" s="24"/>
      <c r="K5" s="24"/>
      <c r="L5" s="25"/>
    </row>
    <row r="6" spans="1:16" x14ac:dyDescent="0.25">
      <c r="A6" s="5"/>
      <c r="B6" s="80"/>
      <c r="C6" s="80"/>
      <c r="D6" s="80"/>
      <c r="E6" s="45"/>
      <c r="F6" s="76" t="s">
        <v>10</v>
      </c>
      <c r="G6" s="76"/>
      <c r="H6" s="76"/>
      <c r="I6" s="76"/>
      <c r="J6" s="76"/>
      <c r="K6" s="76"/>
      <c r="L6" s="76"/>
    </row>
    <row r="7" spans="1:16" ht="65.25" customHeight="1" x14ac:dyDescent="0.25">
      <c r="A7" s="5"/>
      <c r="B7" s="12" t="s">
        <v>0</v>
      </c>
      <c r="C7" s="84" t="s">
        <v>1</v>
      </c>
      <c r="D7" s="85"/>
      <c r="E7" s="46" t="s">
        <v>22</v>
      </c>
      <c r="F7" s="13" t="s">
        <v>2</v>
      </c>
      <c r="G7" s="12" t="s">
        <v>23</v>
      </c>
      <c r="H7" s="13" t="s">
        <v>6</v>
      </c>
      <c r="I7" s="13" t="s">
        <v>24</v>
      </c>
      <c r="J7" s="14" t="s">
        <v>7</v>
      </c>
      <c r="K7" s="13" t="s">
        <v>3</v>
      </c>
      <c r="L7" s="13" t="s">
        <v>4</v>
      </c>
    </row>
    <row r="8" spans="1:16" ht="15.75" customHeight="1" x14ac:dyDescent="0.25">
      <c r="A8" s="6"/>
      <c r="B8" s="81" t="s">
        <v>26</v>
      </c>
      <c r="C8" s="82"/>
      <c r="D8" s="83"/>
      <c r="E8" s="47"/>
      <c r="F8" s="3"/>
      <c r="G8" s="4"/>
      <c r="H8" s="9"/>
      <c r="I8" s="4"/>
      <c r="J8" s="4"/>
      <c r="K8" s="4"/>
      <c r="L8" s="3"/>
    </row>
    <row r="9" spans="1:16" ht="24.95" customHeight="1" x14ac:dyDescent="0.25">
      <c r="A9" s="2">
        <v>1</v>
      </c>
      <c r="B9" s="36" t="s">
        <v>28</v>
      </c>
      <c r="C9" s="86" t="s">
        <v>29</v>
      </c>
      <c r="D9" s="87"/>
      <c r="E9" s="47" t="s">
        <v>30</v>
      </c>
      <c r="F9" s="3">
        <v>14</v>
      </c>
      <c r="G9" s="4">
        <v>19.850000000000001</v>
      </c>
      <c r="H9" s="9"/>
      <c r="I9" s="4">
        <f>F9*G9</f>
        <v>277.90000000000003</v>
      </c>
      <c r="J9" s="4">
        <v>27.79</v>
      </c>
      <c r="K9" s="4">
        <f>I9-J9</f>
        <v>250.11000000000004</v>
      </c>
      <c r="L9" s="3"/>
    </row>
    <row r="10" spans="1:16" ht="15.75" customHeight="1" x14ac:dyDescent="0.25">
      <c r="A10" s="6"/>
      <c r="B10" s="80" t="s">
        <v>27</v>
      </c>
      <c r="C10" s="80"/>
      <c r="D10" s="80"/>
      <c r="E10" s="45"/>
      <c r="F10" s="22"/>
      <c r="G10" s="4"/>
      <c r="H10" s="9"/>
      <c r="I10" s="4"/>
      <c r="J10" s="4"/>
      <c r="K10" s="4"/>
      <c r="L10" s="3"/>
      <c r="N10" s="23"/>
    </row>
    <row r="11" spans="1:16" ht="24" customHeight="1" x14ac:dyDescent="0.25">
      <c r="A11" s="6">
        <v>2</v>
      </c>
      <c r="B11" s="48" t="s">
        <v>31</v>
      </c>
      <c r="C11" s="94" t="s">
        <v>32</v>
      </c>
      <c r="D11" s="94"/>
      <c r="E11" s="49" t="s">
        <v>33</v>
      </c>
      <c r="F11" s="22">
        <v>14</v>
      </c>
      <c r="G11" s="4">
        <v>15.56</v>
      </c>
      <c r="H11" s="9"/>
      <c r="I11" s="4">
        <f>G11*F11</f>
        <v>217.84</v>
      </c>
      <c r="J11" s="4">
        <v>21.78</v>
      </c>
      <c r="K11" s="4">
        <f>I11-J11</f>
        <v>196.06</v>
      </c>
      <c r="L11" s="3"/>
      <c r="N11" s="23"/>
    </row>
    <row r="12" spans="1:16" ht="24" customHeight="1" x14ac:dyDescent="0.25">
      <c r="A12" s="6">
        <v>3</v>
      </c>
      <c r="B12" s="50"/>
      <c r="C12" s="91"/>
      <c r="D12" s="92"/>
      <c r="E12" s="50"/>
      <c r="F12" s="22">
        <v>14</v>
      </c>
      <c r="G12" s="4">
        <v>15.56</v>
      </c>
      <c r="H12" s="9"/>
      <c r="I12" s="4">
        <f>G12*F12</f>
        <v>217.84</v>
      </c>
      <c r="J12" s="4">
        <v>21.78</v>
      </c>
      <c r="K12" s="4">
        <f>I12-J12</f>
        <v>196.06</v>
      </c>
      <c r="L12" s="3"/>
      <c r="N12" s="23"/>
    </row>
    <row r="13" spans="1:16" ht="15" customHeight="1" x14ac:dyDescent="0.25">
      <c r="A13" s="6"/>
      <c r="B13" s="81" t="s">
        <v>25</v>
      </c>
      <c r="C13" s="82"/>
      <c r="D13" s="83"/>
      <c r="E13" s="49"/>
      <c r="F13" s="22"/>
      <c r="G13" s="4"/>
      <c r="H13" s="9"/>
      <c r="I13" s="4"/>
      <c r="J13" s="4"/>
      <c r="K13" s="4"/>
      <c r="L13" s="3"/>
      <c r="N13" s="23"/>
    </row>
    <row r="14" spans="1:16" ht="24" customHeight="1" x14ac:dyDescent="0.25">
      <c r="A14" s="6">
        <v>4</v>
      </c>
      <c r="B14" s="48" t="s">
        <v>34</v>
      </c>
      <c r="C14" s="91"/>
      <c r="D14" s="95"/>
      <c r="E14" s="49"/>
      <c r="F14" s="22">
        <v>14</v>
      </c>
      <c r="G14" s="4">
        <v>10</v>
      </c>
      <c r="H14" s="9"/>
      <c r="I14" s="4">
        <f t="shared" ref="I14:I23" si="0">F14*G14</f>
        <v>140</v>
      </c>
      <c r="J14" s="4">
        <f t="shared" ref="J14:J23" si="1">I14*0.1</f>
        <v>14</v>
      </c>
      <c r="K14" s="4">
        <f>I14-J14</f>
        <v>126</v>
      </c>
      <c r="L14" s="3"/>
      <c r="N14" s="23"/>
      <c r="P14" s="37"/>
    </row>
    <row r="15" spans="1:16" ht="24" customHeight="1" x14ac:dyDescent="0.25">
      <c r="A15" s="6">
        <v>5</v>
      </c>
      <c r="B15" s="48" t="s">
        <v>35</v>
      </c>
      <c r="C15" s="91"/>
      <c r="D15" s="95"/>
      <c r="E15" s="49"/>
      <c r="F15" s="22">
        <v>14</v>
      </c>
      <c r="G15" s="4">
        <v>10</v>
      </c>
      <c r="H15" s="9"/>
      <c r="I15" s="4">
        <f t="shared" si="0"/>
        <v>140</v>
      </c>
      <c r="J15" s="4">
        <f t="shared" si="1"/>
        <v>14</v>
      </c>
      <c r="K15" s="4">
        <f t="shared" ref="K15:K23" si="2">I15-J15</f>
        <v>126</v>
      </c>
      <c r="L15" s="3"/>
      <c r="N15" s="23"/>
    </row>
    <row r="16" spans="1:16" ht="24" customHeight="1" x14ac:dyDescent="0.25">
      <c r="A16" s="6">
        <v>6</v>
      </c>
      <c r="B16" s="48" t="s">
        <v>36</v>
      </c>
      <c r="C16" s="91"/>
      <c r="D16" s="92"/>
      <c r="E16" s="49"/>
      <c r="F16" s="22">
        <v>14</v>
      </c>
      <c r="G16" s="4">
        <v>10</v>
      </c>
      <c r="H16" s="9"/>
      <c r="I16" s="4">
        <f t="shared" si="0"/>
        <v>140</v>
      </c>
      <c r="J16" s="4">
        <f t="shared" si="1"/>
        <v>14</v>
      </c>
      <c r="K16" s="4">
        <f t="shared" si="2"/>
        <v>126</v>
      </c>
      <c r="L16" s="3"/>
      <c r="N16" s="23"/>
    </row>
    <row r="17" spans="1:14" ht="24" customHeight="1" x14ac:dyDescent="0.25">
      <c r="A17" s="6">
        <v>7</v>
      </c>
      <c r="B17" s="48" t="s">
        <v>37</v>
      </c>
      <c r="C17" s="91"/>
      <c r="D17" s="92"/>
      <c r="E17" s="49"/>
      <c r="F17" s="22">
        <v>14</v>
      </c>
      <c r="G17" s="4">
        <v>10</v>
      </c>
      <c r="H17" s="9"/>
      <c r="I17" s="4">
        <f t="shared" si="0"/>
        <v>140</v>
      </c>
      <c r="J17" s="4">
        <f t="shared" si="1"/>
        <v>14</v>
      </c>
      <c r="K17" s="4">
        <f t="shared" si="2"/>
        <v>126</v>
      </c>
      <c r="L17" s="3"/>
      <c r="N17" s="23"/>
    </row>
    <row r="18" spans="1:14" ht="24" customHeight="1" x14ac:dyDescent="0.25">
      <c r="A18" s="6">
        <v>8</v>
      </c>
      <c r="B18" s="48" t="s">
        <v>38</v>
      </c>
      <c r="C18" s="91"/>
      <c r="D18" s="92"/>
      <c r="E18" s="49"/>
      <c r="F18" s="22">
        <v>14</v>
      </c>
      <c r="G18" s="4">
        <v>10</v>
      </c>
      <c r="H18" s="9"/>
      <c r="I18" s="4">
        <f t="shared" si="0"/>
        <v>140</v>
      </c>
      <c r="J18" s="4">
        <f t="shared" si="1"/>
        <v>14</v>
      </c>
      <c r="K18" s="4">
        <f t="shared" si="2"/>
        <v>126</v>
      </c>
      <c r="L18" s="3"/>
      <c r="N18" s="23"/>
    </row>
    <row r="19" spans="1:14" ht="24" customHeight="1" x14ac:dyDescent="0.25">
      <c r="A19" s="6">
        <v>9</v>
      </c>
      <c r="B19" s="48" t="s">
        <v>39</v>
      </c>
      <c r="C19" s="91"/>
      <c r="D19" s="92"/>
      <c r="E19" s="49"/>
      <c r="F19" s="22">
        <v>14</v>
      </c>
      <c r="G19" s="4">
        <v>10</v>
      </c>
      <c r="H19" s="9"/>
      <c r="I19" s="4">
        <f t="shared" si="0"/>
        <v>140</v>
      </c>
      <c r="J19" s="4">
        <f t="shared" si="1"/>
        <v>14</v>
      </c>
      <c r="K19" s="4">
        <f t="shared" si="2"/>
        <v>126</v>
      </c>
      <c r="L19" s="3"/>
      <c r="N19" s="23"/>
    </row>
    <row r="20" spans="1:14" ht="24" customHeight="1" x14ac:dyDescent="0.25">
      <c r="A20" s="6">
        <v>10</v>
      </c>
      <c r="B20" s="48" t="s">
        <v>42</v>
      </c>
      <c r="C20" s="91"/>
      <c r="D20" s="95"/>
      <c r="E20" s="49"/>
      <c r="F20" s="22">
        <v>14</v>
      </c>
      <c r="G20" s="4">
        <v>10</v>
      </c>
      <c r="H20" s="9"/>
      <c r="I20" s="4">
        <f t="shared" si="0"/>
        <v>140</v>
      </c>
      <c r="J20" s="4">
        <f t="shared" si="1"/>
        <v>14</v>
      </c>
      <c r="K20" s="4">
        <f t="shared" si="2"/>
        <v>126</v>
      </c>
      <c r="L20" s="3"/>
      <c r="N20" s="23"/>
    </row>
    <row r="21" spans="1:14" ht="24" customHeight="1" x14ac:dyDescent="0.25">
      <c r="A21" s="6">
        <v>11</v>
      </c>
      <c r="B21" s="51" t="s">
        <v>46</v>
      </c>
      <c r="C21" s="94"/>
      <c r="D21" s="94"/>
      <c r="E21" s="50"/>
      <c r="F21" s="22">
        <v>14</v>
      </c>
      <c r="G21" s="4">
        <v>10</v>
      </c>
      <c r="H21" s="9"/>
      <c r="I21" s="4">
        <f t="shared" si="0"/>
        <v>140</v>
      </c>
      <c r="J21" s="4">
        <f t="shared" si="1"/>
        <v>14</v>
      </c>
      <c r="K21" s="4">
        <f t="shared" si="2"/>
        <v>126</v>
      </c>
      <c r="L21" s="3"/>
      <c r="N21" s="23"/>
    </row>
    <row r="22" spans="1:14" ht="24" customHeight="1" x14ac:dyDescent="0.25">
      <c r="A22" s="6">
        <v>12</v>
      </c>
      <c r="B22" s="51" t="s">
        <v>47</v>
      </c>
      <c r="C22" s="94"/>
      <c r="D22" s="94"/>
      <c r="E22" s="50"/>
      <c r="F22" s="22">
        <v>14</v>
      </c>
      <c r="G22" s="4">
        <v>10</v>
      </c>
      <c r="H22" s="9"/>
      <c r="I22" s="4">
        <f t="shared" si="0"/>
        <v>140</v>
      </c>
      <c r="J22" s="4">
        <f t="shared" si="1"/>
        <v>14</v>
      </c>
      <c r="K22" s="4">
        <f t="shared" si="2"/>
        <v>126</v>
      </c>
      <c r="L22" s="3"/>
      <c r="N22" s="23"/>
    </row>
    <row r="23" spans="1:14" ht="24" customHeight="1" x14ac:dyDescent="0.25">
      <c r="A23" s="6">
        <v>13</v>
      </c>
      <c r="B23" s="73" t="s">
        <v>50</v>
      </c>
      <c r="C23" s="94"/>
      <c r="D23" s="94"/>
      <c r="E23" s="50"/>
      <c r="F23" s="22">
        <v>14</v>
      </c>
      <c r="G23" s="4">
        <v>10</v>
      </c>
      <c r="H23" s="9"/>
      <c r="I23" s="4">
        <f t="shared" si="0"/>
        <v>140</v>
      </c>
      <c r="J23" s="4">
        <f t="shared" si="1"/>
        <v>14</v>
      </c>
      <c r="K23" s="4">
        <f t="shared" si="2"/>
        <v>126</v>
      </c>
      <c r="L23" s="3"/>
      <c r="N23" s="23"/>
    </row>
    <row r="24" spans="1:14" ht="19.5" customHeight="1" x14ac:dyDescent="0.25">
      <c r="A24" s="7"/>
      <c r="B24" s="7"/>
      <c r="C24" s="88" t="s">
        <v>8</v>
      </c>
      <c r="D24" s="89"/>
      <c r="E24" s="89"/>
      <c r="F24" s="90"/>
      <c r="G24" s="8">
        <f>SUM(G9:G23)</f>
        <v>150.97</v>
      </c>
      <c r="H24" s="7"/>
      <c r="I24" s="10">
        <f>SUM(I9:I23)</f>
        <v>2113.58</v>
      </c>
      <c r="J24" s="11">
        <f>SUM(J9:J23)</f>
        <v>211.35</v>
      </c>
      <c r="K24" s="11">
        <f>SUM(K9:K23)</f>
        <v>1902.23</v>
      </c>
      <c r="L24" s="7"/>
      <c r="M24" s="1"/>
    </row>
    <row r="28" spans="1:14" x14ac:dyDescent="0.25">
      <c r="B28" s="93" t="s">
        <v>21</v>
      </c>
      <c r="C28" s="93"/>
      <c r="I28" t="s">
        <v>11</v>
      </c>
    </row>
    <row r="29" spans="1:14" x14ac:dyDescent="0.25">
      <c r="B29" s="17" t="s">
        <v>44</v>
      </c>
      <c r="C29" s="16"/>
      <c r="I29" s="19" t="s">
        <v>19</v>
      </c>
      <c r="J29" s="19"/>
    </row>
    <row r="30" spans="1:14" x14ac:dyDescent="0.25">
      <c r="B30" s="18" t="s">
        <v>13</v>
      </c>
      <c r="C30" s="16"/>
      <c r="I30" s="20" t="s">
        <v>18</v>
      </c>
      <c r="J30" s="19"/>
    </row>
    <row r="31" spans="1:14" x14ac:dyDescent="0.25">
      <c r="G31" s="16"/>
      <c r="I31" s="15"/>
    </row>
    <row r="33" spans="2:9" x14ac:dyDescent="0.25">
      <c r="B33" t="s">
        <v>11</v>
      </c>
      <c r="I33" t="s">
        <v>15</v>
      </c>
    </row>
    <row r="34" spans="2:9" x14ac:dyDescent="0.25">
      <c r="B34" s="16" t="s">
        <v>20</v>
      </c>
      <c r="C34" s="16"/>
      <c r="I34" s="19" t="s">
        <v>45</v>
      </c>
    </row>
    <row r="35" spans="2:9" x14ac:dyDescent="0.25">
      <c r="B35" s="18" t="s">
        <v>14</v>
      </c>
      <c r="C35" s="16"/>
      <c r="I35" s="20" t="s">
        <v>17</v>
      </c>
    </row>
    <row r="36" spans="2:9" x14ac:dyDescent="0.25">
      <c r="I36" s="15"/>
    </row>
  </sheetData>
  <mergeCells count="25">
    <mergeCell ref="B13:D13"/>
    <mergeCell ref="A1:L2"/>
    <mergeCell ref="A3:D3"/>
    <mergeCell ref="F3:L3"/>
    <mergeCell ref="A4:L4"/>
    <mergeCell ref="B6:D6"/>
    <mergeCell ref="F6:L6"/>
    <mergeCell ref="C12:D12"/>
    <mergeCell ref="C7:D7"/>
    <mergeCell ref="B8:D8"/>
    <mergeCell ref="C9:D9"/>
    <mergeCell ref="B10:D10"/>
    <mergeCell ref="C11:D11"/>
    <mergeCell ref="C20:D20"/>
    <mergeCell ref="C24:F24"/>
    <mergeCell ref="B28:C28"/>
    <mergeCell ref="C14:D14"/>
    <mergeCell ref="C15:D15"/>
    <mergeCell ref="C16:D16"/>
    <mergeCell ref="C17:D17"/>
    <mergeCell ref="C18:D18"/>
    <mergeCell ref="C19:D19"/>
    <mergeCell ref="C21:D21"/>
    <mergeCell ref="C22:D22"/>
    <mergeCell ref="C23:D23"/>
  </mergeCells>
  <pageMargins left="0.11811023622047245" right="0.11811023622047245" top="0.74803149606299213" bottom="0.11811023622047245" header="0.31496062992125984" footer="0.11811023622047245"/>
  <pageSetup scale="80" orientation="landscape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zoomScale="68" zoomScaleNormal="68" workbookViewId="0">
      <selection activeCell="N7" sqref="N7"/>
    </sheetView>
  </sheetViews>
  <sheetFormatPr baseColWidth="10" defaultRowHeight="15" x14ac:dyDescent="0.25"/>
  <cols>
    <col min="1" max="1" width="4" customWidth="1"/>
    <col min="2" max="2" width="40" customWidth="1"/>
    <col min="3" max="3" width="12.140625" customWidth="1"/>
    <col min="4" max="4" width="5.42578125" customWidth="1"/>
    <col min="5" max="5" width="23" customWidth="1"/>
    <col min="6" max="6" width="12.28515625" customWidth="1"/>
    <col min="7" max="7" width="11.28515625" customWidth="1"/>
    <col min="8" max="8" width="0.140625" hidden="1" customWidth="1"/>
    <col min="9" max="9" width="13.28515625" customWidth="1"/>
    <col min="10" max="10" width="11.5703125" customWidth="1"/>
    <col min="11" max="11" width="13.42578125" customWidth="1"/>
    <col min="12" max="12" width="22.42578125" customWidth="1"/>
    <col min="13" max="13" width="10.7109375" customWidth="1"/>
    <col min="14" max="14" width="14.140625" customWidth="1"/>
    <col min="20" max="20" width="0" hidden="1" customWidth="1"/>
  </cols>
  <sheetData>
    <row r="1" spans="1:16" ht="69.75" customHeight="1" x14ac:dyDescent="0.25">
      <c r="A1" s="74" t="s">
        <v>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6" ht="15.75" customHeight="1" x14ac:dyDescent="0.2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16" x14ac:dyDescent="0.25">
      <c r="A3" s="75" t="s">
        <v>9</v>
      </c>
      <c r="B3" s="76"/>
      <c r="C3" s="76"/>
      <c r="D3" s="76"/>
      <c r="E3" s="52"/>
      <c r="F3" s="76" t="s">
        <v>48</v>
      </c>
      <c r="G3" s="76"/>
      <c r="H3" s="76"/>
      <c r="I3" s="76"/>
      <c r="J3" s="76"/>
      <c r="K3" s="76"/>
      <c r="L3" s="76"/>
    </row>
    <row r="4" spans="1:16" ht="45" customHeight="1" x14ac:dyDescent="0.25">
      <c r="A4" s="77" t="s">
        <v>41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9"/>
    </row>
    <row r="5" spans="1:16" ht="15" customHeight="1" x14ac:dyDescent="0.25">
      <c r="A5" s="21"/>
      <c r="B5" s="24"/>
      <c r="C5" s="24"/>
      <c r="D5" s="24"/>
      <c r="E5" s="24"/>
      <c r="F5" s="24"/>
      <c r="G5" s="24"/>
      <c r="H5" s="24"/>
      <c r="I5" s="24"/>
      <c r="J5" s="24"/>
      <c r="K5" s="24"/>
      <c r="L5" s="25"/>
    </row>
    <row r="6" spans="1:16" x14ac:dyDescent="0.25">
      <c r="A6" s="5"/>
      <c r="B6" s="80"/>
      <c r="C6" s="80"/>
      <c r="D6" s="80"/>
      <c r="E6" s="53"/>
      <c r="F6" s="76" t="s">
        <v>10</v>
      </c>
      <c r="G6" s="76"/>
      <c r="H6" s="76"/>
      <c r="I6" s="76"/>
      <c r="J6" s="76"/>
      <c r="K6" s="76"/>
      <c r="L6" s="76"/>
    </row>
    <row r="7" spans="1:16" ht="65.25" customHeight="1" x14ac:dyDescent="0.25">
      <c r="A7" s="5"/>
      <c r="B7" s="12" t="s">
        <v>0</v>
      </c>
      <c r="C7" s="84" t="s">
        <v>1</v>
      </c>
      <c r="D7" s="85"/>
      <c r="E7" s="54" t="s">
        <v>22</v>
      </c>
      <c r="F7" s="13" t="s">
        <v>2</v>
      </c>
      <c r="G7" s="12" t="s">
        <v>23</v>
      </c>
      <c r="H7" s="13" t="s">
        <v>6</v>
      </c>
      <c r="I7" s="13" t="s">
        <v>24</v>
      </c>
      <c r="J7" s="14" t="s">
        <v>7</v>
      </c>
      <c r="K7" s="13" t="s">
        <v>3</v>
      </c>
      <c r="L7" s="13" t="s">
        <v>4</v>
      </c>
    </row>
    <row r="8" spans="1:16" ht="15.75" customHeight="1" x14ac:dyDescent="0.25">
      <c r="A8" s="6"/>
      <c r="B8" s="81" t="s">
        <v>26</v>
      </c>
      <c r="C8" s="82"/>
      <c r="D8" s="83"/>
      <c r="E8" s="55"/>
      <c r="F8" s="3"/>
      <c r="G8" s="4"/>
      <c r="H8" s="9"/>
      <c r="I8" s="4"/>
      <c r="J8" s="4"/>
      <c r="K8" s="4"/>
      <c r="L8" s="3"/>
    </row>
    <row r="9" spans="1:16" ht="24.95" customHeight="1" x14ac:dyDescent="0.25">
      <c r="A9" s="2">
        <v>1</v>
      </c>
      <c r="B9" s="36" t="s">
        <v>28</v>
      </c>
      <c r="C9" s="86"/>
      <c r="D9" s="87"/>
      <c r="E9" s="55"/>
      <c r="F9" s="3">
        <v>14</v>
      </c>
      <c r="G9" s="4">
        <v>19.850000000000001</v>
      </c>
      <c r="H9" s="9"/>
      <c r="I9" s="4">
        <f>F9*G9</f>
        <v>277.90000000000003</v>
      </c>
      <c r="J9" s="4">
        <v>27.79</v>
      </c>
      <c r="K9" s="4">
        <f>I9-J9</f>
        <v>250.11000000000004</v>
      </c>
      <c r="L9" s="3"/>
    </row>
    <row r="10" spans="1:16" ht="15.75" customHeight="1" x14ac:dyDescent="0.25">
      <c r="A10" s="6"/>
      <c r="B10" s="80" t="s">
        <v>27</v>
      </c>
      <c r="C10" s="80"/>
      <c r="D10" s="80"/>
      <c r="E10" s="53"/>
      <c r="F10" s="22"/>
      <c r="G10" s="4"/>
      <c r="H10" s="9"/>
      <c r="I10" s="4"/>
      <c r="J10" s="4"/>
      <c r="K10" s="4"/>
      <c r="L10" s="3"/>
      <c r="N10" s="23"/>
    </row>
    <row r="11" spans="1:16" ht="24" customHeight="1" x14ac:dyDescent="0.25">
      <c r="A11" s="6">
        <v>2</v>
      </c>
      <c r="B11" s="56" t="s">
        <v>31</v>
      </c>
      <c r="C11" s="94"/>
      <c r="D11" s="94"/>
      <c r="E11" s="57"/>
      <c r="F11" s="22">
        <v>14</v>
      </c>
      <c r="G11" s="4">
        <v>15.56</v>
      </c>
      <c r="H11" s="9"/>
      <c r="I11" s="4">
        <f>G11*F11</f>
        <v>217.84</v>
      </c>
      <c r="J11" s="4">
        <v>21.78</v>
      </c>
      <c r="K11" s="4">
        <f>I11-J11</f>
        <v>196.06</v>
      </c>
      <c r="L11" s="3"/>
      <c r="N11" s="23"/>
    </row>
    <row r="12" spans="1:16" ht="24" customHeight="1" x14ac:dyDescent="0.25">
      <c r="A12" s="6">
        <v>3</v>
      </c>
      <c r="B12" s="57" t="s">
        <v>49</v>
      </c>
      <c r="C12" s="91"/>
      <c r="D12" s="92"/>
      <c r="E12" s="57"/>
      <c r="F12" s="22">
        <v>7</v>
      </c>
      <c r="G12" s="4">
        <v>15.56</v>
      </c>
      <c r="H12" s="9"/>
      <c r="I12" s="4">
        <f>G12*F12</f>
        <v>108.92</v>
      </c>
      <c r="J12" s="4">
        <v>21.78</v>
      </c>
      <c r="K12" s="4">
        <f>I12-J12</f>
        <v>87.14</v>
      </c>
      <c r="L12" s="3"/>
      <c r="N12" s="23"/>
    </row>
    <row r="13" spans="1:16" ht="15" customHeight="1" x14ac:dyDescent="0.25">
      <c r="A13" s="6"/>
      <c r="B13" s="81" t="s">
        <v>25</v>
      </c>
      <c r="C13" s="82"/>
      <c r="D13" s="83"/>
      <c r="E13" s="57"/>
      <c r="F13" s="22"/>
      <c r="G13" s="4"/>
      <c r="H13" s="9"/>
      <c r="I13" s="4"/>
      <c r="J13" s="4"/>
      <c r="K13" s="4"/>
      <c r="L13" s="3"/>
      <c r="N13" s="23"/>
    </row>
    <row r="14" spans="1:16" ht="24" customHeight="1" x14ac:dyDescent="0.25">
      <c r="A14" s="6">
        <v>4</v>
      </c>
      <c r="B14" s="56" t="s">
        <v>34</v>
      </c>
      <c r="C14" s="91"/>
      <c r="D14" s="95"/>
      <c r="E14" s="57"/>
      <c r="F14" s="22">
        <v>14</v>
      </c>
      <c r="G14" s="4">
        <v>10</v>
      </c>
      <c r="H14" s="9"/>
      <c r="I14" s="4">
        <f t="shared" ref="I14:I23" si="0">F14*G14</f>
        <v>140</v>
      </c>
      <c r="J14" s="4">
        <f t="shared" ref="J14:J23" si="1">I14*0.1</f>
        <v>14</v>
      </c>
      <c r="K14" s="4">
        <f>I14-J14</f>
        <v>126</v>
      </c>
      <c r="L14" s="3"/>
      <c r="N14" s="23"/>
      <c r="P14" s="37"/>
    </row>
    <row r="15" spans="1:16" ht="24" customHeight="1" x14ac:dyDescent="0.25">
      <c r="A15" s="6">
        <v>5</v>
      </c>
      <c r="B15" s="56" t="s">
        <v>35</v>
      </c>
      <c r="C15" s="91"/>
      <c r="D15" s="95"/>
      <c r="E15" s="57"/>
      <c r="F15" s="22">
        <v>14</v>
      </c>
      <c r="G15" s="4">
        <v>10</v>
      </c>
      <c r="H15" s="9"/>
      <c r="I15" s="4">
        <f t="shared" si="0"/>
        <v>140</v>
      </c>
      <c r="J15" s="4">
        <f t="shared" si="1"/>
        <v>14</v>
      </c>
      <c r="K15" s="4">
        <f t="shared" ref="K15:K23" si="2">I15-J15</f>
        <v>126</v>
      </c>
      <c r="L15" s="3"/>
      <c r="N15" s="23"/>
    </row>
    <row r="16" spans="1:16" ht="24" customHeight="1" x14ac:dyDescent="0.25">
      <c r="A16" s="6">
        <v>6</v>
      </c>
      <c r="B16" s="56" t="s">
        <v>36</v>
      </c>
      <c r="C16" s="91"/>
      <c r="D16" s="92"/>
      <c r="E16" s="57"/>
      <c r="F16" s="22">
        <v>14</v>
      </c>
      <c r="G16" s="4">
        <v>10</v>
      </c>
      <c r="H16" s="9"/>
      <c r="I16" s="4">
        <f t="shared" si="0"/>
        <v>140</v>
      </c>
      <c r="J16" s="4">
        <f t="shared" si="1"/>
        <v>14</v>
      </c>
      <c r="K16" s="4">
        <f t="shared" si="2"/>
        <v>126</v>
      </c>
      <c r="L16" s="3"/>
      <c r="N16" s="23"/>
    </row>
    <row r="17" spans="1:14" ht="24" customHeight="1" x14ac:dyDescent="0.25">
      <c r="A17" s="6">
        <v>7</v>
      </c>
      <c r="B17" s="56" t="s">
        <v>37</v>
      </c>
      <c r="C17" s="91"/>
      <c r="D17" s="92"/>
      <c r="E17" s="57"/>
      <c r="F17" s="22">
        <v>14</v>
      </c>
      <c r="G17" s="4">
        <v>10</v>
      </c>
      <c r="H17" s="9"/>
      <c r="I17" s="4">
        <f t="shared" si="0"/>
        <v>140</v>
      </c>
      <c r="J17" s="4">
        <f t="shared" si="1"/>
        <v>14</v>
      </c>
      <c r="K17" s="4">
        <f t="shared" si="2"/>
        <v>126</v>
      </c>
      <c r="L17" s="3"/>
      <c r="N17" s="23"/>
    </row>
    <row r="18" spans="1:14" ht="24" customHeight="1" x14ac:dyDescent="0.25">
      <c r="A18" s="6">
        <v>8</v>
      </c>
      <c r="B18" s="56" t="s">
        <v>38</v>
      </c>
      <c r="C18" s="91"/>
      <c r="D18" s="92"/>
      <c r="E18" s="57"/>
      <c r="F18" s="22">
        <v>14</v>
      </c>
      <c r="G18" s="4">
        <v>10</v>
      </c>
      <c r="H18" s="9"/>
      <c r="I18" s="4">
        <f t="shared" si="0"/>
        <v>140</v>
      </c>
      <c r="J18" s="4">
        <f t="shared" si="1"/>
        <v>14</v>
      </c>
      <c r="K18" s="4">
        <f t="shared" si="2"/>
        <v>126</v>
      </c>
      <c r="L18" s="3"/>
      <c r="N18" s="23"/>
    </row>
    <row r="19" spans="1:14" ht="24" customHeight="1" x14ac:dyDescent="0.25">
      <c r="A19" s="6">
        <v>9</v>
      </c>
      <c r="B19" s="56" t="s">
        <v>39</v>
      </c>
      <c r="C19" s="91"/>
      <c r="D19" s="92"/>
      <c r="E19" s="57"/>
      <c r="F19" s="22">
        <v>14</v>
      </c>
      <c r="G19" s="4">
        <v>10</v>
      </c>
      <c r="H19" s="9"/>
      <c r="I19" s="4">
        <f t="shared" si="0"/>
        <v>140</v>
      </c>
      <c r="J19" s="4">
        <f t="shared" si="1"/>
        <v>14</v>
      </c>
      <c r="K19" s="4">
        <f t="shared" si="2"/>
        <v>126</v>
      </c>
      <c r="L19" s="3"/>
      <c r="N19" s="23"/>
    </row>
    <row r="20" spans="1:14" ht="24" customHeight="1" x14ac:dyDescent="0.25">
      <c r="A20" s="6">
        <v>10</v>
      </c>
      <c r="B20" s="56" t="s">
        <v>42</v>
      </c>
      <c r="C20" s="91"/>
      <c r="D20" s="95"/>
      <c r="E20" s="57"/>
      <c r="F20" s="22">
        <v>14</v>
      </c>
      <c r="G20" s="4">
        <v>10</v>
      </c>
      <c r="H20" s="9"/>
      <c r="I20" s="4">
        <f t="shared" si="0"/>
        <v>140</v>
      </c>
      <c r="J20" s="4">
        <f t="shared" si="1"/>
        <v>14</v>
      </c>
      <c r="K20" s="4">
        <f t="shared" si="2"/>
        <v>126</v>
      </c>
      <c r="L20" s="3"/>
      <c r="N20" s="23"/>
    </row>
    <row r="21" spans="1:14" ht="24" customHeight="1" x14ac:dyDescent="0.25">
      <c r="A21" s="6">
        <v>11</v>
      </c>
      <c r="B21" s="56" t="s">
        <v>46</v>
      </c>
      <c r="C21" s="94"/>
      <c r="D21" s="94"/>
      <c r="E21" s="57"/>
      <c r="F21" s="22">
        <v>14</v>
      </c>
      <c r="G21" s="4">
        <v>10</v>
      </c>
      <c r="H21" s="9"/>
      <c r="I21" s="4">
        <f t="shared" si="0"/>
        <v>140</v>
      </c>
      <c r="J21" s="4">
        <f t="shared" si="1"/>
        <v>14</v>
      </c>
      <c r="K21" s="4">
        <f t="shared" si="2"/>
        <v>126</v>
      </c>
      <c r="L21" s="3"/>
      <c r="N21" s="23"/>
    </row>
    <row r="22" spans="1:14" ht="24" customHeight="1" x14ac:dyDescent="0.25">
      <c r="A22" s="6">
        <v>12</v>
      </c>
      <c r="B22" s="56" t="s">
        <v>47</v>
      </c>
      <c r="C22" s="94"/>
      <c r="D22" s="94"/>
      <c r="E22" s="57"/>
      <c r="F22" s="22">
        <v>14</v>
      </c>
      <c r="G22" s="4">
        <v>10</v>
      </c>
      <c r="H22" s="9"/>
      <c r="I22" s="4">
        <f t="shared" si="0"/>
        <v>140</v>
      </c>
      <c r="J22" s="4">
        <f t="shared" si="1"/>
        <v>14</v>
      </c>
      <c r="K22" s="4">
        <f t="shared" si="2"/>
        <v>126</v>
      </c>
      <c r="L22" s="3"/>
      <c r="N22" s="23"/>
    </row>
    <row r="23" spans="1:14" ht="24" customHeight="1" x14ac:dyDescent="0.25">
      <c r="A23" s="6">
        <v>13</v>
      </c>
      <c r="B23" s="56" t="s">
        <v>50</v>
      </c>
      <c r="C23" s="94"/>
      <c r="D23" s="94"/>
      <c r="E23" s="57"/>
      <c r="F23" s="22">
        <v>14</v>
      </c>
      <c r="G23" s="4">
        <v>10</v>
      </c>
      <c r="H23" s="9"/>
      <c r="I23" s="4">
        <f t="shared" si="0"/>
        <v>140</v>
      </c>
      <c r="J23" s="4">
        <f t="shared" si="1"/>
        <v>14</v>
      </c>
      <c r="K23" s="4">
        <f t="shared" si="2"/>
        <v>126</v>
      </c>
      <c r="L23" s="3"/>
      <c r="N23" s="23"/>
    </row>
    <row r="24" spans="1:14" ht="19.5" customHeight="1" x14ac:dyDescent="0.25">
      <c r="A24" s="7"/>
      <c r="B24" s="7"/>
      <c r="C24" s="88" t="s">
        <v>8</v>
      </c>
      <c r="D24" s="89"/>
      <c r="E24" s="89"/>
      <c r="F24" s="90"/>
      <c r="G24" s="8">
        <f>SUM(G9:G23)</f>
        <v>150.97</v>
      </c>
      <c r="H24" s="7"/>
      <c r="I24" s="10">
        <f>SUM(I9:I23)</f>
        <v>2004.6599999999999</v>
      </c>
      <c r="J24" s="11">
        <f>SUM(J9:J23)</f>
        <v>211.35</v>
      </c>
      <c r="K24" s="11">
        <f>SUM(K9:K23)</f>
        <v>1793.31</v>
      </c>
      <c r="L24" s="7"/>
      <c r="M24" s="1"/>
    </row>
    <row r="28" spans="1:14" x14ac:dyDescent="0.25">
      <c r="B28" s="93" t="s">
        <v>21</v>
      </c>
      <c r="C28" s="93"/>
      <c r="I28" t="s">
        <v>11</v>
      </c>
    </row>
    <row r="29" spans="1:14" x14ac:dyDescent="0.25">
      <c r="B29" s="17" t="s">
        <v>44</v>
      </c>
      <c r="C29" s="16"/>
      <c r="I29" s="19" t="s">
        <v>19</v>
      </c>
      <c r="J29" s="19"/>
    </row>
    <row r="30" spans="1:14" x14ac:dyDescent="0.25">
      <c r="B30" s="18" t="s">
        <v>13</v>
      </c>
      <c r="C30" s="16"/>
      <c r="I30" s="20" t="s">
        <v>18</v>
      </c>
      <c r="J30" s="19"/>
    </row>
    <row r="31" spans="1:14" x14ac:dyDescent="0.25">
      <c r="G31" s="16"/>
      <c r="I31" s="15"/>
    </row>
    <row r="33" spans="2:9" x14ac:dyDescent="0.25">
      <c r="B33" t="s">
        <v>11</v>
      </c>
      <c r="I33" t="s">
        <v>15</v>
      </c>
    </row>
    <row r="34" spans="2:9" x14ac:dyDescent="0.25">
      <c r="B34" s="16" t="s">
        <v>20</v>
      </c>
      <c r="C34" s="16"/>
      <c r="I34" s="19" t="s">
        <v>45</v>
      </c>
    </row>
    <row r="35" spans="2:9" x14ac:dyDescent="0.25">
      <c r="B35" s="18" t="s">
        <v>14</v>
      </c>
      <c r="C35" s="16"/>
      <c r="I35" s="20" t="s">
        <v>17</v>
      </c>
    </row>
    <row r="36" spans="2:9" x14ac:dyDescent="0.25">
      <c r="I36" s="15"/>
    </row>
  </sheetData>
  <mergeCells count="25">
    <mergeCell ref="A1:L2"/>
    <mergeCell ref="A3:D3"/>
    <mergeCell ref="F3:L3"/>
    <mergeCell ref="A4:L4"/>
    <mergeCell ref="B6:D6"/>
    <mergeCell ref="F6:L6"/>
    <mergeCell ref="C18:D18"/>
    <mergeCell ref="C7:D7"/>
    <mergeCell ref="B8:D8"/>
    <mergeCell ref="C9:D9"/>
    <mergeCell ref="B10:D10"/>
    <mergeCell ref="C11:D11"/>
    <mergeCell ref="C12:D12"/>
    <mergeCell ref="B13:D13"/>
    <mergeCell ref="C14:D14"/>
    <mergeCell ref="C15:D15"/>
    <mergeCell ref="C16:D16"/>
    <mergeCell ref="C17:D17"/>
    <mergeCell ref="B28:C28"/>
    <mergeCell ref="C19:D19"/>
    <mergeCell ref="C20:D20"/>
    <mergeCell ref="C21:D21"/>
    <mergeCell ref="C22:D22"/>
    <mergeCell ref="C23:D23"/>
    <mergeCell ref="C24:F24"/>
  </mergeCells>
  <printOptions horizontalCentered="1" verticalCentered="1"/>
  <pageMargins left="0.11811023622047245" right="0.11811023622047245" top="0.74803149606299213" bottom="0.11811023622047245" header="0.31496062992125984" footer="0.11811023622047245"/>
  <pageSetup scale="72" orientation="landscape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="68" zoomScaleNormal="68" workbookViewId="0">
      <selection activeCell="Q7" sqref="Q7"/>
    </sheetView>
  </sheetViews>
  <sheetFormatPr baseColWidth="10" defaultRowHeight="15" x14ac:dyDescent="0.25"/>
  <cols>
    <col min="1" max="1" width="4" customWidth="1"/>
    <col min="2" max="2" width="40" customWidth="1"/>
    <col min="3" max="3" width="12.140625" customWidth="1"/>
    <col min="4" max="4" width="5.42578125" customWidth="1"/>
    <col min="5" max="5" width="23" customWidth="1"/>
    <col min="6" max="6" width="12.28515625" customWidth="1"/>
    <col min="7" max="7" width="11.28515625" customWidth="1"/>
    <col min="8" max="8" width="0.140625" hidden="1" customWidth="1"/>
    <col min="9" max="9" width="13.28515625" customWidth="1"/>
    <col min="10" max="10" width="11.5703125" customWidth="1"/>
    <col min="11" max="11" width="13.42578125" customWidth="1"/>
    <col min="12" max="12" width="22.42578125" customWidth="1"/>
    <col min="13" max="13" width="10.7109375" customWidth="1"/>
    <col min="14" max="14" width="14.140625" customWidth="1"/>
    <col min="20" max="20" width="0" hidden="1" customWidth="1"/>
  </cols>
  <sheetData>
    <row r="1" spans="1:16" ht="69.75" customHeight="1" x14ac:dyDescent="0.25">
      <c r="A1" s="74" t="s">
        <v>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6" ht="15.75" customHeight="1" x14ac:dyDescent="0.2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16" x14ac:dyDescent="0.25">
      <c r="A3" s="75" t="s">
        <v>9</v>
      </c>
      <c r="B3" s="76"/>
      <c r="C3" s="76"/>
      <c r="D3" s="76"/>
      <c r="E3" s="58"/>
      <c r="F3" s="76" t="s">
        <v>56</v>
      </c>
      <c r="G3" s="76"/>
      <c r="H3" s="76"/>
      <c r="I3" s="76"/>
      <c r="J3" s="76"/>
      <c r="K3" s="76"/>
      <c r="L3" s="76"/>
    </row>
    <row r="4" spans="1:16" ht="45" customHeight="1" x14ac:dyDescent="0.25">
      <c r="A4" s="77" t="s">
        <v>41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9"/>
    </row>
    <row r="5" spans="1:16" ht="15" customHeight="1" x14ac:dyDescent="0.25">
      <c r="A5" s="21"/>
      <c r="B5" s="24"/>
      <c r="C5" s="24"/>
      <c r="D5" s="24"/>
      <c r="E5" s="24"/>
      <c r="F5" s="24"/>
      <c r="G5" s="24"/>
      <c r="H5" s="24"/>
      <c r="I5" s="24"/>
      <c r="J5" s="24"/>
      <c r="K5" s="24"/>
      <c r="L5" s="25"/>
    </row>
    <row r="6" spans="1:16" x14ac:dyDescent="0.25">
      <c r="A6" s="5"/>
      <c r="B6" s="80"/>
      <c r="C6" s="80"/>
      <c r="D6" s="80"/>
      <c r="E6" s="59"/>
      <c r="F6" s="76" t="s">
        <v>10</v>
      </c>
      <c r="G6" s="76"/>
      <c r="H6" s="76"/>
      <c r="I6" s="76"/>
      <c r="J6" s="76"/>
      <c r="K6" s="76"/>
      <c r="L6" s="76"/>
    </row>
    <row r="7" spans="1:16" ht="65.25" customHeight="1" x14ac:dyDescent="0.25">
      <c r="A7" s="5"/>
      <c r="B7" s="12" t="s">
        <v>0</v>
      </c>
      <c r="C7" s="84" t="s">
        <v>1</v>
      </c>
      <c r="D7" s="85"/>
      <c r="E7" s="60" t="s">
        <v>22</v>
      </c>
      <c r="F7" s="13" t="s">
        <v>2</v>
      </c>
      <c r="G7" s="12" t="s">
        <v>23</v>
      </c>
      <c r="H7" s="13" t="s">
        <v>6</v>
      </c>
      <c r="I7" s="13" t="s">
        <v>24</v>
      </c>
      <c r="J7" s="14" t="s">
        <v>7</v>
      </c>
      <c r="K7" s="13" t="s">
        <v>3</v>
      </c>
      <c r="L7" s="13" t="s">
        <v>4</v>
      </c>
    </row>
    <row r="8" spans="1:16" ht="15.75" customHeight="1" x14ac:dyDescent="0.25">
      <c r="A8" s="6"/>
      <c r="B8" s="81" t="s">
        <v>26</v>
      </c>
      <c r="C8" s="82"/>
      <c r="D8" s="83"/>
      <c r="E8" s="61"/>
      <c r="F8" s="3"/>
      <c r="G8" s="4"/>
      <c r="H8" s="9"/>
      <c r="I8" s="4"/>
      <c r="J8" s="4"/>
      <c r="K8" s="4"/>
      <c r="L8" s="3"/>
    </row>
    <row r="9" spans="1:16" ht="24.95" customHeight="1" x14ac:dyDescent="0.25">
      <c r="A9" s="2">
        <v>1</v>
      </c>
      <c r="B9" s="64" t="s">
        <v>28</v>
      </c>
      <c r="C9" s="86"/>
      <c r="D9" s="87"/>
      <c r="E9" s="61"/>
      <c r="F9" s="3">
        <v>14</v>
      </c>
      <c r="G9" s="4">
        <v>19.850000000000001</v>
      </c>
      <c r="H9" s="9"/>
      <c r="I9" s="4">
        <f>F9*G9</f>
        <v>277.90000000000003</v>
      </c>
      <c r="J9" s="4">
        <f>I9*0.1</f>
        <v>27.790000000000006</v>
      </c>
      <c r="K9" s="4">
        <f>I9-J9</f>
        <v>250.11</v>
      </c>
      <c r="L9" s="3"/>
    </row>
    <row r="10" spans="1:16" ht="15.75" customHeight="1" x14ac:dyDescent="0.25">
      <c r="A10" s="6"/>
      <c r="B10" s="80" t="s">
        <v>27</v>
      </c>
      <c r="C10" s="80"/>
      <c r="D10" s="80"/>
      <c r="E10" s="59"/>
      <c r="F10" s="22"/>
      <c r="G10" s="4"/>
      <c r="H10" s="9"/>
      <c r="I10" s="4"/>
      <c r="J10" s="4"/>
      <c r="K10" s="4"/>
      <c r="L10" s="3"/>
      <c r="N10" s="23"/>
    </row>
    <row r="11" spans="1:16" ht="24" customHeight="1" x14ac:dyDescent="0.25">
      <c r="A11" s="6">
        <v>2</v>
      </c>
      <c r="B11" s="62" t="s">
        <v>31</v>
      </c>
      <c r="C11" s="94"/>
      <c r="D11" s="94"/>
      <c r="E11" s="63"/>
      <c r="F11" s="22">
        <v>14</v>
      </c>
      <c r="G11" s="4">
        <v>15.56</v>
      </c>
      <c r="H11" s="9"/>
      <c r="I11" s="4">
        <f>G11*F11</f>
        <v>217.84</v>
      </c>
      <c r="J11" s="4">
        <f>I11*0.1</f>
        <v>21.784000000000002</v>
      </c>
      <c r="K11" s="4">
        <f>I11-J11</f>
        <v>196.05600000000001</v>
      </c>
      <c r="L11" s="3"/>
      <c r="N11" s="23"/>
    </row>
    <row r="12" spans="1:16" ht="24" customHeight="1" x14ac:dyDescent="0.25">
      <c r="A12" s="6">
        <v>3</v>
      </c>
      <c r="B12" s="62" t="s">
        <v>51</v>
      </c>
      <c r="C12" s="91"/>
      <c r="D12" s="92"/>
      <c r="E12" s="63"/>
      <c r="F12" s="22">
        <v>7</v>
      </c>
      <c r="G12" s="4">
        <v>15.56</v>
      </c>
      <c r="H12" s="9"/>
      <c r="I12" s="4">
        <f>G12*F12</f>
        <v>108.92</v>
      </c>
      <c r="J12" s="4">
        <f t="shared" ref="J12:J13" si="0">I12*0.1</f>
        <v>10.892000000000001</v>
      </c>
      <c r="K12" s="4">
        <f>I12-J12</f>
        <v>98.028000000000006</v>
      </c>
      <c r="L12" s="3"/>
      <c r="N12" s="23"/>
    </row>
    <row r="13" spans="1:16" ht="24" customHeight="1" x14ac:dyDescent="0.25">
      <c r="A13" s="6">
        <v>4</v>
      </c>
      <c r="B13" s="63" t="s">
        <v>52</v>
      </c>
      <c r="C13" s="91"/>
      <c r="D13" s="92"/>
      <c r="E13" s="63"/>
      <c r="F13" s="22">
        <v>13</v>
      </c>
      <c r="G13" s="4">
        <v>15.56</v>
      </c>
      <c r="H13" s="9"/>
      <c r="I13" s="4">
        <f>G13*F13</f>
        <v>202.28</v>
      </c>
      <c r="J13" s="4">
        <f t="shared" si="0"/>
        <v>20.228000000000002</v>
      </c>
      <c r="K13" s="4">
        <f>I13-J13</f>
        <v>182.05199999999999</v>
      </c>
      <c r="L13" s="3"/>
      <c r="N13" s="23"/>
    </row>
    <row r="14" spans="1:16" ht="15" customHeight="1" x14ac:dyDescent="0.25">
      <c r="A14" s="6"/>
      <c r="B14" s="81" t="s">
        <v>25</v>
      </c>
      <c r="C14" s="82"/>
      <c r="D14" s="83"/>
      <c r="E14" s="63"/>
      <c r="F14" s="22"/>
      <c r="G14" s="4"/>
      <c r="H14" s="9"/>
      <c r="I14" s="4"/>
      <c r="J14" s="4"/>
      <c r="K14" s="4"/>
      <c r="L14" s="3"/>
      <c r="N14" s="23"/>
    </row>
    <row r="15" spans="1:16" ht="24" customHeight="1" x14ac:dyDescent="0.25">
      <c r="A15" s="6">
        <v>5</v>
      </c>
      <c r="B15" s="62" t="s">
        <v>34</v>
      </c>
      <c r="C15" s="91"/>
      <c r="D15" s="95"/>
      <c r="E15" s="63"/>
      <c r="F15" s="22">
        <v>14</v>
      </c>
      <c r="G15" s="4">
        <v>10</v>
      </c>
      <c r="H15" s="9"/>
      <c r="I15" s="4">
        <f t="shared" ref="I15:I24" si="1">F15*G15</f>
        <v>140</v>
      </c>
      <c r="J15" s="4">
        <f t="shared" ref="J15:J24" si="2">I15*0.1</f>
        <v>14</v>
      </c>
      <c r="K15" s="4">
        <f>I15-J15</f>
        <v>126</v>
      </c>
      <c r="L15" s="3"/>
      <c r="N15" s="23"/>
      <c r="P15" s="37"/>
    </row>
    <row r="16" spans="1:16" ht="24" customHeight="1" x14ac:dyDescent="0.25">
      <c r="A16" s="6">
        <v>6</v>
      </c>
      <c r="B16" s="62" t="s">
        <v>35</v>
      </c>
      <c r="C16" s="91"/>
      <c r="D16" s="95"/>
      <c r="E16" s="63"/>
      <c r="F16" s="22">
        <v>14</v>
      </c>
      <c r="G16" s="4">
        <v>10</v>
      </c>
      <c r="H16" s="9"/>
      <c r="I16" s="4">
        <f t="shared" si="1"/>
        <v>140</v>
      </c>
      <c r="J16" s="4">
        <f t="shared" si="2"/>
        <v>14</v>
      </c>
      <c r="K16" s="4">
        <f t="shared" ref="K16:K24" si="3">I16-J16</f>
        <v>126</v>
      </c>
      <c r="L16" s="3"/>
      <c r="N16" s="23"/>
    </row>
    <row r="17" spans="1:14" ht="24" customHeight="1" x14ac:dyDescent="0.25">
      <c r="A17" s="6">
        <v>7</v>
      </c>
      <c r="B17" s="62" t="s">
        <v>36</v>
      </c>
      <c r="C17" s="91"/>
      <c r="D17" s="92"/>
      <c r="E17" s="63"/>
      <c r="F17" s="22">
        <v>14</v>
      </c>
      <c r="G17" s="4">
        <v>10</v>
      </c>
      <c r="H17" s="9"/>
      <c r="I17" s="4">
        <f t="shared" si="1"/>
        <v>140</v>
      </c>
      <c r="J17" s="4">
        <f t="shared" si="2"/>
        <v>14</v>
      </c>
      <c r="K17" s="4">
        <f t="shared" si="3"/>
        <v>126</v>
      </c>
      <c r="L17" s="3"/>
      <c r="N17" s="23"/>
    </row>
    <row r="18" spans="1:14" ht="24" customHeight="1" x14ac:dyDescent="0.25">
      <c r="A18" s="6">
        <v>8</v>
      </c>
      <c r="B18" s="62" t="s">
        <v>54</v>
      </c>
      <c r="C18" s="91"/>
      <c r="D18" s="92"/>
      <c r="E18" s="63"/>
      <c r="F18" s="22">
        <v>12</v>
      </c>
      <c r="G18" s="4">
        <v>10</v>
      </c>
      <c r="H18" s="9"/>
      <c r="I18" s="4">
        <f t="shared" si="1"/>
        <v>120</v>
      </c>
      <c r="J18" s="4">
        <f t="shared" si="2"/>
        <v>12</v>
      </c>
      <c r="K18" s="4">
        <f t="shared" si="3"/>
        <v>108</v>
      </c>
      <c r="L18" s="3"/>
      <c r="N18" s="23"/>
    </row>
    <row r="19" spans="1:14" ht="24" customHeight="1" x14ac:dyDescent="0.25">
      <c r="A19" s="6">
        <v>9</v>
      </c>
      <c r="B19" s="62" t="s">
        <v>38</v>
      </c>
      <c r="C19" s="91"/>
      <c r="D19" s="92"/>
      <c r="E19" s="63"/>
      <c r="F19" s="22">
        <v>14</v>
      </c>
      <c r="G19" s="4">
        <v>10</v>
      </c>
      <c r="H19" s="9"/>
      <c r="I19" s="4">
        <f t="shared" si="1"/>
        <v>140</v>
      </c>
      <c r="J19" s="4">
        <f t="shared" si="2"/>
        <v>14</v>
      </c>
      <c r="K19" s="4">
        <f t="shared" si="3"/>
        <v>126</v>
      </c>
      <c r="L19" s="3"/>
      <c r="N19" s="23"/>
    </row>
    <row r="20" spans="1:14" ht="24" customHeight="1" x14ac:dyDescent="0.25">
      <c r="A20" s="6">
        <v>10</v>
      </c>
      <c r="B20" s="62" t="s">
        <v>39</v>
      </c>
      <c r="C20" s="91"/>
      <c r="D20" s="92"/>
      <c r="E20" s="63"/>
      <c r="F20" s="22">
        <v>14</v>
      </c>
      <c r="G20" s="4">
        <v>10</v>
      </c>
      <c r="H20" s="9"/>
      <c r="I20" s="4">
        <f t="shared" si="1"/>
        <v>140</v>
      </c>
      <c r="J20" s="4">
        <f t="shared" si="2"/>
        <v>14</v>
      </c>
      <c r="K20" s="4">
        <f t="shared" si="3"/>
        <v>126</v>
      </c>
      <c r="L20" s="3"/>
      <c r="N20" s="23"/>
    </row>
    <row r="21" spans="1:14" ht="24" customHeight="1" x14ac:dyDescent="0.25">
      <c r="A21" s="6">
        <v>11</v>
      </c>
      <c r="B21" s="62" t="s">
        <v>55</v>
      </c>
      <c r="C21" s="91"/>
      <c r="D21" s="95"/>
      <c r="E21" s="63"/>
      <c r="F21" s="22">
        <v>12</v>
      </c>
      <c r="G21" s="4">
        <v>10</v>
      </c>
      <c r="H21" s="9"/>
      <c r="I21" s="4">
        <f t="shared" si="1"/>
        <v>120</v>
      </c>
      <c r="J21" s="4">
        <f t="shared" si="2"/>
        <v>12</v>
      </c>
      <c r="K21" s="4">
        <f t="shared" si="3"/>
        <v>108</v>
      </c>
      <c r="L21" s="3"/>
      <c r="N21" s="23"/>
    </row>
    <row r="22" spans="1:14" ht="24" customHeight="1" x14ac:dyDescent="0.25">
      <c r="A22" s="6">
        <v>12</v>
      </c>
      <c r="B22" s="62" t="s">
        <v>53</v>
      </c>
      <c r="C22" s="94"/>
      <c r="D22" s="94"/>
      <c r="E22" s="63"/>
      <c r="F22" s="22">
        <v>14</v>
      </c>
      <c r="G22" s="4">
        <v>10</v>
      </c>
      <c r="H22" s="9"/>
      <c r="I22" s="4">
        <f t="shared" si="1"/>
        <v>140</v>
      </c>
      <c r="J22" s="4">
        <f t="shared" si="2"/>
        <v>14</v>
      </c>
      <c r="K22" s="4">
        <f t="shared" si="3"/>
        <v>126</v>
      </c>
      <c r="L22" s="3"/>
      <c r="N22" s="23"/>
    </row>
    <row r="23" spans="1:14" ht="24" customHeight="1" x14ac:dyDescent="0.25">
      <c r="A23" s="6">
        <v>13</v>
      </c>
      <c r="B23" s="62" t="s">
        <v>47</v>
      </c>
      <c r="C23" s="94"/>
      <c r="D23" s="94"/>
      <c r="E23" s="63"/>
      <c r="F23" s="22">
        <v>14</v>
      </c>
      <c r="G23" s="4">
        <v>10</v>
      </c>
      <c r="H23" s="9"/>
      <c r="I23" s="4">
        <f t="shared" si="1"/>
        <v>140</v>
      </c>
      <c r="J23" s="4">
        <f t="shared" si="2"/>
        <v>14</v>
      </c>
      <c r="K23" s="4">
        <f t="shared" si="3"/>
        <v>126</v>
      </c>
      <c r="L23" s="3"/>
      <c r="N23" s="23"/>
    </row>
    <row r="24" spans="1:14" ht="24" customHeight="1" x14ac:dyDescent="0.25">
      <c r="A24" s="6">
        <v>14</v>
      </c>
      <c r="B24" s="62" t="s">
        <v>50</v>
      </c>
      <c r="C24" s="94"/>
      <c r="D24" s="94"/>
      <c r="E24" s="63"/>
      <c r="F24" s="22">
        <v>14</v>
      </c>
      <c r="G24" s="4">
        <v>10</v>
      </c>
      <c r="H24" s="9"/>
      <c r="I24" s="4">
        <f t="shared" si="1"/>
        <v>140</v>
      </c>
      <c r="J24" s="4">
        <f t="shared" si="2"/>
        <v>14</v>
      </c>
      <c r="K24" s="4">
        <f t="shared" si="3"/>
        <v>126</v>
      </c>
      <c r="L24" s="3"/>
      <c r="N24" s="23"/>
    </row>
    <row r="25" spans="1:14" ht="19.5" customHeight="1" x14ac:dyDescent="0.25">
      <c r="A25" s="7"/>
      <c r="B25" s="7"/>
      <c r="C25" s="88" t="s">
        <v>8</v>
      </c>
      <c r="D25" s="89"/>
      <c r="E25" s="89"/>
      <c r="F25" s="90"/>
      <c r="G25" s="8">
        <f>SUM(G9:G24)</f>
        <v>166.53</v>
      </c>
      <c r="H25" s="7"/>
      <c r="I25" s="10">
        <f>SUM(I9:I24)</f>
        <v>2166.94</v>
      </c>
      <c r="J25" s="11">
        <f>SUM(J9:J24)</f>
        <v>216.69400000000002</v>
      </c>
      <c r="K25" s="11">
        <f>SUM(K9:K24)</f>
        <v>1950.2460000000001</v>
      </c>
      <c r="L25" s="7"/>
      <c r="M25" s="1"/>
    </row>
    <row r="29" spans="1:14" x14ac:dyDescent="0.25">
      <c r="B29" s="93" t="s">
        <v>21</v>
      </c>
      <c r="C29" s="93"/>
      <c r="I29" t="s">
        <v>11</v>
      </c>
    </row>
    <row r="30" spans="1:14" x14ac:dyDescent="0.25">
      <c r="B30" s="17" t="s">
        <v>44</v>
      </c>
      <c r="C30" s="16"/>
      <c r="I30" s="19" t="s">
        <v>19</v>
      </c>
      <c r="J30" s="19"/>
    </row>
    <row r="31" spans="1:14" x14ac:dyDescent="0.25">
      <c r="B31" s="18" t="s">
        <v>13</v>
      </c>
      <c r="C31" s="16"/>
      <c r="I31" s="20" t="s">
        <v>18</v>
      </c>
      <c r="J31" s="19"/>
    </row>
    <row r="32" spans="1:14" x14ac:dyDescent="0.25">
      <c r="G32" s="16"/>
      <c r="I32" s="15"/>
    </row>
    <row r="34" spans="2:9" x14ac:dyDescent="0.25">
      <c r="B34" t="s">
        <v>11</v>
      </c>
      <c r="I34" t="s">
        <v>15</v>
      </c>
    </row>
    <row r="35" spans="2:9" x14ac:dyDescent="0.25">
      <c r="B35" s="16" t="s">
        <v>20</v>
      </c>
      <c r="C35" s="16"/>
      <c r="I35" s="19" t="s">
        <v>45</v>
      </c>
    </row>
    <row r="36" spans="2:9" x14ac:dyDescent="0.25">
      <c r="B36" s="18" t="s">
        <v>14</v>
      </c>
      <c r="C36" s="16"/>
      <c r="I36" s="20" t="s">
        <v>17</v>
      </c>
    </row>
    <row r="37" spans="2:9" x14ac:dyDescent="0.25">
      <c r="I37" s="15"/>
    </row>
  </sheetData>
  <mergeCells count="26">
    <mergeCell ref="A1:L2"/>
    <mergeCell ref="A3:D3"/>
    <mergeCell ref="F3:L3"/>
    <mergeCell ref="A4:L4"/>
    <mergeCell ref="B6:D6"/>
    <mergeCell ref="F6:L6"/>
    <mergeCell ref="C7:D7"/>
    <mergeCell ref="B8:D8"/>
    <mergeCell ref="C9:D9"/>
    <mergeCell ref="B10:D10"/>
    <mergeCell ref="C11:D11"/>
    <mergeCell ref="B29:C29"/>
    <mergeCell ref="C12:D12"/>
    <mergeCell ref="C20:D20"/>
    <mergeCell ref="C21:D21"/>
    <mergeCell ref="C22:D22"/>
    <mergeCell ref="C23:D23"/>
    <mergeCell ref="C24:D24"/>
    <mergeCell ref="C25:F25"/>
    <mergeCell ref="B14:D14"/>
    <mergeCell ref="C15:D15"/>
    <mergeCell ref="C16:D16"/>
    <mergeCell ref="C17:D17"/>
    <mergeCell ref="C18:D18"/>
    <mergeCell ref="C19:D19"/>
    <mergeCell ref="C13:D13"/>
  </mergeCells>
  <printOptions horizontalCentered="1" verticalCentered="1"/>
  <pageMargins left="0.11811023622047245" right="0.11811023622047245" top="0.74803149606299213" bottom="0.11811023622047245" header="0.31496062992125984" footer="0.11811023622047245"/>
  <pageSetup scale="70" orientation="landscape" horizontalDpi="4294967293" vertic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tabSelected="1" topLeftCell="A5" zoomScale="68" zoomScaleNormal="68" workbookViewId="0">
      <selection activeCell="O11" sqref="O11"/>
    </sheetView>
  </sheetViews>
  <sheetFormatPr baseColWidth="10" defaultRowHeight="15" x14ac:dyDescent="0.25"/>
  <cols>
    <col min="1" max="1" width="4" customWidth="1"/>
    <col min="2" max="2" width="40" customWidth="1"/>
    <col min="3" max="3" width="12.140625" customWidth="1"/>
    <col min="4" max="4" width="5.42578125" customWidth="1"/>
    <col min="5" max="5" width="23" customWidth="1"/>
    <col min="6" max="6" width="12.28515625" customWidth="1"/>
    <col min="7" max="7" width="11.28515625" customWidth="1"/>
    <col min="8" max="8" width="0.140625" hidden="1" customWidth="1"/>
    <col min="9" max="9" width="13.28515625" customWidth="1"/>
    <col min="10" max="10" width="11.5703125" customWidth="1"/>
    <col min="11" max="11" width="13.42578125" customWidth="1"/>
    <col min="12" max="12" width="22.42578125" customWidth="1"/>
    <col min="13" max="13" width="10.7109375" customWidth="1"/>
    <col min="14" max="14" width="14.140625" customWidth="1"/>
    <col min="20" max="20" width="0" hidden="1" customWidth="1"/>
  </cols>
  <sheetData>
    <row r="1" spans="1:16" ht="69.75" customHeight="1" x14ac:dyDescent="0.25">
      <c r="A1" s="74" t="s">
        <v>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6" ht="15.75" customHeight="1" x14ac:dyDescent="0.2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16" x14ac:dyDescent="0.25">
      <c r="A3" s="75" t="s">
        <v>9</v>
      </c>
      <c r="B3" s="76"/>
      <c r="C3" s="76"/>
      <c r="D3" s="76"/>
      <c r="E3" s="70"/>
      <c r="F3" s="76" t="s">
        <v>57</v>
      </c>
      <c r="G3" s="76"/>
      <c r="H3" s="76"/>
      <c r="I3" s="76"/>
      <c r="J3" s="76"/>
      <c r="K3" s="76"/>
      <c r="L3" s="76"/>
    </row>
    <row r="4" spans="1:16" ht="45" customHeight="1" x14ac:dyDescent="0.25">
      <c r="A4" s="77" t="s">
        <v>41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9"/>
    </row>
    <row r="5" spans="1:16" ht="15" customHeight="1" x14ac:dyDescent="0.25">
      <c r="A5" s="21"/>
      <c r="B5" s="24"/>
      <c r="C5" s="24"/>
      <c r="D5" s="24"/>
      <c r="E5" s="24"/>
      <c r="F5" s="24"/>
      <c r="G5" s="24"/>
      <c r="H5" s="24"/>
      <c r="I5" s="24"/>
      <c r="J5" s="24"/>
      <c r="K5" s="24"/>
      <c r="L5" s="25"/>
    </row>
    <row r="6" spans="1:16" x14ac:dyDescent="0.25">
      <c r="A6" s="5"/>
      <c r="B6" s="80"/>
      <c r="C6" s="80"/>
      <c r="D6" s="80"/>
      <c r="E6" s="69"/>
      <c r="F6" s="76" t="s">
        <v>10</v>
      </c>
      <c r="G6" s="76"/>
      <c r="H6" s="76"/>
      <c r="I6" s="76"/>
      <c r="J6" s="76"/>
      <c r="K6" s="76"/>
      <c r="L6" s="76"/>
    </row>
    <row r="7" spans="1:16" ht="65.25" customHeight="1" x14ac:dyDescent="0.25">
      <c r="A7" s="5"/>
      <c r="B7" s="12" t="s">
        <v>0</v>
      </c>
      <c r="C7" s="84" t="s">
        <v>1</v>
      </c>
      <c r="D7" s="85"/>
      <c r="E7" s="67" t="s">
        <v>22</v>
      </c>
      <c r="F7" s="13" t="s">
        <v>2</v>
      </c>
      <c r="G7" s="12" t="s">
        <v>23</v>
      </c>
      <c r="H7" s="13" t="s">
        <v>6</v>
      </c>
      <c r="I7" s="13" t="s">
        <v>24</v>
      </c>
      <c r="J7" s="14" t="s">
        <v>7</v>
      </c>
      <c r="K7" s="13" t="s">
        <v>3</v>
      </c>
      <c r="L7" s="13" t="s">
        <v>4</v>
      </c>
    </row>
    <row r="8" spans="1:16" ht="15.75" customHeight="1" x14ac:dyDescent="0.25">
      <c r="A8" s="6"/>
      <c r="B8" s="81" t="s">
        <v>26</v>
      </c>
      <c r="C8" s="82"/>
      <c r="D8" s="83"/>
      <c r="E8" s="68"/>
      <c r="F8" s="3"/>
      <c r="G8" s="4"/>
      <c r="H8" s="9"/>
      <c r="I8" s="4"/>
      <c r="J8" s="4"/>
      <c r="K8" s="4"/>
      <c r="L8" s="3"/>
    </row>
    <row r="9" spans="1:16" ht="24.95" customHeight="1" x14ac:dyDescent="0.25">
      <c r="A9" s="2">
        <v>1</v>
      </c>
      <c r="B9" s="64" t="s">
        <v>28</v>
      </c>
      <c r="C9" s="86"/>
      <c r="D9" s="87"/>
      <c r="E9" s="68"/>
      <c r="F9" s="3">
        <v>14</v>
      </c>
      <c r="G9" s="4">
        <v>19.850000000000001</v>
      </c>
      <c r="H9" s="9"/>
      <c r="I9" s="4">
        <f>F9*G9</f>
        <v>277.90000000000003</v>
      </c>
      <c r="J9" s="4">
        <f>I9*0.1</f>
        <v>27.790000000000006</v>
      </c>
      <c r="K9" s="4">
        <f>I9-J9</f>
        <v>250.11</v>
      </c>
      <c r="L9" s="3"/>
    </row>
    <row r="10" spans="1:16" ht="15.75" customHeight="1" x14ac:dyDescent="0.25">
      <c r="A10" s="6"/>
      <c r="B10" s="80" t="s">
        <v>27</v>
      </c>
      <c r="C10" s="80"/>
      <c r="D10" s="80"/>
      <c r="E10" s="69"/>
      <c r="F10" s="22"/>
      <c r="G10" s="4"/>
      <c r="H10" s="9"/>
      <c r="I10" s="4"/>
      <c r="J10" s="4"/>
      <c r="K10" s="4"/>
      <c r="L10" s="3"/>
      <c r="N10" s="23"/>
    </row>
    <row r="11" spans="1:16" ht="24" customHeight="1" x14ac:dyDescent="0.25">
      <c r="A11" s="6">
        <v>2</v>
      </c>
      <c r="B11" s="66" t="s">
        <v>31</v>
      </c>
      <c r="C11" s="94"/>
      <c r="D11" s="94"/>
      <c r="E11" s="65"/>
      <c r="F11" s="22">
        <v>14</v>
      </c>
      <c r="G11" s="4">
        <v>15.56</v>
      </c>
      <c r="H11" s="9"/>
      <c r="I11" s="4">
        <f>G11*F11</f>
        <v>217.84</v>
      </c>
      <c r="J11" s="4">
        <f>I11*0.1</f>
        <v>21.784000000000002</v>
      </c>
      <c r="K11" s="4">
        <f>I11-J11</f>
        <v>196.05600000000001</v>
      </c>
      <c r="L11" s="3"/>
      <c r="N11" s="23"/>
    </row>
    <row r="12" spans="1:16" ht="24" customHeight="1" x14ac:dyDescent="0.25">
      <c r="A12" s="6">
        <v>3</v>
      </c>
      <c r="B12" s="66" t="s">
        <v>51</v>
      </c>
      <c r="C12" s="91"/>
      <c r="D12" s="92"/>
      <c r="E12" s="65"/>
      <c r="F12" s="22">
        <v>14</v>
      </c>
      <c r="G12" s="4">
        <v>15.56</v>
      </c>
      <c r="H12" s="9"/>
      <c r="I12" s="4">
        <f>G12*F12</f>
        <v>217.84</v>
      </c>
      <c r="J12" s="4">
        <f t="shared" ref="J12:J13" si="0">I12*0.1</f>
        <v>21.784000000000002</v>
      </c>
      <c r="K12" s="4">
        <f>I12-J12</f>
        <v>196.05600000000001</v>
      </c>
      <c r="L12" s="3"/>
      <c r="N12" s="23"/>
    </row>
    <row r="13" spans="1:16" ht="24" customHeight="1" x14ac:dyDescent="0.25">
      <c r="A13" s="6">
        <v>4</v>
      </c>
      <c r="B13" s="65" t="s">
        <v>52</v>
      </c>
      <c r="C13" s="91"/>
      <c r="D13" s="92"/>
      <c r="E13" s="65"/>
      <c r="F13" s="22">
        <v>14</v>
      </c>
      <c r="G13" s="4">
        <v>15.56</v>
      </c>
      <c r="H13" s="9"/>
      <c r="I13" s="4">
        <f>G13*F13</f>
        <v>217.84</v>
      </c>
      <c r="J13" s="4">
        <f t="shared" si="0"/>
        <v>21.784000000000002</v>
      </c>
      <c r="K13" s="4">
        <f>I13-J13</f>
        <v>196.05600000000001</v>
      </c>
      <c r="L13" s="3"/>
      <c r="N13" s="23"/>
    </row>
    <row r="14" spans="1:16" ht="15" customHeight="1" x14ac:dyDescent="0.25">
      <c r="A14" s="6"/>
      <c r="B14" s="81" t="s">
        <v>25</v>
      </c>
      <c r="C14" s="82"/>
      <c r="D14" s="83"/>
      <c r="E14" s="65"/>
      <c r="F14" s="22"/>
      <c r="G14" s="4"/>
      <c r="H14" s="9"/>
      <c r="I14" s="4"/>
      <c r="J14" s="4"/>
      <c r="K14" s="4"/>
      <c r="L14" s="3"/>
      <c r="N14" s="23"/>
    </row>
    <row r="15" spans="1:16" ht="24" customHeight="1" x14ac:dyDescent="0.25">
      <c r="A15" s="6">
        <v>5</v>
      </c>
      <c r="B15" s="66" t="s">
        <v>34</v>
      </c>
      <c r="C15" s="91"/>
      <c r="D15" s="95"/>
      <c r="E15" s="65"/>
      <c r="F15" s="22">
        <v>14</v>
      </c>
      <c r="G15" s="4">
        <v>10</v>
      </c>
      <c r="H15" s="9"/>
      <c r="I15" s="4">
        <f t="shared" ref="I15:I25" si="1">F15*G15</f>
        <v>140</v>
      </c>
      <c r="J15" s="4">
        <f t="shared" ref="J15:J25" si="2">I15*0.1</f>
        <v>14</v>
      </c>
      <c r="K15" s="4">
        <f>I15-J15</f>
        <v>126</v>
      </c>
      <c r="L15" s="3"/>
      <c r="N15" s="23"/>
      <c r="P15" s="37"/>
    </row>
    <row r="16" spans="1:16" ht="24" customHeight="1" x14ac:dyDescent="0.25">
      <c r="A16" s="6">
        <v>6</v>
      </c>
      <c r="B16" s="66" t="s">
        <v>35</v>
      </c>
      <c r="C16" s="91"/>
      <c r="D16" s="95"/>
      <c r="E16" s="65"/>
      <c r="F16" s="22">
        <v>14</v>
      </c>
      <c r="G16" s="4">
        <v>10</v>
      </c>
      <c r="H16" s="9"/>
      <c r="I16" s="4">
        <f t="shared" si="1"/>
        <v>140</v>
      </c>
      <c r="J16" s="4">
        <f t="shared" si="2"/>
        <v>14</v>
      </c>
      <c r="K16" s="4">
        <f t="shared" ref="K16:K25" si="3">I16-J16</f>
        <v>126</v>
      </c>
      <c r="L16" s="3"/>
      <c r="N16" s="23"/>
    </row>
    <row r="17" spans="1:14" ht="24" customHeight="1" x14ac:dyDescent="0.25">
      <c r="A17" s="6">
        <v>7</v>
      </c>
      <c r="B17" s="66" t="s">
        <v>36</v>
      </c>
      <c r="C17" s="91"/>
      <c r="D17" s="92"/>
      <c r="E17" s="65"/>
      <c r="F17" s="22">
        <v>14</v>
      </c>
      <c r="G17" s="4">
        <v>10</v>
      </c>
      <c r="H17" s="9"/>
      <c r="I17" s="4">
        <f t="shared" si="1"/>
        <v>140</v>
      </c>
      <c r="J17" s="4">
        <f t="shared" si="2"/>
        <v>14</v>
      </c>
      <c r="K17" s="4">
        <f t="shared" si="3"/>
        <v>126</v>
      </c>
      <c r="L17" s="3"/>
      <c r="N17" s="23"/>
    </row>
    <row r="18" spans="1:14" ht="24" customHeight="1" x14ac:dyDescent="0.25">
      <c r="A18" s="6">
        <v>8</v>
      </c>
      <c r="B18" s="66" t="s">
        <v>54</v>
      </c>
      <c r="C18" s="91"/>
      <c r="D18" s="92"/>
      <c r="E18" s="65"/>
      <c r="F18" s="22">
        <v>14</v>
      </c>
      <c r="G18" s="4">
        <v>10</v>
      </c>
      <c r="H18" s="9"/>
      <c r="I18" s="4">
        <f t="shared" si="1"/>
        <v>140</v>
      </c>
      <c r="J18" s="4">
        <f t="shared" si="2"/>
        <v>14</v>
      </c>
      <c r="K18" s="4">
        <f t="shared" si="3"/>
        <v>126</v>
      </c>
      <c r="L18" s="3"/>
      <c r="N18" s="23"/>
    </row>
    <row r="19" spans="1:14" ht="24" customHeight="1" x14ac:dyDescent="0.25">
      <c r="A19" s="6">
        <v>9</v>
      </c>
      <c r="B19" s="66" t="s">
        <v>38</v>
      </c>
      <c r="C19" s="91"/>
      <c r="D19" s="92"/>
      <c r="E19" s="65"/>
      <c r="F19" s="22">
        <v>14</v>
      </c>
      <c r="G19" s="4">
        <v>10</v>
      </c>
      <c r="H19" s="9"/>
      <c r="I19" s="4">
        <f t="shared" si="1"/>
        <v>140</v>
      </c>
      <c r="J19" s="4">
        <f t="shared" si="2"/>
        <v>14</v>
      </c>
      <c r="K19" s="4">
        <f t="shared" si="3"/>
        <v>126</v>
      </c>
      <c r="L19" s="3"/>
      <c r="N19" s="23"/>
    </row>
    <row r="20" spans="1:14" ht="24" customHeight="1" x14ac:dyDescent="0.25">
      <c r="A20" s="6">
        <v>10</v>
      </c>
      <c r="B20" s="66" t="s">
        <v>39</v>
      </c>
      <c r="C20" s="91"/>
      <c r="D20" s="92"/>
      <c r="E20" s="65"/>
      <c r="F20" s="22">
        <v>14</v>
      </c>
      <c r="G20" s="4">
        <v>10</v>
      </c>
      <c r="H20" s="9"/>
      <c r="I20" s="4">
        <f t="shared" si="1"/>
        <v>140</v>
      </c>
      <c r="J20" s="4">
        <f t="shared" si="2"/>
        <v>14</v>
      </c>
      <c r="K20" s="4">
        <f t="shared" si="3"/>
        <v>126</v>
      </c>
      <c r="L20" s="3"/>
      <c r="N20" s="23"/>
    </row>
    <row r="21" spans="1:14" ht="24" customHeight="1" x14ac:dyDescent="0.25">
      <c r="A21" s="6">
        <v>11</v>
      </c>
      <c r="B21" s="66" t="s">
        <v>55</v>
      </c>
      <c r="C21" s="91"/>
      <c r="D21" s="95"/>
      <c r="E21" s="65"/>
      <c r="F21" s="22">
        <v>14</v>
      </c>
      <c r="G21" s="4">
        <v>10</v>
      </c>
      <c r="H21" s="9"/>
      <c r="I21" s="4">
        <f t="shared" si="1"/>
        <v>140</v>
      </c>
      <c r="J21" s="4">
        <f t="shared" si="2"/>
        <v>14</v>
      </c>
      <c r="K21" s="4">
        <f t="shared" si="3"/>
        <v>126</v>
      </c>
      <c r="L21" s="3"/>
      <c r="N21" s="23"/>
    </row>
    <row r="22" spans="1:14" ht="24" customHeight="1" x14ac:dyDescent="0.25">
      <c r="A22" s="6">
        <v>12</v>
      </c>
      <c r="B22" s="66" t="s">
        <v>53</v>
      </c>
      <c r="C22" s="94"/>
      <c r="D22" s="94"/>
      <c r="E22" s="65"/>
      <c r="F22" s="22">
        <v>14</v>
      </c>
      <c r="G22" s="4">
        <v>10</v>
      </c>
      <c r="H22" s="9"/>
      <c r="I22" s="4">
        <f t="shared" si="1"/>
        <v>140</v>
      </c>
      <c r="J22" s="4">
        <f t="shared" si="2"/>
        <v>14</v>
      </c>
      <c r="K22" s="4">
        <f t="shared" si="3"/>
        <v>126</v>
      </c>
      <c r="L22" s="3"/>
      <c r="N22" s="23"/>
    </row>
    <row r="23" spans="1:14" ht="24" customHeight="1" x14ac:dyDescent="0.25">
      <c r="A23" s="6">
        <v>13</v>
      </c>
      <c r="B23" s="66" t="s">
        <v>58</v>
      </c>
      <c r="C23" s="94"/>
      <c r="D23" s="94"/>
      <c r="E23" s="65"/>
      <c r="F23" s="22">
        <v>14</v>
      </c>
      <c r="G23" s="4">
        <v>10</v>
      </c>
      <c r="H23" s="9"/>
      <c r="I23" s="4">
        <f t="shared" si="1"/>
        <v>140</v>
      </c>
      <c r="J23" s="4">
        <f t="shared" si="2"/>
        <v>14</v>
      </c>
      <c r="K23" s="4">
        <f t="shared" si="3"/>
        <v>126</v>
      </c>
      <c r="L23" s="3"/>
      <c r="N23" s="23"/>
    </row>
    <row r="24" spans="1:14" ht="24" customHeight="1" x14ac:dyDescent="0.25">
      <c r="A24" s="6">
        <v>14</v>
      </c>
      <c r="B24" s="66" t="s">
        <v>50</v>
      </c>
      <c r="C24" s="94"/>
      <c r="D24" s="94"/>
      <c r="E24" s="65"/>
      <c r="F24" s="22">
        <v>14</v>
      </c>
      <c r="G24" s="4">
        <v>10</v>
      </c>
      <c r="H24" s="9"/>
      <c r="I24" s="4">
        <f t="shared" si="1"/>
        <v>140</v>
      </c>
      <c r="J24" s="4">
        <f t="shared" si="2"/>
        <v>14</v>
      </c>
      <c r="K24" s="4">
        <f t="shared" si="3"/>
        <v>126</v>
      </c>
      <c r="L24" s="3"/>
      <c r="N24" s="23"/>
    </row>
    <row r="25" spans="1:14" ht="24" customHeight="1" x14ac:dyDescent="0.25">
      <c r="A25" s="6">
        <v>15</v>
      </c>
      <c r="B25" s="72" t="s">
        <v>59</v>
      </c>
      <c r="C25" s="91"/>
      <c r="D25" s="92"/>
      <c r="E25" s="71"/>
      <c r="F25" s="22">
        <v>4</v>
      </c>
      <c r="G25" s="4">
        <v>10</v>
      </c>
      <c r="H25" s="9"/>
      <c r="I25" s="4">
        <f t="shared" si="1"/>
        <v>40</v>
      </c>
      <c r="J25" s="4">
        <f t="shared" si="2"/>
        <v>4</v>
      </c>
      <c r="K25" s="4">
        <f t="shared" si="3"/>
        <v>36</v>
      </c>
      <c r="L25" s="3"/>
      <c r="N25" s="23"/>
    </row>
    <row r="26" spans="1:14" ht="19.5" customHeight="1" x14ac:dyDescent="0.25">
      <c r="A26" s="7"/>
      <c r="B26" s="7"/>
      <c r="C26" s="88" t="s">
        <v>8</v>
      </c>
      <c r="D26" s="89"/>
      <c r="E26" s="89"/>
      <c r="F26" s="90"/>
      <c r="G26" s="8">
        <f>SUM(G9:G25)</f>
        <v>176.53</v>
      </c>
      <c r="H26" s="7"/>
      <c r="I26" s="10">
        <f>SUM(I9:I25)</f>
        <v>2371.42</v>
      </c>
      <c r="J26" s="11">
        <f>SUM(J9:J25)</f>
        <v>237.14200000000002</v>
      </c>
      <c r="K26" s="11">
        <f>SUM(K9:K25)</f>
        <v>2134.2780000000002</v>
      </c>
      <c r="L26" s="7"/>
      <c r="M26" s="1"/>
    </row>
    <row r="30" spans="1:14" x14ac:dyDescent="0.25">
      <c r="B30" s="93" t="s">
        <v>21</v>
      </c>
      <c r="C30" s="93"/>
      <c r="I30" t="s">
        <v>11</v>
      </c>
    </row>
    <row r="31" spans="1:14" x14ac:dyDescent="0.25">
      <c r="B31" s="17" t="s">
        <v>44</v>
      </c>
      <c r="C31" s="16"/>
      <c r="I31" s="19" t="s">
        <v>19</v>
      </c>
      <c r="J31" s="19"/>
    </row>
    <row r="32" spans="1:14" x14ac:dyDescent="0.25">
      <c r="B32" s="18" t="s">
        <v>13</v>
      </c>
      <c r="C32" s="16"/>
      <c r="I32" s="20" t="s">
        <v>18</v>
      </c>
      <c r="J32" s="19"/>
    </row>
    <row r="33" spans="2:9" x14ac:dyDescent="0.25">
      <c r="G33" s="16"/>
      <c r="I33" s="15"/>
    </row>
    <row r="35" spans="2:9" x14ac:dyDescent="0.25">
      <c r="B35" t="s">
        <v>11</v>
      </c>
      <c r="I35" t="s">
        <v>15</v>
      </c>
    </row>
    <row r="36" spans="2:9" x14ac:dyDescent="0.25">
      <c r="B36" s="16" t="s">
        <v>20</v>
      </c>
      <c r="C36" s="16"/>
      <c r="I36" s="19" t="s">
        <v>45</v>
      </c>
    </row>
    <row r="37" spans="2:9" x14ac:dyDescent="0.25">
      <c r="B37" s="18" t="s">
        <v>14</v>
      </c>
      <c r="C37" s="16"/>
      <c r="I37" s="20" t="s">
        <v>17</v>
      </c>
    </row>
    <row r="38" spans="2:9" x14ac:dyDescent="0.25">
      <c r="I38" s="15"/>
    </row>
  </sheetData>
  <mergeCells count="27">
    <mergeCell ref="C26:F26"/>
    <mergeCell ref="B30:C30"/>
    <mergeCell ref="C19:D19"/>
    <mergeCell ref="C20:D20"/>
    <mergeCell ref="C21:D21"/>
    <mergeCell ref="C22:D22"/>
    <mergeCell ref="C23:D23"/>
    <mergeCell ref="C24:D24"/>
    <mergeCell ref="C25:D25"/>
    <mergeCell ref="C18:D18"/>
    <mergeCell ref="C7:D7"/>
    <mergeCell ref="B8:D8"/>
    <mergeCell ref="C9:D9"/>
    <mergeCell ref="B10:D10"/>
    <mergeCell ref="C11:D11"/>
    <mergeCell ref="C12:D12"/>
    <mergeCell ref="C13:D13"/>
    <mergeCell ref="B14:D14"/>
    <mergeCell ref="C15:D15"/>
    <mergeCell ref="C16:D16"/>
    <mergeCell ref="C17:D17"/>
    <mergeCell ref="A1:L2"/>
    <mergeCell ref="A3:D3"/>
    <mergeCell ref="F3:L3"/>
    <mergeCell ref="A4:L4"/>
    <mergeCell ref="B6:D6"/>
    <mergeCell ref="F6:L6"/>
  </mergeCells>
  <printOptions horizontalCentered="1" verticalCentered="1"/>
  <pageMargins left="0.11811023622047245" right="0.11811023622047245" top="0.74803149606299213" bottom="0.11811023622047245" header="0.31496062992125984" footer="0.11811023622047245"/>
  <pageSetup scale="68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1</vt:lpstr>
      <vt:lpstr>2</vt:lpstr>
      <vt:lpstr>3</vt:lpstr>
      <vt:lpstr>4</vt:lpstr>
      <vt:lpstr>5</vt:lpstr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</dc:creator>
  <cp:lastModifiedBy>Luffi</cp:lastModifiedBy>
  <cp:lastPrinted>2018-10-30T21:06:18Z</cp:lastPrinted>
  <dcterms:created xsi:type="dcterms:W3CDTF">2018-03-11T02:24:23Z</dcterms:created>
  <dcterms:modified xsi:type="dcterms:W3CDTF">2018-11-06T13:51:05Z</dcterms:modified>
</cp:coreProperties>
</file>