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A6BF2D4E-845A-4310-803C-BD5746A47B38}" xr6:coauthVersionLast="45" xr6:coauthVersionMax="45" xr10:uidLastSave="{00000000-0000-0000-0000-000000000000}"/>
  <bookViews>
    <workbookView xWindow="-120" yWindow="-120" windowWidth="20730" windowHeight="11160" tabRatio="596" firstSheet="4" activeTab="9" xr2:uid="{00000000-000D-0000-FFFF-FFFF00000000}"/>
  </bookViews>
  <sheets>
    <sheet name="00200188056" sheetId="5" r:id="rId1"/>
    <sheet name="00200187572" sheetId="6" r:id="rId2"/>
    <sheet name="00200188676" sheetId="7" r:id="rId3"/>
    <sheet name="00200189176" sheetId="8" r:id="rId4"/>
    <sheet name="Liq Ch, No. 1" sheetId="4" r:id="rId5"/>
    <sheet name="Liq Ch, No. 16" sheetId="10" r:id="rId6"/>
    <sheet name="Liq Ch, No.41" sheetId="11" r:id="rId7"/>
    <sheet name="Liq Ch. No.126" sheetId="12" r:id="rId8"/>
    <sheet name="Liq Ch.141" sheetId="13" r:id="rId9"/>
    <sheet name="Liq Ch 277" sheetId="14" r:id="rId10"/>
  </sheets>
  <definedNames>
    <definedName name="_xlnm._FilterDatabase" localSheetId="1" hidden="1">'00200187572'!$A$5:$H$5</definedName>
    <definedName name="_xlnm.Print_Titles" localSheetId="1">'00200187572'!$5:$5</definedName>
    <definedName name="_xlnm.Print_Titles" localSheetId="0">'00200188056'!$6:$6</definedName>
    <definedName name="_xlnm.Print_Titles" localSheetId="2">'00200188676'!$5:$5</definedName>
    <definedName name="_xlnm.Print_Titles" localSheetId="3">'00200189176'!$5:$5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4" l="1"/>
  <c r="F43" i="13" l="1"/>
  <c r="F24" i="12"/>
  <c r="F54" i="4" l="1"/>
  <c r="F54" i="11"/>
  <c r="E48" i="10"/>
  <c r="I24" i="5" l="1"/>
  <c r="H5" i="5" l="1"/>
  <c r="H30" i="6"/>
  <c r="H15" i="7"/>
  <c r="H23" i="8"/>
  <c r="H53" i="5" l="1"/>
  <c r="H75" i="5" s="1"/>
  <c r="H5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H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Microsoft:</t>
        </r>
        <r>
          <rPr>
            <sz val="9"/>
            <color indexed="81"/>
            <rFont val="Tahoma"/>
            <family val="2"/>
          </rPr>
          <t xml:space="preserve">
$    22,700.00
$    17,609.44
$      5,000.00
$    40,000.00
$    75,000.00
$      5,000.00   $  165,309.44
$    </t>
        </r>
      </text>
    </comment>
  </commentList>
</comments>
</file>

<file path=xl/sharedStrings.xml><?xml version="1.0" encoding="utf-8"?>
<sst xmlns="http://schemas.openxmlformats.org/spreadsheetml/2006/main" count="898" uniqueCount="589">
  <si>
    <t>ALCALDIA MUNICIPAL DE ARMENIA</t>
  </si>
  <si>
    <t>GASTOS GENERADOS PARA  CUBRIR EMERGENCIAS POR LA PANDEMIA GENRADA POR COVID-19</t>
  </si>
  <si>
    <t xml:space="preserve">FECHA </t>
  </si>
  <si>
    <t>PROVEEDOR</t>
  </si>
  <si>
    <t>CONCEPTO</t>
  </si>
  <si>
    <t>MONTO</t>
  </si>
  <si>
    <t>FACTURA Y/O RECIBO</t>
  </si>
  <si>
    <t>S/N</t>
  </si>
  <si>
    <t>VARIOS</t>
  </si>
  <si>
    <t>PLANILLA DE JORNALES POR EMERGENCIA NACIONAL POR EPIDEMIA  COVID-19</t>
  </si>
  <si>
    <t>24 JABONERAS ACRILICAS, PARA COLOCAR ALCOHOL GEL</t>
  </si>
  <si>
    <t>20 CONOS CON CINTA REFLECTIVA PARA ORDENAR TRAFICO DURANTE LA EMERGENCIA NACIONAL</t>
  </si>
  <si>
    <t>SUMINISTRO DE 30 BOMBAS ASPERSORAS PARA APOYAR A ADESCOS Y OTRAS INSTITUCIONES PARA LABORES DE SANITIZACION EN COLONIAS Y CANTONES</t>
  </si>
  <si>
    <t>SUMINISTRO DE PRODUCTOS BASICOS PARA LA ELABORACION DE 500 CANASTAS SOLIDARIAS</t>
  </si>
  <si>
    <t>SUMINISTRO DE 50 PARES DE GUANTES PARA PERSONAL REALIZANDO ACTIVIDADES DE LA EMERGENCIA NACIONAL</t>
  </si>
  <si>
    <t>SUMINISTRO DE PRODUCTOS PARA ACTIVIDADES DE SANITIZACION Y OTRAS ACTIVIDADES DE LIMPIEZA DE LA CIUDAD POR LA EMERGENCIA NACIONAL</t>
  </si>
  <si>
    <t>SUMINISTRO DE 15 GLS DE DEOSOL MANZANA PARA UTILIZAR EN TUNELES SANITIZADORES</t>
  </si>
  <si>
    <t>SUMINISTRO DE 60 GLS DE DEOSOL MANZANA PARA UTILIZAR EN TUNELES SANITIZADORES</t>
  </si>
  <si>
    <t>DISTRIBUCION SALVADOREÑA</t>
  </si>
  <si>
    <t>SUMINISTRO DE PRODUCTOS DE LIMPIEZA Y MATERIALES VARIOS</t>
  </si>
  <si>
    <t xml:space="preserve">ARNULFO ISRAEL FIGUEROA </t>
  </si>
  <si>
    <t>►FONDO CIRCULANTE CREADO PARA CUBRIR GASTOS DE MENOR CUANTIA EN LA EMERGENCIA</t>
  </si>
  <si>
    <t>compra de productos para elaboracion de jabon</t>
  </si>
  <si>
    <t>compra de 50 pares de guantes para personal de entrega de paquetes</t>
  </si>
  <si>
    <t>14 Almuerzos  para indigentes en centro de Contensión</t>
  </si>
  <si>
    <t>56 cenas pagadas para indigentes centro de contensión</t>
  </si>
  <si>
    <t>28  Almuerzos  para indigentes en centro de Contensión</t>
  </si>
  <si>
    <t>49  desayuno  para indigentes en centro de Contensión</t>
  </si>
  <si>
    <t>90 cenas pagadas para indigentes centro de contensión(cruz Roja y CAM</t>
  </si>
  <si>
    <t xml:space="preserve">8 cenas para personal  logistico en elaboración de alcohol gel </t>
  </si>
  <si>
    <t>Pago de transporte de paquetes a comunidades el progreso, la puerta</t>
  </si>
  <si>
    <t>pago de alimentación para personal de entrega de paquetes</t>
  </si>
  <si>
    <t xml:space="preserve">75 Almuerzos para personal entrega de viveres a familias </t>
  </si>
  <si>
    <t>50 Guantes y NIPRO  1 alcohol RAP</t>
  </si>
  <si>
    <t>Reparacion de chapa  de caja de resguardo fondos emergencia</t>
  </si>
  <si>
    <t xml:space="preserve">62 Almuerzos para personal entrega de viveres a familias </t>
  </si>
  <si>
    <t xml:space="preserve">pago de transporte para traslado de vivieres a comunidades </t>
  </si>
  <si>
    <t xml:space="preserve">compra de hielo </t>
  </si>
  <si>
    <t xml:space="preserve">65 Almuerzos para personal entrega de viveres a familias </t>
  </si>
  <si>
    <t>Fact.680</t>
  </si>
  <si>
    <t>fact.00681</t>
  </si>
  <si>
    <t>fact.03094</t>
  </si>
  <si>
    <t>fact. Comercial</t>
  </si>
  <si>
    <t>fact.682</t>
  </si>
  <si>
    <t>Recibo</t>
  </si>
  <si>
    <t>Fact.007164</t>
  </si>
  <si>
    <t>Fact.007126</t>
  </si>
  <si>
    <t>tiket 0293211</t>
  </si>
  <si>
    <t>fact,1876</t>
  </si>
  <si>
    <t>Fact.1875</t>
  </si>
  <si>
    <t>fact,.020391</t>
  </si>
  <si>
    <t>fact. 1881</t>
  </si>
  <si>
    <t>tiket caja 184</t>
  </si>
  <si>
    <t>fact.1877</t>
  </si>
  <si>
    <t>fact.1880</t>
  </si>
  <si>
    <t>Fact. 1034</t>
  </si>
  <si>
    <t>fact.1887</t>
  </si>
  <si>
    <t>Fact. 1891</t>
  </si>
  <si>
    <t>Fact.007149</t>
  </si>
  <si>
    <t>Fact.1892</t>
  </si>
  <si>
    <t>No.01609</t>
  </si>
  <si>
    <t>Fact 1893</t>
  </si>
  <si>
    <t>fact.1894</t>
  </si>
  <si>
    <t>Fact. 1903</t>
  </si>
  <si>
    <t xml:space="preserve">4 menu campero para personal  logistico en elaboración de alcohol gel </t>
  </si>
  <si>
    <t xml:space="preserve">10 compra de atomizadores  </t>
  </si>
  <si>
    <t>compra de baterias Rayovac para Megafono de mano ferreteria Elektra</t>
  </si>
  <si>
    <t xml:space="preserve">Compra  de Embudos Variedades OTONIEL </t>
  </si>
  <si>
    <t>50 Guantes VAR</t>
  </si>
  <si>
    <t xml:space="preserve">Compra de spray color ferreteria Elektra para señaliza </t>
  </si>
  <si>
    <t>27 Almuerzos para indigentes en centro de Contensión</t>
  </si>
  <si>
    <t>108  Cenas para indigentes en centro de Contensión</t>
  </si>
  <si>
    <t xml:space="preserve">pago de reparación manguera de alta presion </t>
  </si>
  <si>
    <t>compra de hielo  para ser utilizado en personas que reparten viveres</t>
  </si>
  <si>
    <t>compra de detergente para lavar las calles</t>
  </si>
  <si>
    <t>82  Almuerzos  para indigentes en centro de Contensión</t>
  </si>
  <si>
    <t xml:space="preserve">compra de 50 mascarillas a Sr. Josue  David Platero </t>
  </si>
  <si>
    <t>80  Almuerzos  para indigentes en centro de Contensión</t>
  </si>
  <si>
    <t xml:space="preserve">compra de baterias "C" ZINC carbon x2 para Megafono de mano </t>
  </si>
  <si>
    <t>75 Almuerzos para traslado de vivieres a comunidades</t>
  </si>
  <si>
    <t xml:space="preserve">1 caja  de guantes </t>
  </si>
  <si>
    <t>pago de  bono por entrega de Viveres  Dennise Alejandra Chavez</t>
  </si>
  <si>
    <t>126 Cenas  personal brindado a  de Cen. contensión del 5 al 12 de abril</t>
  </si>
  <si>
    <t>39 Almuerzos  personal brindado a  de Cen. contensión del 5 al 12 de abril</t>
  </si>
  <si>
    <t>98 desayunos  personal brindado a  de Cen. contensión del 31 marz. al 13 de abril</t>
  </si>
  <si>
    <t>Gabacha Desechables "A" Quirurgica</t>
  </si>
  <si>
    <t>compra de accesorios para instalar a sanitizadores Ferreteria La "Yunta"</t>
  </si>
  <si>
    <t xml:space="preserve">compra de 24 sodas a la Comision de Protección Civil </t>
  </si>
  <si>
    <t>49 Almuerzos  personal brindado a  de Cen. contensión del 13 al 18 de abril</t>
  </si>
  <si>
    <t>126 cenas personal brindado a  de Cen. contensión del 13 al 18 de abril</t>
  </si>
  <si>
    <t>Fact. 115041</t>
  </si>
  <si>
    <t>fact. 00214</t>
  </si>
  <si>
    <t>Fact.007183</t>
  </si>
  <si>
    <t xml:space="preserve">Recibo </t>
  </si>
  <si>
    <t>Tiket 0273776</t>
  </si>
  <si>
    <t>Fact. 00213</t>
  </si>
  <si>
    <t>Fact. 21167</t>
  </si>
  <si>
    <t>Fact.007208</t>
  </si>
  <si>
    <t>Fact. 1896</t>
  </si>
  <si>
    <t>Fact. 1895</t>
  </si>
  <si>
    <t>fact.0873</t>
  </si>
  <si>
    <t>fact.01611</t>
  </si>
  <si>
    <t>fact.120413</t>
  </si>
  <si>
    <t>fact,1898</t>
  </si>
  <si>
    <t>fact. 1899</t>
  </si>
  <si>
    <t>Fact. 09741</t>
  </si>
  <si>
    <t>fact. 1904</t>
  </si>
  <si>
    <t>fact,007173</t>
  </si>
  <si>
    <t>fact.1906</t>
  </si>
  <si>
    <t>Fact.1907</t>
  </si>
  <si>
    <t>Fact. 1908</t>
  </si>
  <si>
    <t>Fact.08706</t>
  </si>
  <si>
    <t xml:space="preserve">Fact.190250 </t>
  </si>
  <si>
    <t>Fact. Comercial</t>
  </si>
  <si>
    <t>Fact.1912</t>
  </si>
  <si>
    <t>Fact. 1911</t>
  </si>
  <si>
    <t>FARMACIAS ANCALMO</t>
  </si>
  <si>
    <t>SUMINISTRO DE 50 GALONES DE ALCOHOOL GEL</t>
  </si>
  <si>
    <t>JOSE DOUGLAS PACHECO</t>
  </si>
  <si>
    <t>ADA CRISTINA GARAY</t>
  </si>
  <si>
    <t>RECONOCIMIENTO POR APOYAR EN LA ELABORACION DE JABON LIQUIDO</t>
  </si>
  <si>
    <t>RECONOCIMIENTO POR COLABORAR EN DIVERSAS ACTIVIDADES DURANTE LA EMERGENCIA</t>
  </si>
  <si>
    <t>JULIO CESAR AREVALO</t>
  </si>
  <si>
    <t>FERRETERIA BRASIL</t>
  </si>
  <si>
    <t>SUMINISTRO DE ARTICULOS VARIOS PARA ATENDER LA EMERGENCIA POR COVID-19</t>
  </si>
  <si>
    <t>SUMINISTRO DE 2 HIDROLAVADORAS Y SUS COMPONENTES PARA ATENDER LA EMERGENCIA POR CORONAVIRUS (SANITIZAR VEHICULOS EN LA ENTRADA DE ARMENIA</t>
  </si>
  <si>
    <t>SUMINISTRO DE UNA MOTOSIERRA MARCA STIHL  DE 30" Y SUS ACCESORIOS, PARA LIMPIEZA  Y PODA DE ARBOLES EN DIVERSOS SECTORES DE LA CIUDAD Y ZONA RURAL</t>
  </si>
  <si>
    <t>CUENTA No.</t>
  </si>
  <si>
    <t>CHEQUE No.</t>
  </si>
  <si>
    <t>MONTO DEL FONDO   $  2,500.00  A CARGO DEL SR. JOSE GUILLERMO ZEPEDA</t>
  </si>
  <si>
    <t>SUMINISTRO DE 12 BOMBAS ASPERSORAS PARA APOYAR A LAS DISTINTAS COMUNIDADES EN ACTIVIDADES DE SANITIZACION</t>
  </si>
  <si>
    <t>PLANILLA</t>
  </si>
  <si>
    <t>WILMER MANUEL REINA ZELADA</t>
  </si>
  <si>
    <t>REOCONOCIMIENTO A PERSONAL POR APOYAR EN DISTINTAS ACTIVIDADES DE LA EMERGENCIA DURANTE EL PERIODO DEL 30/03 AL 09/04</t>
  </si>
  <si>
    <t>PLANILLA DE JORNALES POR EMERGENCIA NACIONAL POR EPIDEMIA  COVID-19 PERIODO DEL 01 AL 15 DE ABRIL DE 2020</t>
  </si>
  <si>
    <t>CRISTIAN ALBERTO GUARDADO</t>
  </si>
  <si>
    <t>SUMINISTRO DE 650 TAPABOCAS PARA DSITRIBUIRLOS EN LAS DSITINTAS COMUNIDADES DEL MUNICIPIO</t>
  </si>
  <si>
    <t>RECONOCIMIENTO A PERSONAL POR APOYAR EN DISTINTAS ACTIVIDADES DE LA EMERGENCIA DURANTE EL PERIODO DEL 30/03 AL 09/04</t>
  </si>
  <si>
    <t>PLANILLA DE JORNALES POR EMERGENCIA NACIONAL POR EPIDEMIA  COVID-19 PERIODO DEL 16 AL 30 DE ABRIL DE 2020</t>
  </si>
  <si>
    <t>PLANILLA DE PERSONAL QUE COLABORO EN LA ENTREGA DEL PAQUETE SOLIDARIO LOS DIAS 28,29 Y 30 DE ABRIL DE 2020</t>
  </si>
  <si>
    <t>PLANILLA DE JORNALES POR EMERGENCIA NACIONAL POR EPIDEMIA  COVID-19 PERIODO DEL 01 AL 15 DE MAYO DE 2020</t>
  </si>
  <si>
    <t>NCH EL SALVADOR, S.A. DE C.V.</t>
  </si>
  <si>
    <t>SUMINISTRO DE UNA BOMBA ACHICADORA, UNA MANGUERA DE SUCCION DE 3" Y ACEITES PARA LLENAR CISTERNAS EN TUNELES SANITIZADORES</t>
  </si>
  <si>
    <t>NCH, EL SALVADOR, S.A. DE C.V.</t>
  </si>
  <si>
    <t>SUMINISTRO DE PRODUCTOS PARA ELABORACION DE CANASTAS SOLIDARIAS</t>
  </si>
  <si>
    <t>MATERIALES ELECTRICOS PARA BOMBA QUE SE UTILIZARA PARA SANITIZAR EN ENTRADA PRINCIPAL DE LA CIUDAD</t>
  </si>
  <si>
    <t>SUMINISTRO DE 100 GALONES DE ALCOHOL GEL</t>
  </si>
  <si>
    <t>SUMINISTRO DE 60 GALONES DE ALCOHOL GEL</t>
  </si>
  <si>
    <t>SUMINISTRO DE PRODUCTOS PARA LIMPIEZA Y OTROS</t>
  </si>
  <si>
    <t>SUMINISTRO DE PRODUCTOS VARIOS PARA SANITIZADORE</t>
  </si>
  <si>
    <t>SUMINISTRO DE 50 PARES DE GUANTES PARA PERSONAL EN LABORES DE LA EMERGENCIA</t>
  </si>
  <si>
    <t>SUMINISTRO DE PRODUCTOS PARA ATENCION A PERSONAL QUE COLABORA EN ACTIVIDADES DE LA EMERGENCIA</t>
  </si>
  <si>
    <t>10621, 10624 Y 10625</t>
  </si>
  <si>
    <t xml:space="preserve">SUMINISTROS DE MATERIALES VARIOS PARA SER UTILIZADOS EN DIVERSOS SECTORES </t>
  </si>
  <si>
    <t>SUMINISTRO DE MATERIALES PARA UTILIZAR EN SANITIZADOR A COLOCAR EN MERCADO MUNICIPAL</t>
  </si>
  <si>
    <t>SUMINISTRO DE MATERIALES PARA ARCO DE ZANITIZACION PEATONAL EN DESVIO DE ARMENIA</t>
  </si>
  <si>
    <t>10622, 10623</t>
  </si>
  <si>
    <t xml:space="preserve">Grupo de instaladores de Sanitizadores </t>
  </si>
  <si>
    <t>79 cena, albergue voluntarios Cruz roja</t>
  </si>
  <si>
    <t xml:space="preserve">35 almuerzos personas indigentes albergue sras. De la Caridad </t>
  </si>
  <si>
    <t xml:space="preserve">3 cajas de guantes </t>
  </si>
  <si>
    <t xml:space="preserve">50 almuerzos para personal, logistico entrega de Viveres </t>
  </si>
  <si>
    <t xml:space="preserve">pago de reparación de bomba/ C. Tejeras </t>
  </si>
  <si>
    <t>pago de transporte para reparto de viveres / barrios y col.</t>
  </si>
  <si>
    <t>compra 10 pares de lentes para pesonal de sanitización</t>
  </si>
  <si>
    <t xml:space="preserve">50 Almuerzos para personal,logistico de entrega de viveres </t>
  </si>
  <si>
    <t xml:space="preserve">Compra mascarillas </t>
  </si>
  <si>
    <t xml:space="preserve">27 cenas personas indigentes de albergue sras. De la Caridad </t>
  </si>
  <si>
    <t xml:space="preserve">27 almuerzospersonas indigentes de albergue sras. De la Caridad </t>
  </si>
  <si>
    <t xml:space="preserve">70 sandwis reunión de protección civil </t>
  </si>
  <si>
    <t xml:space="preserve">compra de banda Amarilla de precaución  </t>
  </si>
  <si>
    <t xml:space="preserve">pago de transporte para ra retiro de Donación Visión Mundial </t>
  </si>
  <si>
    <t xml:space="preserve">161 desayunos personas indigentes albergue sras. De la Caridad </t>
  </si>
  <si>
    <t xml:space="preserve">40 sandwis reunión de protección civil </t>
  </si>
  <si>
    <t xml:space="preserve">compra de boquillas para regular tuneles sanitizadores </t>
  </si>
  <si>
    <t>compra de 12 lentes de seguridad  lentes para pesonal de sanitización</t>
  </si>
  <si>
    <t>compra de esponja para ubicar en tuneles sanitizadores</t>
  </si>
  <si>
    <t xml:space="preserve">consumo para personal logistico/ sanitización </t>
  </si>
  <si>
    <t xml:space="preserve">Compra de cincho plastico </t>
  </si>
  <si>
    <t xml:space="preserve">23 cenas  personas indigentes albergue sras. De la Caridad </t>
  </si>
  <si>
    <t xml:space="preserve">21 almuerzos  personas indigentes albergue sras. De la Caridad </t>
  </si>
  <si>
    <t>5 lbs clavos para lamina</t>
  </si>
  <si>
    <t xml:space="preserve">compra de dos capas impermeables </t>
  </si>
  <si>
    <t xml:space="preserve">compra de 5 atomizadores para controles de sanitización </t>
  </si>
  <si>
    <t xml:space="preserve">30 sandwis reunión de protección civil </t>
  </si>
  <si>
    <t xml:space="preserve">compra de 40 atomizadores para controles de sanitización </t>
  </si>
  <si>
    <t xml:space="preserve">compra de alfombra para sanitizadores </t>
  </si>
  <si>
    <t>KEREN JEMIMAH HDZ</t>
  </si>
  <si>
    <t>SUMINISTRO DE 15 GALONES DE EVERBRITE EXTRA</t>
  </si>
  <si>
    <t>ESTER ELIZABETH PINEDA PINEDA</t>
  </si>
  <si>
    <t>RECINOS SCHONBORN, S.A. DE C.V.</t>
  </si>
  <si>
    <t>ECAT, S.A. DE C.V.</t>
  </si>
  <si>
    <r>
      <t xml:space="preserve">SUMINISTRO DE 220 YARDAS DE PLASTICO NEGRO PARA APOYAR A FAMILIAS CON PROBLEMAS EN SUS VIVIENDAS POR CAUSA DE TORMENTA </t>
    </r>
    <r>
      <rPr>
        <b/>
        <sz val="11"/>
        <color theme="9" tint="-0.499984740745262"/>
        <rFont val="Calibri"/>
        <family val="2"/>
        <scheme val="minor"/>
      </rPr>
      <t>AMANDA</t>
    </r>
  </si>
  <si>
    <r>
      <t xml:space="preserve">SUMINISTRO DE 4 PARES DE BOTAS DE HULE PARA PERSONAL ATENDIENDO EMERGENCIAS POR CAUSA DE TORMENTA  </t>
    </r>
    <r>
      <rPr>
        <b/>
        <sz val="11"/>
        <color theme="9" tint="-0.499984740745262"/>
        <rFont val="Calibri"/>
        <family val="2"/>
        <scheme val="minor"/>
      </rPr>
      <t>AMANDA</t>
    </r>
  </si>
  <si>
    <t>ALMACENES VIDRI, S.A. DE C.V.</t>
  </si>
  <si>
    <r>
      <t xml:space="preserve">SUMINISTRO DE 39 CAPAS PARA LLUVIA, 30 PARES DE GUANTES Y 36 YARDAS DE CABLE SINTETICO PE 3/8  10MM,  PARA  PERSONAL ATENDIENDO EMERGENCIAS POR CAUSA DE TORMENTA  </t>
    </r>
    <r>
      <rPr>
        <b/>
        <sz val="11"/>
        <color theme="9" tint="-0.499984740745262"/>
        <rFont val="Calibri"/>
        <family val="2"/>
        <scheme val="minor"/>
      </rPr>
      <t>AMANDA</t>
    </r>
  </si>
  <si>
    <r>
      <t xml:space="preserve">SUMINISTRO DE 330 YARDAS DE PLASTICO NEGRO PARA APOYAR A FAMILIAS CON PROBLEMAS EN SUS VIVIENDAS POR CAUSA DE TORMENTA </t>
    </r>
    <r>
      <rPr>
        <b/>
        <sz val="11"/>
        <color theme="9" tint="-0.499984740745262"/>
        <rFont val="Calibri"/>
        <family val="2"/>
        <scheme val="minor"/>
      </rPr>
      <t>AMANDA</t>
    </r>
  </si>
  <si>
    <t>CLEAN PRO - FATIMA GERALDINA CALDERON DE FLORES</t>
  </si>
  <si>
    <t>SUMINISTRO DE 20 GALONES SPRAY BACTERICIDA</t>
  </si>
  <si>
    <t>SUMINISTRO DE 20 GALONES DE AMONIO PURO EXTRA VIRGEN Y 10 GALONES DE ALCOHOOL ETILICO 90</t>
  </si>
  <si>
    <t>SUMINISTRO DE 30 GALONES DE EVERVITRE EXTRA Y 30 GALONES DE IMPETUS PLUS</t>
  </si>
  <si>
    <t xml:space="preserve">SUMINISTRO DE 30 GALONES DE EVERVITRE EXTRA </t>
  </si>
  <si>
    <t>FARMACIA SAN ANTONIO (DOUGLAS PACHECO ESPINOZA)</t>
  </si>
  <si>
    <t>SUMINISTRO DE 2 TERMOMETROS INFRA ROJOS TIPO PISTOLA</t>
  </si>
  <si>
    <t>PENDIENTE</t>
  </si>
  <si>
    <t>SUMINISTRO DE 15 GALONES DE IMPETU PLUS</t>
  </si>
  <si>
    <t>TIENDA KAREN (KEREN JEMIMAH HERNANDEZ NAVARRO)</t>
  </si>
  <si>
    <t>SUMINISTRO DE PRODUCTOS BASICOLAS PARA ELABORAR 200 CANASTAS SOLIDARIAS PARA APOYAR A FAMILIAS AFECTADAS POR LA PANDEMIA</t>
  </si>
  <si>
    <t>SUMINISTRO DE 14 FARDOS DE 44 LBS DE DETERGENTE XEDEX INDUSTRIAL, PARA SANEAR CALLES PRINCIPALES DE LA CIUDAD CON CAMION CISTERNA</t>
  </si>
  <si>
    <t>SUMINISTRO DE 3500 MASCARILLAS REUTILIZABLES BORDADAS CON LA LEYENDA - ALCALDIA ARMENIA</t>
  </si>
  <si>
    <t>INFRA DE EL SALVADOR, S.A. DE C.V.</t>
  </si>
  <si>
    <r>
      <t xml:space="preserve">SUMINISTRO DE: 2 CAMILLAS DE ALUMINIO, 30 CAPAS DE POLIESTER PARA LLUVIA Y UN GENERADOR DE 6500 KW, MOOTOR 13 HP MARCA MPOWER, PARA EMERGENCIAS POR CAUSA DE TORMENTA </t>
    </r>
    <r>
      <rPr>
        <b/>
        <sz val="11"/>
        <color theme="9" tint="-0.499984740745262"/>
        <rFont val="Calibri"/>
        <family val="2"/>
        <scheme val="minor"/>
      </rPr>
      <t xml:space="preserve"> AMANDA</t>
    </r>
  </si>
  <si>
    <t>SUMINISTRO DE 30 GALONES DE EVERVITRE EXTRA Y 20 GALONES DE IMPETUS PLUS</t>
  </si>
  <si>
    <t>AGROTIENDA EL CONSUMIDOR (ISMAEL RAMIREZ MARTINEZ)</t>
  </si>
  <si>
    <t>SUMINISTRO DE 4,100 SACOS VACIOS DE POLYPROPILENO PARA ENVASAR MAIZ QUE SE DIDTRIBUIRA A LAS COMUNIDADES</t>
  </si>
  <si>
    <t>TOMAS HIPOLITO PEÑATE BORJA</t>
  </si>
  <si>
    <t>SERVICIO DE TRANSPORTE TRASLADANDO CANASTAS SOLIDARIAS DESDE EL PLAN DE LA LAGUNA HACIA ARMENIA  (1 VIAJE)</t>
  </si>
  <si>
    <t>SERVICIO DE TRANSPORTE TRASLADANDO MAIZ BLANCO PARA CANASTAS SOLIDARIAS DESDE ACAJUTLA HACIA ARMENIA (1 VIAJE)</t>
  </si>
  <si>
    <t>TRANSPORTES FIGUEROA (YENMY ROXANA GODOY DE TRAMPA)</t>
  </si>
  <si>
    <t>ELEKTROLAZER, S.A. DE C.V.</t>
  </si>
  <si>
    <t>ALVARO DE JESUS RAMIREZ ACEVEDO</t>
  </si>
  <si>
    <t>SUMINISTRO DE 220 QUINTALES DE FRIJOL ROJO  PARA ELABORACION DE CANASTAS SOLIDARIAS A DISTRIBUIR EN DIVERSAS COMUNIDADES DEL MUNICIPIO</t>
  </si>
  <si>
    <t>OSCAR ROLANDDO CHICAS ZEPEDA</t>
  </si>
  <si>
    <t>SUMINISTRO DE 1000 MASCARIAS ESTAMPADAS PARA DISTRTIBUIR A LA POBLACION DEL MUNICIPIO</t>
  </si>
  <si>
    <t>MANUEL DE JESUS PERDOMO</t>
  </si>
  <si>
    <t>DOUGLAS EDGARDO AVILES GARCIA</t>
  </si>
  <si>
    <t>SERVICIO DE MANO DE OBRA POR REPARACION DE BOMBA TERMONEBULIZADORA PARA COMBATIR PLAGAS</t>
  </si>
  <si>
    <t>SUMINISTRO DE: 60 LENTES ECONOMICO CLARO Y 30 LINTERNA FRONTAL CON 3 NIVELES DE ILUMINACION.</t>
  </si>
  <si>
    <t>SUMINISTRO DE 50 MASCARILLAS N95</t>
  </si>
  <si>
    <t>SUMINISTRO DE 8 TRAJES DE PROTECCION PARA QUIMICOS</t>
  </si>
  <si>
    <t>SUMINISTRO DE 50 PARES DE GUANTES, 30 NITRILO Y 30 LATEX</t>
  </si>
  <si>
    <t>SUMINISTRO DE 400 TAPABOCAS (MASCARILLAS) IMPREMEABLES</t>
  </si>
  <si>
    <t>SUMINISTRO DE MATERIALES VARIOS PARA ELABORAR ALFOMBRAS PARA SANITIZAR CALZADO</t>
  </si>
  <si>
    <r>
      <t xml:space="preserve">HORAS MAQUINA Y TRANPORTE EN REPARACIONES DE CALLES VECINALES DAÑADAS POR CAUSA DE TORMENTA </t>
    </r>
    <r>
      <rPr>
        <b/>
        <sz val="11"/>
        <color theme="9" tint="-0.499984740745262"/>
        <rFont val="Calibri"/>
        <family val="2"/>
        <scheme val="minor"/>
      </rPr>
      <t>AMANDA</t>
    </r>
  </si>
  <si>
    <t>SUMINISTRO DE 80 CAJAS DE MASCARILLAS DE 50 UNIDADES CADA UNA</t>
  </si>
  <si>
    <t>SUMINISTRO DE 30 GALONES DE EVERBRITE PLUS Y 20 DE IMPETU PLUS - PRODUCTO PARA SANITIZAR</t>
  </si>
  <si>
    <t>SUMINISTRO DE 48 ANTEOJOS DE SEGURIDAD PARA PROTECCION DE TRABAJADORES - COVID-19</t>
  </si>
  <si>
    <t>ALEX AMILCAR MARTINEZ AVALOS</t>
  </si>
  <si>
    <t>SERVICIO DE TRANSPORTE COMO CONTRAPARTIDA DEL PROGRAMA  COCINAS AHORRADORAS DE LEÑA EN CANTON EL CERRO.</t>
  </si>
  <si>
    <t>SUMINISTRO DE 2 ROLLOS DE CINTA AMARILLA PARA UTILIZARLA EN TUNELES SANITIZADORES</t>
  </si>
  <si>
    <t>CODICE, S.A. DE C.V.</t>
  </si>
  <si>
    <t>SUMINISTRO DE 5 BARRERAS ACRILICAS ANTICONTAGIO.  -  COVID-19</t>
  </si>
  <si>
    <t>SUMINISTRO DE 20 GALONES IMPETU PLUS Y 30 GALONES EVERBRITE EXTRA PRODUCTO PARA SANITIZAR</t>
  </si>
  <si>
    <t>FERROCENTRO</t>
  </si>
  <si>
    <t>SUMINISTRO DE 5 ESCRITORIOS DE 3 GAVETAS PARA COLOCAR BARRERAS ACRILICAS ANTICONTAGIO</t>
  </si>
  <si>
    <t>SUMINISTRO DE 20 PARES DE GUANTES LATEX PARA PROTECCION DE PERSONAL EN EMREGENCIA - COVID -19</t>
  </si>
  <si>
    <t>SUMINISTRO DE 40 PARES DE GUANTES LATEX Y 6 PARES DE GUANTES INDUSTRIAL PARA PROTECCION DE PERSONAL EN EMREGENCIA - COVID -19</t>
  </si>
  <si>
    <t>SUMINISTRO DE PRODUCTOS DE PRIMERA NECESIDAD QUE CONSISTEN EN 2500 CANASTAS BASICAS A RAZON DE 12.26 CADA UNA</t>
  </si>
  <si>
    <t>SUMINISTRO DE 5 CAJAS DE MASCARILLAS QUIRURGICAS Y 20 GALONES SPRAY BACTERICIDA - COVID-19</t>
  </si>
  <si>
    <t>SUMINISTRO DE 20 GALONES DE IMPETU PLUS - PRODUCTO PARA SANITIZAR</t>
  </si>
  <si>
    <t>SUMINISTRO DE 160 CAJAS DE MASCARILLAS QUIRURGICAS PARA DISTRIBUIR EN LAS DIFERENTES COMUNIDADES -  COVID-19</t>
  </si>
  <si>
    <t>CANCELACION DE PLANILLAS CORRESPONDIENTE AL PERIODO DEL 16 AL 31 DE MAYO DE 2020     EMERGENCIA COVID-19</t>
  </si>
  <si>
    <t>CANCELACION DE PLANILLAS CORRESPONDIENTE AL PERIODO DEL 16 AL 30 DE JUNIO DE 2020     EMERGENCIA COVID-19</t>
  </si>
  <si>
    <t>CANCELACION DE PLANILLAS CORRESPONDIENTE AL PERIODO DEL 07 AL 13 DE JUNIO DE 2020     EMERGENCIA COVID-19</t>
  </si>
  <si>
    <t>CANCELACION DE PLANILLAS CORRESPONDIENTE AL PERIODO DEL 01 AL 15 DE JUNIO DE 2020     EMERGENCIA COVID-19</t>
  </si>
  <si>
    <t xml:space="preserve">ALMACENES VIDRI, S.A. DE C.V.         </t>
  </si>
  <si>
    <t>FATIMA GERALDINA CALDERON DE FLORES</t>
  </si>
  <si>
    <t>RECIBO</t>
  </si>
  <si>
    <t>PROTECNO, S.A. DE C.V.</t>
  </si>
  <si>
    <t>2 / 10</t>
  </si>
  <si>
    <t>38014, 38015,38763 y 38764</t>
  </si>
  <si>
    <t>SUMINISTRO DE PRODUCTOS BASICOS PARA LA ELABORACION DE 6000 CANASTAS SOLIDARIAS</t>
  </si>
  <si>
    <t>SUMINISTRO DE PRODUCTOS BASICOS PARA LA ELABORACION DE 3,500 CANASTAS SOLIDARIAS</t>
  </si>
  <si>
    <t>39931, 39932, 39933</t>
  </si>
  <si>
    <t>21/30</t>
  </si>
  <si>
    <t>Planilla</t>
  </si>
  <si>
    <t>32/36</t>
  </si>
  <si>
    <t>112, 113</t>
  </si>
  <si>
    <t>SUMINISTRO DE 6 TUNEL DE SANITIZADO PARA PEATONES ( SENCILLOS )</t>
  </si>
  <si>
    <t>42/61</t>
  </si>
  <si>
    <t>62/71</t>
  </si>
  <si>
    <t>74/96</t>
  </si>
  <si>
    <t>44618, 44619 44498</t>
  </si>
  <si>
    <t>104/124</t>
  </si>
  <si>
    <t>GUILLERMO ELIAS HANDAL ORTIZ</t>
  </si>
  <si>
    <t>142/167</t>
  </si>
  <si>
    <t>177/204</t>
  </si>
  <si>
    <t>209/235</t>
  </si>
  <si>
    <t>JOSE GUILLERMO ZEPEDA ANDRADE</t>
  </si>
  <si>
    <t>CAJA CHICA (DETALLE DE LIQUIDACION ADJUNTO)</t>
  </si>
  <si>
    <t>F C &amp; E, S.A. DE C.V.</t>
  </si>
  <si>
    <t>ALBERTO AGUILAR DIAZ</t>
  </si>
  <si>
    <t>PAGO DE COMBUSTIBLE</t>
  </si>
  <si>
    <t>281/307</t>
  </si>
  <si>
    <t>CANCELACION DE PLANILLAS CORRESPONDIENTE AL PERIODO DEL 01 AL 15 DE JULIO DE 2020     EMERGENCIA COVID-19</t>
  </si>
  <si>
    <t>236/278</t>
  </si>
  <si>
    <t>310/347</t>
  </si>
  <si>
    <r>
      <t xml:space="preserve">SUMINISTRO DE 310 YARDAS DE PLASTICO NEGRO PARA APOYAR A FAMILIAS CON PROBLEMAS EN SUS VIVIENDAS POR CAUSA DE TORMENTA </t>
    </r>
    <r>
      <rPr>
        <b/>
        <sz val="11"/>
        <rFont val="Calibri"/>
        <family val="2"/>
        <scheme val="minor"/>
      </rPr>
      <t>AMANDA</t>
    </r>
  </si>
  <si>
    <r>
      <t xml:space="preserve">SUMINISTRO DE 7 PARES DE BOTAS DE HULE PARA PERSONAL EN ACTIVIDADES POR EMERGENCIA - TORMENTA </t>
    </r>
    <r>
      <rPr>
        <b/>
        <sz val="11"/>
        <rFont val="Calibri"/>
        <family val="2"/>
        <scheme val="minor"/>
      </rPr>
      <t>AMANDA</t>
    </r>
  </si>
  <si>
    <t>TIENDA ALEX (Alex Alonso Flores Mendez)</t>
  </si>
  <si>
    <t>DENNY BRASIL MARTINEZ CASTILLO</t>
  </si>
  <si>
    <t>125818, 1142255</t>
  </si>
  <si>
    <r>
      <t xml:space="preserve">SUMINISTRO DE 109 YARDAS DE CABLE SINTETICO 3/8,  10MM VERDE, 29 YARDAS DE LAZO DE HENEQUEN DE 5/8, PARA  PERSONAL ATENDIENDO EMERGENCIAS POR CAUSA DE TORMENTA  </t>
    </r>
    <r>
      <rPr>
        <b/>
        <sz val="11"/>
        <color theme="9" tint="-0.499984740745262"/>
        <rFont val="Calibri"/>
        <family val="2"/>
        <scheme val="minor"/>
      </rPr>
      <t>AMANDA</t>
    </r>
  </si>
  <si>
    <t>SUMINISTRO DE PRODUCTOS DE PRIMERA NECESIDAD QUE CONSISTEN EN 3500 CANASTAS BASICAS A RAZON DE 12.34 CADA UNA</t>
  </si>
  <si>
    <t>65941, 66124, 66726</t>
  </si>
  <si>
    <t>1 - FODES 75%  ( 50% DE LOS MESES DE FEBRERO Y MARZO DE 2020    (DECRETO LEG. 587 )</t>
  </si>
  <si>
    <t>REPARACION DE MOTOCIERRAS A TENDIENDO EMERGENCIAS POR CAUSA DE TORMENTA AMANDA</t>
  </si>
  <si>
    <t xml:space="preserve">2 - FODES 75%  ( 100% DE LOS MESES DE ABRIL Y MAYO  DE 2020  (DECRETO  LEG. 624)  </t>
  </si>
  <si>
    <t>3 - FODES 2%  ( 100% DE LOS FONDOS - NO ESSPECIFICA A PARTIR DE QUE MES  (D. L. 625)</t>
  </si>
  <si>
    <t>Nombre de Cuenta: "FONDOS DL 650/EMERGENCIAS 2020, PANDEMIA COVID-19"</t>
  </si>
  <si>
    <t>► FUENTES DE FINANCIAMIENTO: "FONDOS DECRETO LEGISLATIVO 650/GOES/EMERGENCIAS 2020"</t>
  </si>
  <si>
    <t>► FUENTES DE FINANCIAMIENTO: "2% DE INVERSION FODES"</t>
  </si>
  <si>
    <t>► FUENTES DE FINANCIAMIENTO: "75% DE INVERSION FODES"</t>
  </si>
  <si>
    <t>GASTOS GENERADOS PARA  CUBRIR EMERGENCIAS POR LA PANDEMIA GENERADA POR COVID-19</t>
  </si>
  <si>
    <t>FERRETERIA BRASIL (DENNY BRASIL MARTINEZ CASTILLO)</t>
  </si>
  <si>
    <t>MONTO DEL FONDO   $  2,000.00  A CARGO DEL SR. JOSE GUILLERMO ZEPEDA</t>
  </si>
  <si>
    <t>MONTO DEL FONDO   $  1,000.00  A CARGO DEL SR. JOSE GUILLERMO ZEPEDA</t>
  </si>
  <si>
    <t>MONTO DEL FONDO   $  2,800.00  A CARGO DEL SR. JOSE GUILLERMO ZEPEDA</t>
  </si>
  <si>
    <t>Institucion financiera: Banco Hipotecario</t>
  </si>
  <si>
    <t>FECHA DE PAGO</t>
  </si>
  <si>
    <t>SUMINISTRO DE 55 GALONES DE EVERBRITE EXTRA Y SUMINISTRO DE 15 GALONES DE EVERBRITE EXTRA</t>
  </si>
  <si>
    <t>28/4/2020, 6/5/2020</t>
  </si>
  <si>
    <t>282, 293</t>
  </si>
  <si>
    <t>TOTAL</t>
  </si>
  <si>
    <t xml:space="preserve">Recibo/Edwin Eduardo Chinchilla </t>
  </si>
  <si>
    <t>ferrt. La YUNTA fact.140145</t>
  </si>
  <si>
    <t>Rest. Cocos Comida Fact.1919</t>
  </si>
  <si>
    <t>Farm. San Antonio fact.7667</t>
  </si>
  <si>
    <t>Rest. Cocos Comida Fact.1918</t>
  </si>
  <si>
    <t>Rest. Cocos Comida Fact.1415</t>
  </si>
  <si>
    <t>Rest. Cocos Comida Fact.1414</t>
  </si>
  <si>
    <t>Rest. Cocos Comida Fact.1913</t>
  </si>
  <si>
    <t>Grupo de instaladores de Sanitizadores *</t>
  </si>
  <si>
    <t>65 Almuerzos para traslado de viveres a comunidades</t>
  </si>
  <si>
    <t xml:space="preserve">Valor </t>
  </si>
  <si>
    <t>Factura/ Recibo</t>
  </si>
  <si>
    <t>codigo gasto</t>
  </si>
  <si>
    <t xml:space="preserve">Concepto </t>
  </si>
  <si>
    <t xml:space="preserve">No. </t>
  </si>
  <si>
    <t>Fecha</t>
  </si>
  <si>
    <t>Rest. Cocos Comida Fact.1920</t>
  </si>
  <si>
    <t>Rest. Cocos Comida Fact.1921</t>
  </si>
  <si>
    <t>Rest. Cocos Comida Fact.1924</t>
  </si>
  <si>
    <t>Rest. Cocos Comida Fact.1922</t>
  </si>
  <si>
    <t>Rest. Cocos Comida Fact.1925</t>
  </si>
  <si>
    <t xml:space="preserve">Recibo /Estebana Antonia Martinez </t>
  </si>
  <si>
    <t>Rest. Cocos Comida Fact.1926</t>
  </si>
  <si>
    <t>Rest. Cocos Comida Fact.1929</t>
  </si>
  <si>
    <t>Rest. Cocos Comida Fact.1928</t>
  </si>
  <si>
    <t>Rest. Cocos Comida Fact.1930</t>
  </si>
  <si>
    <t>Rest. Cocos Comida Fact.1933</t>
  </si>
  <si>
    <t>Rest. Cocos Comida Fact.1935</t>
  </si>
  <si>
    <t xml:space="preserve">24 para cenas  personas indigentes albergue sras. De la Caridad </t>
  </si>
  <si>
    <t>Rest. Cocos Comida Fact.1934</t>
  </si>
  <si>
    <t xml:space="preserve">18almuerzos para personas indigentes albergue sras. De la Caridad </t>
  </si>
  <si>
    <t>Rest. Cocos Comida Fact.1939</t>
  </si>
  <si>
    <t xml:space="preserve">24 cenas para personas indigentes albergue sras. De la Caridad </t>
  </si>
  <si>
    <t>Rest. Cocos Comida Fact.1940</t>
  </si>
  <si>
    <t xml:space="preserve">compra de 50 sandwis reunión proteccion Civil </t>
  </si>
  <si>
    <t>Rest. Cocos Comida Fact.1941</t>
  </si>
  <si>
    <t xml:space="preserve">28 cenas para personas indigentes albergue sras. De la Caridad </t>
  </si>
  <si>
    <t>Rest. Cocos Comida Fact.1942</t>
  </si>
  <si>
    <t xml:space="preserve">21almuerzos para personas indigentes albergue sras. De la Caridad </t>
  </si>
  <si>
    <t>Rest. Cocos Comida Fact.1943</t>
  </si>
  <si>
    <t xml:space="preserve">29 almuerzos  personas indigentes albergue sras. De la Caridad </t>
  </si>
  <si>
    <t>Rest. Cocos Comida Fact.1947</t>
  </si>
  <si>
    <t xml:space="preserve">32 cenaspara   personas indigentes albergue sras. De la Caridad </t>
  </si>
  <si>
    <t>Rest. Cocos Comida Fact.1948</t>
  </si>
  <si>
    <t>65 Almuerzos para personal,logistico de retiro de viveres MAG</t>
  </si>
  <si>
    <t>Recibo de Ivania Maydell López</t>
  </si>
  <si>
    <t>50 Almuerzos para personal,logistico de descarga de viveres MAG</t>
  </si>
  <si>
    <t>ferrt. ELEKTRA  fact.7928</t>
  </si>
  <si>
    <t xml:space="preserve">compra de 3 botellas de alcohol para ser utilizado personal logistico </t>
  </si>
  <si>
    <t>Farmacia San Antonio fact,008506</t>
  </si>
  <si>
    <t xml:space="preserve">Recibo/Josue David Platero </t>
  </si>
  <si>
    <t>ferrt. La YUNTA fact.139883</t>
  </si>
  <si>
    <t>compra de grapas para cerco en apoyo a la ADESCO las Crucitas</t>
  </si>
  <si>
    <t>ferrt. La YUNTA fact.091441</t>
  </si>
  <si>
    <t xml:space="preserve">compra de 2 cajas  de guantes para personal logistico </t>
  </si>
  <si>
    <t>Farmacia San Antonio fact,008504</t>
  </si>
  <si>
    <t xml:space="preserve">compra de 50  de guantes NIPRO para personal logistico </t>
  </si>
  <si>
    <t>Farmacia San Antonio fact,008538</t>
  </si>
  <si>
    <t>ferrt. La YUNTA fact.141898,139264</t>
  </si>
  <si>
    <t>ferrt. La YUNTA fact.142037,</t>
  </si>
  <si>
    <t>Agro. La csa del Ganadero Fact.5989</t>
  </si>
  <si>
    <t>Tiket Ferretria Elektra 0580</t>
  </si>
  <si>
    <t>ferrt. La YUNTA fact.139385,</t>
  </si>
  <si>
    <t>ferrt. La YUNTA fact.138747</t>
  </si>
  <si>
    <t xml:space="preserve"> Variedades OTONIEL fact.00350</t>
  </si>
  <si>
    <t xml:space="preserve"> Variedades OTONIEL fact.00349</t>
  </si>
  <si>
    <t xml:space="preserve"> Variedades OTONIEL fact.00347</t>
  </si>
  <si>
    <t>ferrt. La YUNTA fact.149090</t>
  </si>
  <si>
    <t>compra de materiales para cerco en apoyo a la ADESCO las Crucitas</t>
  </si>
  <si>
    <t>ferrt. La YUNTA fact.091811</t>
  </si>
  <si>
    <t>compra de hielo para personal,logistico de descarga de viveres MAG</t>
  </si>
  <si>
    <t xml:space="preserve">Recibo pendiente </t>
  </si>
  <si>
    <t>Agro. La csa del Ganadero Fact.0503</t>
  </si>
  <si>
    <t xml:space="preserve">Donacion 17 capas impermeables </t>
  </si>
  <si>
    <t>ferreteria ELEKTRA $199.95</t>
  </si>
  <si>
    <t>José Guillermo Zepeda Andrade</t>
  </si>
  <si>
    <t xml:space="preserve">Encargado de Desarrollo Integral </t>
  </si>
  <si>
    <t>compra de dos bolsones de agua para personal de entrega de víveres</t>
  </si>
  <si>
    <t>Recibo /Ada Zelada Orellana</t>
  </si>
  <si>
    <t>pan de dulce para personal que labora en labores de prevención de COVID-19</t>
  </si>
  <si>
    <t>Recibo/Jackeline Vanesa</t>
  </si>
  <si>
    <t>compra de 2 pizza para personal que labora en acciones de prevencion COVID-19</t>
  </si>
  <si>
    <t>Rec. Jaime Ernesto Aguiñada</t>
  </si>
  <si>
    <t xml:space="preserve">Rec. Roxana Medy Bolaños </t>
  </si>
  <si>
    <t>compra de sodas para personal que labora en acciones de prevencion COVID-19</t>
  </si>
  <si>
    <t>Rec. Cristian Platero</t>
  </si>
  <si>
    <t xml:space="preserve">Rec. José German Sanchez </t>
  </si>
  <si>
    <t>compra de productos para elaboracion de jabon Farm. Bethel</t>
  </si>
  <si>
    <t>consumo para personal logistico pizza  little Caears</t>
  </si>
  <si>
    <t>consumo para personal logistico pollo campero</t>
  </si>
  <si>
    <t xml:space="preserve">compra de 800 envase alcoleros y tapon blanco de seguridad </t>
  </si>
  <si>
    <t>Fact. Industrial ROXY No. 03175</t>
  </si>
  <si>
    <t>compra de refrigerio para personal que retiro productos para elaboración de Jabon</t>
  </si>
  <si>
    <t xml:space="preserve">tiket </t>
  </si>
  <si>
    <t>compra de 125 mascarillas a sra. Jhessica Osorio</t>
  </si>
  <si>
    <t>consumo para personal logistico "Cocos Comida"</t>
  </si>
  <si>
    <t xml:space="preserve">Rec. José German  Sanchez </t>
  </si>
  <si>
    <t xml:space="preserve">compra de 14 sodas para Miembrso de la Comision de Protecc. Civil </t>
  </si>
  <si>
    <t>Fact. Industrial ROXY No. 03249</t>
  </si>
  <si>
    <t xml:space="preserve">Tiket </t>
  </si>
  <si>
    <t>compra de aroma de manzana verde para elaboración de jabon</t>
  </si>
  <si>
    <t>farmacia bethel no. 00692</t>
  </si>
  <si>
    <t>8 almuerzos  para personal que labora en labores de prevención de COVID-19</t>
  </si>
  <si>
    <t xml:space="preserve">Recibo /Ada Zelada Orellana </t>
  </si>
  <si>
    <t xml:space="preserve">compra de 20 quezadillas personald eprotección Civil </t>
  </si>
  <si>
    <t xml:space="preserve">Rec. Neyda Milady Bolaños </t>
  </si>
  <si>
    <t>24/2020</t>
  </si>
  <si>
    <t>7 almuerzos  para personal que labora en labores de prevención de COVID-19</t>
  </si>
  <si>
    <t>compra de una caja de guantes para personal de CAM</t>
  </si>
  <si>
    <t>fact.9525farmacia San Antonio</t>
  </si>
  <si>
    <t xml:space="preserve">Compra de TEXAPON,, coperlan, aroms manzana verde,guantes </t>
  </si>
  <si>
    <t xml:space="preserve">30 refrigerios para Comisión de protección Civil </t>
  </si>
  <si>
    <t xml:space="preserve">Recibo a nombre de Bryan José López Castro </t>
  </si>
  <si>
    <t xml:space="preserve"> compra de refrigerio  para personal, logístico de entrega de víveres </t>
  </si>
  <si>
    <t>Recibo a nombre de Dennise Alejandra Chávez</t>
  </si>
  <si>
    <t>200 botes de 60 m. con atomizador</t>
  </si>
  <si>
    <t>CLEAN PROno. 000014</t>
  </si>
  <si>
    <t>3 Almuerzos para personal que preparó insumos para personal adm.</t>
  </si>
  <si>
    <t>Recibo pendiente</t>
  </si>
  <si>
    <t xml:space="preserve"> 35 hamburguesas para personal, logístico de entrega de víveres </t>
  </si>
  <si>
    <t xml:space="preserve">40 Cenas para personal, logístico de entrega de víveres </t>
  </si>
  <si>
    <t>Resta. Cocos Comida Fact. 1949</t>
  </si>
  <si>
    <t>pita multiuso 7lbs y agujas para coser bolsas de maíz 25lbs</t>
  </si>
  <si>
    <t>Ferretería Elektra faca. no.7995</t>
  </si>
  <si>
    <t xml:space="preserve">35 Almuerzos para personal, logístico de entrega de víveres </t>
  </si>
  <si>
    <t>Resta. Cocos Comida Fact. 1951</t>
  </si>
  <si>
    <t>Rec. Claudia Beatriz Platero</t>
  </si>
  <si>
    <t xml:space="preserve">29 Almuerzos para   personas indigentes albergue Sras. De la Caridad </t>
  </si>
  <si>
    <t>Rest. Cocos Comida Fact.1952</t>
  </si>
  <si>
    <t xml:space="preserve">32 cenas para   personas indigentes albergue Sras. De la Caridad </t>
  </si>
  <si>
    <t>Rest. Cocos Comida Fact.1953</t>
  </si>
  <si>
    <t>Reparación de Bomba de Mochila Color celeste propiedad Mpal.</t>
  </si>
  <si>
    <t>Agro servicio el Ganadero Fact.2083</t>
  </si>
  <si>
    <t>2 correa para  Bomba de Mochila Color celeste propiedad Mpal.</t>
  </si>
  <si>
    <t>Agro servicio el Ganadero Fact.2092</t>
  </si>
  <si>
    <t>una Cinta de precaución 300mts</t>
  </si>
  <si>
    <t>Ferretería la YUNTA  fac. no.002249</t>
  </si>
  <si>
    <t>Ferretería la YUNTA  fac. no.002163</t>
  </si>
  <si>
    <t xml:space="preserve">2 cajas de Guantes  para personal, logístico de entrega de víveres </t>
  </si>
  <si>
    <t>Farmacia San Antonio Fact.008764</t>
  </si>
  <si>
    <t>50 guantes NIPRO Talla SML PAR</t>
  </si>
  <si>
    <t>Farmacia San Antonio Fact.008818</t>
  </si>
  <si>
    <t xml:space="preserve">33 cenas para   personas indigentes albergue Sras. De la Caridad </t>
  </si>
  <si>
    <t>Rest. Cocos Comida Fact.1960</t>
  </si>
  <si>
    <t xml:space="preserve">33 Almuerzos para   personas indigentes albergue Sras. De la Caridad </t>
  </si>
  <si>
    <t>Rest. Cocos Comida Fact.1958</t>
  </si>
  <si>
    <t>Código de gasto</t>
  </si>
  <si>
    <t>compra de pita multiuso</t>
  </si>
  <si>
    <t>tiket Ferretería Elektra</t>
  </si>
  <si>
    <t xml:space="preserve">pago de reparación de bomba/ y manguera interna </t>
  </si>
  <si>
    <t>Agro. La casa del Ganadero Fact.2015</t>
  </si>
  <si>
    <t>sIka salcrima gris para alfombras de entrada</t>
  </si>
  <si>
    <t>ferretería la YUNTA fact.002792</t>
  </si>
  <si>
    <t xml:space="preserve">15 Almuerzos para personal, logístico que preparó de víveres </t>
  </si>
  <si>
    <t>Resta. Cocos Comida Fact. 1955</t>
  </si>
  <si>
    <t xml:space="preserve">28 Almuerzos para personal, logístico que preparó de víveres </t>
  </si>
  <si>
    <t>Resta. Cocos Comida Fact. 1956</t>
  </si>
  <si>
    <t xml:space="preserve">pago de transporte de traslado víveres Ct/en. La puerta </t>
  </si>
  <si>
    <t>Recb. Manuel Perdomo</t>
  </si>
  <si>
    <t xml:space="preserve">65 Almuerzos para personal, logístico repartidores de víveres </t>
  </si>
  <si>
    <t xml:space="preserve">65 hamburguesas para personal, logístico de entrega de víveres </t>
  </si>
  <si>
    <t>50 pares de Guante "L"</t>
  </si>
  <si>
    <t>Farmacia San Antonio Fact.09553</t>
  </si>
  <si>
    <t xml:space="preserve">4 pares de baterias para megafono </t>
  </si>
  <si>
    <t>Ferrterai Brasil fact.0507</t>
  </si>
  <si>
    <t xml:space="preserve">66 Almuerzos para personal, logístico repartidores de víveres </t>
  </si>
  <si>
    <t xml:space="preserve">25 bolsones de agua </t>
  </si>
  <si>
    <t xml:space="preserve">Rec. German de Jesús Cantón Mendez </t>
  </si>
  <si>
    <t>pago de transporte de traslado víveres Ct/on. Los mangos z1</t>
  </si>
  <si>
    <t xml:space="preserve">Sr. Andrés Martínez </t>
  </si>
  <si>
    <t>Sr. Jonathan Bailón Martínez</t>
  </si>
  <si>
    <t>compra de 2 cajas de guantes talla "M"</t>
  </si>
  <si>
    <t>Farmacia San Antonio Fact.008670</t>
  </si>
  <si>
    <t xml:space="preserve">85  Almuerzos para personal, logístico repartidores de víveres </t>
  </si>
  <si>
    <t>pago de transporte de traslado víveres Ct/on. Los mangos zII</t>
  </si>
  <si>
    <t xml:space="preserve">60  Almuerzos para personal, logístico repartidores de víveres </t>
  </si>
  <si>
    <t xml:space="preserve">pago de transporte de traslado víveres Ct/on. El Rosario </t>
  </si>
  <si>
    <t>Farmacia San Antonio Fact.008907</t>
  </si>
  <si>
    <t xml:space="preserve">pago de transporte de traslado víveres Ct/on.  las Crucitas </t>
  </si>
  <si>
    <t xml:space="preserve">Sr. Kevin Vladimir Martínez Meléndez </t>
  </si>
  <si>
    <t xml:space="preserve">60  panes migueleñosos para personal, repartidores de víveres </t>
  </si>
  <si>
    <t>compra de 15 de bolsones de Agua</t>
  </si>
  <si>
    <t>Sr. German de Jesús Cantón Méndez</t>
  </si>
  <si>
    <t xml:space="preserve">pago de transporte de traslado víveres Ct/on. Tes Ceibas </t>
  </si>
  <si>
    <t>Resta. Cocos Comida Fact. 1961</t>
  </si>
  <si>
    <t>Farmacia San Antonio Fact.008955</t>
  </si>
  <si>
    <t>pago de transporte de traslado víveres Ct/on. Buenas vista y 3c.</t>
  </si>
  <si>
    <t>compra de 350  bolsas transparentes</t>
  </si>
  <si>
    <t xml:space="preserve">sr. Juan Antonio Hernández Moran </t>
  </si>
  <si>
    <t xml:space="preserve">41 flautas para personal, logístico repartidores de víveres </t>
  </si>
  <si>
    <t xml:space="preserve">25 Almuerzos para  indigentes albergue Sras. De la Caridad </t>
  </si>
  <si>
    <t>Rest. Cocos Comida Fact.1962</t>
  </si>
  <si>
    <t xml:space="preserve">27 Cenas  para indigentes albergue Sras. De la Caridad </t>
  </si>
  <si>
    <t>Rest. Cocos Comida Fact.1963</t>
  </si>
  <si>
    <t>compra de 2 cajas de guantes talla "L"</t>
  </si>
  <si>
    <t>Farmacia San Antonio Fact.09725</t>
  </si>
  <si>
    <t xml:space="preserve">70 Almuerzos para personal, logístico repartidores de víveres </t>
  </si>
  <si>
    <t>Farmacia San Antonio Fact.009102</t>
  </si>
  <si>
    <t xml:space="preserve">60 Almuerzos para personal, logístico repartidores de víveres </t>
  </si>
  <si>
    <t>compra de anclas y tornillos para mantenimiento sanitizador</t>
  </si>
  <si>
    <t>Ferretería Santa Isabel  fact. 0706</t>
  </si>
  <si>
    <t>Resta. Cocos Comida Fact. 1967</t>
  </si>
  <si>
    <t>pago de transporte de paquetes a ex bodegas BIMBO C1</t>
  </si>
  <si>
    <t>Rec. Josue David Platero</t>
  </si>
  <si>
    <t>pago de transporte de paquetes a ex bodegas BIMBO C2</t>
  </si>
  <si>
    <t>pago de transporte para reparto de viveres paquetes  la puerta, el progreso</t>
  </si>
  <si>
    <t>pago de transporte para reparto de viveres paquetes san miguelito, valle nuevo</t>
  </si>
  <si>
    <t>pago de transporte para reparto de viveres paquetes elguyabao y los mangosz 1</t>
  </si>
  <si>
    <t>compra de codo liso PVC 1/2</t>
  </si>
  <si>
    <t>tiket ferreteria Elektra</t>
  </si>
  <si>
    <t>Compra de 20 almuerzos para persosonal logistico que descargo rastra de Viveres</t>
  </si>
  <si>
    <t xml:space="preserve">compra de20 bolsones de agua de 25 Unidades </t>
  </si>
  <si>
    <t xml:space="preserve">Rec. German de J. Cantón </t>
  </si>
  <si>
    <t>pago de transporte para reparto de viveres paquetes  Hda. Copapayo Y San Jerónimo</t>
  </si>
  <si>
    <t xml:space="preserve">Rec. Jonathan Bailon </t>
  </si>
  <si>
    <t xml:space="preserve">Rec. Andres Martinez </t>
  </si>
  <si>
    <t>pago de transporte para reparto de viveres paquetes  las brisas, tortolitas, luz y arcas</t>
  </si>
  <si>
    <t>pago de transporte para reparto de viveres paquetes Col. Div. Providencia, los Angeles</t>
  </si>
  <si>
    <t xml:space="preserve">compra de 24 bolsones de agua de 25 Unidades </t>
  </si>
  <si>
    <t xml:space="preserve">compra de 100 bolsas para embolsar víveres </t>
  </si>
  <si>
    <t xml:space="preserve">Rec. Juan Antonio Moran </t>
  </si>
  <si>
    <t>Resta. Cocos Comida Fact. 1965</t>
  </si>
  <si>
    <t>Resta. Cocos Comida Fact. 1966</t>
  </si>
  <si>
    <t>pago de transporte para reparto de viveres paquetes Col. palmeras de paris, Santa Beatriz</t>
  </si>
  <si>
    <t>pago por consumo para personal que compro insumos de prevención</t>
  </si>
  <si>
    <t>Rest. KFC kentuky</t>
  </si>
  <si>
    <t>pago de transporte para reparto de viveres paquetes Col. Los Girasoles, Mercedes y el Eden</t>
  </si>
  <si>
    <t>compra de 600 envases de 60ml atomizador</t>
  </si>
  <si>
    <t>Fact.CLEAN PRO 000023</t>
  </si>
  <si>
    <t xml:space="preserve">compra de materiales para repración de cerco saneamiento el desvio </t>
  </si>
  <si>
    <t>ferreteria la YUNTA fact. 013994</t>
  </si>
  <si>
    <t xml:space="preserve">36 Almuerzos para personal, logístico repartidores de víveres </t>
  </si>
  <si>
    <t>Resta. Cocos Comida Fact. 1969</t>
  </si>
  <si>
    <t xml:space="preserve">22 cenas para   personas indigentes albergue Sras. De la Caridad </t>
  </si>
  <si>
    <t>Rest. Cocos Comida Fact.1972</t>
  </si>
  <si>
    <t xml:space="preserve">23 cenas para   personas indigentes albergue Sras. De la Caridad </t>
  </si>
  <si>
    <t>Rest. Cocos Comida Fact.1968</t>
  </si>
  <si>
    <t xml:space="preserve">pago de transporte para reparto de viveres paquetes Col.las flores, san fernando n.1 </t>
  </si>
  <si>
    <t xml:space="preserve">Rec. Emerson eduardo Moreno </t>
  </si>
  <si>
    <t>comprea de 4 pares de bateias"C" carbon x 2 Marca VOLTECK</t>
  </si>
  <si>
    <t>ferreteria Brasil Fac. 0750</t>
  </si>
  <si>
    <t xml:space="preserve">50 Almuerzos para personal, logístico repartidores de víveres </t>
  </si>
  <si>
    <t>Resta. Cocos Comida Fact. 1973</t>
  </si>
  <si>
    <t>Resta. Cocos Comida Fact. 1974</t>
  </si>
  <si>
    <t xml:space="preserve">5 Almuerzos para personal, logístico repartidores de víveres </t>
  </si>
  <si>
    <t>Resta. Cocos Comida Fact. 1975</t>
  </si>
  <si>
    <t xml:space="preserve">compra de dos cajas de guantes </t>
  </si>
  <si>
    <t>Farmacia san Antonio Fact. 009213</t>
  </si>
  <si>
    <t xml:space="preserve">compra de 200 bolsas para embolsar paquetes de víveres </t>
  </si>
  <si>
    <t>Tienda Alex fact.8585</t>
  </si>
  <si>
    <t>Farmacia san Antonio Fact. 009256</t>
  </si>
  <si>
    <t xml:space="preserve">55 Almuerzos para personal, logístico repartidores de víveres </t>
  </si>
  <si>
    <t>Resta. Cocos Comida Fact. 1976</t>
  </si>
  <si>
    <t>Farmacia san Antonio Fact. 009270</t>
  </si>
  <si>
    <t>Resta. Cocos Comida Fact. 1984</t>
  </si>
  <si>
    <t>pago de transporte para reparto de viveres paquetes Col. lo mangos, San Silvestre,la puerta</t>
  </si>
  <si>
    <t xml:space="preserve">compra de  silicon remache 5/32 1/4 </t>
  </si>
  <si>
    <t>ferreteria  Brasil fact. 0794</t>
  </si>
  <si>
    <t xml:space="preserve">35 Almuerzos para personal, logístico repartidores de víveres </t>
  </si>
  <si>
    <t>Resta. Cocos Comida Fact. 1979</t>
  </si>
  <si>
    <t xml:space="preserve">21cenas  para indigentes albergue Sras. De la Caridad </t>
  </si>
  <si>
    <t>Rest. Cocos Comida Fact.1980</t>
  </si>
  <si>
    <t xml:space="preserve">21 Almuerzos  para indigentes albergue Sras. De la Caridad </t>
  </si>
  <si>
    <t>Rest. Cocos Comida Fact.1981</t>
  </si>
  <si>
    <t xml:space="preserve">compra de dos cajas  de guante </t>
  </si>
  <si>
    <t>Farmacia san Antonio Fact. 009403</t>
  </si>
  <si>
    <t xml:space="preserve">12 cenas  para indigentes albergue Sras. De la Caridad </t>
  </si>
  <si>
    <t>Rest. Cocos Comida Fact.1982</t>
  </si>
  <si>
    <t>Resta. Cocos Comida Fact. 1990</t>
  </si>
  <si>
    <t>LIQUIDACION NUMERO 1: CHEQUE No. 1, DE FECHA  25/03/2020 Cuenta No. XXXXXXXX</t>
  </si>
  <si>
    <t>LIQUIDACION NUMERO 2: CHEQUE No. 61,  DE FECHA 03/04/2020 Cuenta No. XXXXXXXXX</t>
  </si>
  <si>
    <t>LIQUIDACION NUMERO 3: CHEQUE No. 41, DE FECHA 29/04/2020      Cuenta No. XXXXXXXXX</t>
  </si>
  <si>
    <t>LIQUIDACION NUMERO 4: CHEQUE No. 126, DE FECHA 04/06/2020      Cuenta No. XXXXXXXXX</t>
  </si>
  <si>
    <t>LIQUIDACION NUMERO 5: CHEQUE No. 141, DE FECHA 12/06/2020      Cuenta No. XXXXXXXXX</t>
  </si>
  <si>
    <t>LIQUIDACION NUMERO 6: CHEQUE No. 277, DE FECHA 02/07/2020      Cuenta No. 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</si>
</sst>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_-* #,##0.00\ &quot;$&quot;_-;\-* #,##0.00\ &quot;$&quot;_-;_-* &quot;-&quot;??\ &quot;$&quot;_-;_-@_-"/>
    <numFmt numFmtId="165" formatCode="_-[$$-440A]* #,##0.00_-;\-[$$-440A]* #,##0.00_-;_-[$$-440A]* &quot;-&quot;??_-;_-@_-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Arial Black"/>
      <family val="2"/>
    </font>
    <font>
      <b/>
      <sz val="9"/>
      <color theme="1"/>
      <name val="Arial Unicode MS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sz val="9"/>
      <color theme="1"/>
      <name val="Arial Blac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 Rounded MT Bold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200">
    <xf numFmtId="0" fontId="0" fillId="0" borderId="0" xfId="0"/>
    <xf numFmtId="0" fontId="0" fillId="0" borderId="1" xfId="0" applyBorder="1" applyAlignment="1">
      <alignment wrapText="1"/>
    </xf>
    <xf numFmtId="0" fontId="6" fillId="3" borderId="1" xfId="0" applyFont="1" applyFill="1" applyBorder="1" applyAlignment="1">
      <alignment horizontal="left" wrapText="1"/>
    </xf>
    <xf numFmtId="0" fontId="0" fillId="0" borderId="8" xfId="0" applyFont="1" applyBorder="1" applyAlignment="1"/>
    <xf numFmtId="0" fontId="0" fillId="0" borderId="9" xfId="0" applyFont="1" applyBorder="1" applyAlignment="1"/>
    <xf numFmtId="0" fontId="7" fillId="0" borderId="7" xfId="0" applyFont="1" applyBorder="1" applyAlignment="1"/>
    <xf numFmtId="0" fontId="0" fillId="0" borderId="18" xfId="0" applyBorder="1" applyAlignment="1">
      <alignment wrapText="1"/>
    </xf>
    <xf numFmtId="164" fontId="2" fillId="0" borderId="4" xfId="0" applyNumberFormat="1" applyFont="1" applyBorder="1" applyAlignment="1"/>
    <xf numFmtId="0" fontId="0" fillId="0" borderId="1" xfId="0" applyBorder="1"/>
    <xf numFmtId="8" fontId="0" fillId="0" borderId="19" xfId="0" applyNumberFormat="1" applyBorder="1"/>
    <xf numFmtId="8" fontId="0" fillId="0" borderId="4" xfId="0" applyNumberFormat="1" applyBorder="1"/>
    <xf numFmtId="0" fontId="0" fillId="0" borderId="15" xfId="0" applyBorder="1"/>
    <xf numFmtId="14" fontId="6" fillId="0" borderId="1" xfId="0" applyNumberFormat="1" applyFont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6" fillId="3" borderId="6" xfId="0" applyFont="1" applyFill="1" applyBorder="1" applyAlignment="1">
      <alignment horizontal="left" wrapText="1"/>
    </xf>
    <xf numFmtId="0" fontId="5" fillId="0" borderId="0" xfId="0" applyFont="1" applyFill="1" applyBorder="1"/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14" fontId="0" fillId="3" borderId="6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165" fontId="10" fillId="3" borderId="6" xfId="0" applyNumberFormat="1" applyFont="1" applyFill="1" applyBorder="1" applyAlignment="1">
      <alignment horizontal="righ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10" fillId="3" borderId="12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0" xfId="0" applyNumberFormat="1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right" vertical="center" wrapText="1"/>
    </xf>
    <xf numFmtId="0" fontId="10" fillId="3" borderId="10" xfId="0" applyFont="1" applyFill="1" applyBorder="1" applyAlignment="1">
      <alignment horizontal="center" wrapText="1"/>
    </xf>
    <xf numFmtId="165" fontId="10" fillId="3" borderId="1" xfId="0" applyNumberFormat="1" applyFont="1" applyFill="1" applyBorder="1" applyAlignment="1">
      <alignment horizontal="right" vertical="center"/>
    </xf>
    <xf numFmtId="0" fontId="10" fillId="3" borderId="10" xfId="0" quotePrefix="1" applyNumberFormat="1" applyFont="1" applyFill="1" applyBorder="1" applyAlignment="1">
      <alignment horizontal="center" vertical="center" wrapText="1"/>
    </xf>
    <xf numFmtId="0" fontId="10" fillId="3" borderId="12" xfId="0" quotePrefix="1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wrapText="1"/>
    </xf>
    <xf numFmtId="165" fontId="10" fillId="3" borderId="6" xfId="0" applyNumberFormat="1" applyFont="1" applyFill="1" applyBorder="1" applyAlignment="1">
      <alignment horizontal="right" vertical="center"/>
    </xf>
    <xf numFmtId="0" fontId="6" fillId="3" borderId="10" xfId="0" quotePrefix="1" applyNumberFormat="1" applyFont="1" applyFill="1" applyBorder="1" applyAlignment="1">
      <alignment horizontal="center" vertical="center" wrapText="1"/>
    </xf>
    <xf numFmtId="0" fontId="6" fillId="3" borderId="12" xfId="0" applyNumberFormat="1" applyFont="1" applyFill="1" applyBorder="1" applyAlignment="1">
      <alignment horizontal="center" vertical="center" wrapText="1"/>
    </xf>
    <xf numFmtId="0" fontId="6" fillId="3" borderId="10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wrapText="1"/>
    </xf>
    <xf numFmtId="164" fontId="10" fillId="3" borderId="1" xfId="0" applyNumberFormat="1" applyFont="1" applyFill="1" applyBorder="1" applyAlignment="1">
      <alignment wrapText="1"/>
    </xf>
    <xf numFmtId="0" fontId="10" fillId="3" borderId="5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 vertical="center"/>
    </xf>
    <xf numFmtId="0" fontId="1" fillId="2" borderId="20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" fillId="2" borderId="2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5" fontId="0" fillId="0" borderId="0" xfId="0" applyNumberFormat="1"/>
    <xf numFmtId="165" fontId="0" fillId="0" borderId="0" xfId="0" applyNumberFormat="1" applyAlignment="1"/>
    <xf numFmtId="165" fontId="0" fillId="0" borderId="0" xfId="0" applyNumberFormat="1" applyAlignment="1">
      <alignment vertical="center"/>
    </xf>
    <xf numFmtId="165" fontId="10" fillId="3" borderId="2" xfId="0" applyNumberFormat="1" applyFont="1" applyFill="1" applyBorder="1" applyAlignment="1">
      <alignment horizontal="right" vertical="center" wrapText="1"/>
    </xf>
    <xf numFmtId="165" fontId="10" fillId="3" borderId="13" xfId="0" applyNumberFormat="1" applyFont="1" applyFill="1" applyBorder="1" applyAlignment="1">
      <alignment horizontal="right" vertical="center" wrapText="1"/>
    </xf>
    <xf numFmtId="14" fontId="0" fillId="0" borderId="25" xfId="0" applyNumberFormat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left" vertical="center" wrapText="1"/>
    </xf>
    <xf numFmtId="0" fontId="6" fillId="3" borderId="25" xfId="0" applyFont="1" applyFill="1" applyBorder="1" applyAlignment="1">
      <alignment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6" xfId="0" applyNumberFormat="1" applyFont="1" applyFill="1" applyBorder="1" applyAlignment="1">
      <alignment horizontal="center" vertical="center" wrapText="1"/>
    </xf>
    <xf numFmtId="165" fontId="10" fillId="3" borderId="25" xfId="0" applyNumberFormat="1" applyFont="1" applyFill="1" applyBorder="1" applyAlignment="1">
      <alignment horizontal="right" vertical="center" wrapText="1"/>
    </xf>
    <xf numFmtId="14" fontId="0" fillId="4" borderId="27" xfId="0" applyNumberForma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left" vertical="center" wrapText="1"/>
    </xf>
    <xf numFmtId="0" fontId="6" fillId="4" borderId="28" xfId="0" applyFont="1" applyFill="1" applyBorder="1" applyAlignment="1">
      <alignment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8" xfId="0" applyNumberFormat="1" applyFont="1" applyFill="1" applyBorder="1" applyAlignment="1">
      <alignment horizontal="center" vertical="center" wrapText="1"/>
    </xf>
    <xf numFmtId="165" fontId="10" fillId="4" borderId="29" xfId="0" applyNumberFormat="1" applyFont="1" applyFill="1" applyBorder="1" applyAlignment="1">
      <alignment horizontal="right" vertical="center" wrapText="1"/>
    </xf>
    <xf numFmtId="14" fontId="0" fillId="0" borderId="0" xfId="0" applyNumberFormat="1" applyAlignment="1">
      <alignment vertical="center"/>
    </xf>
    <xf numFmtId="14" fontId="1" fillId="2" borderId="20" xfId="0" applyNumberFormat="1" applyFont="1" applyFill="1" applyBorder="1" applyAlignment="1">
      <alignment horizontal="center" vertical="center"/>
    </xf>
    <xf numFmtId="14" fontId="10" fillId="3" borderId="12" xfId="0" applyNumberFormat="1" applyFont="1" applyFill="1" applyBorder="1" applyAlignment="1">
      <alignment horizontal="center" vertical="center" wrapText="1"/>
    </xf>
    <xf numFmtId="14" fontId="10" fillId="3" borderId="10" xfId="0" applyNumberFormat="1" applyFont="1" applyFill="1" applyBorder="1" applyAlignment="1">
      <alignment horizontal="center" vertical="center" wrapText="1"/>
    </xf>
    <xf numFmtId="14" fontId="10" fillId="3" borderId="26" xfId="0" applyNumberFormat="1" applyFont="1" applyFill="1" applyBorder="1" applyAlignment="1">
      <alignment horizontal="center" vertical="center" wrapText="1"/>
    </xf>
    <xf numFmtId="14" fontId="10" fillId="4" borderId="28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" fillId="2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3" borderId="25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44" fontId="0" fillId="0" borderId="1" xfId="1" applyFont="1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0" xfId="0" applyFont="1"/>
    <xf numFmtId="44" fontId="6" fillId="0" borderId="1" xfId="1" applyFont="1" applyBorder="1"/>
    <xf numFmtId="0" fontId="6" fillId="0" borderId="1" xfId="0" applyFont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8" fontId="0" fillId="0" borderId="0" xfId="0" applyNumberFormat="1" applyFont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44" fontId="0" fillId="0" borderId="1" xfId="1" applyFont="1" applyBorder="1" applyAlignment="1">
      <alignment horizontal="right"/>
    </xf>
    <xf numFmtId="44" fontId="0" fillId="3" borderId="1" xfId="1" applyFont="1" applyFill="1" applyBorder="1"/>
    <xf numFmtId="44" fontId="0" fillId="3" borderId="1" xfId="1" applyFont="1" applyFill="1" applyBorder="1" applyAlignment="1">
      <alignment horizontal="right"/>
    </xf>
    <xf numFmtId="44" fontId="1" fillId="0" borderId="1" xfId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14" fontId="6" fillId="0" borderId="1" xfId="0" applyNumberFormat="1" applyFont="1" applyBorder="1"/>
    <xf numFmtId="8" fontId="6" fillId="0" borderId="1" xfId="0" applyNumberFormat="1" applyFont="1" applyBorder="1"/>
    <xf numFmtId="8" fontId="0" fillId="0" borderId="0" xfId="0" applyNumberFormat="1"/>
    <xf numFmtId="14" fontId="6" fillId="0" borderId="1" xfId="0" applyNumberFormat="1" applyFont="1" applyBorder="1" applyAlignment="1">
      <alignment horizontal="right"/>
    </xf>
    <xf numFmtId="14" fontId="0" fillId="0" borderId="1" xfId="0" applyNumberFormat="1" applyBorder="1"/>
    <xf numFmtId="8" fontId="0" fillId="0" borderId="1" xfId="0" applyNumberFormat="1" applyBorder="1"/>
    <xf numFmtId="0" fontId="11" fillId="0" borderId="0" xfId="0" applyFont="1"/>
    <xf numFmtId="8" fontId="0" fillId="0" borderId="1" xfId="0" applyNumberFormat="1" applyFont="1" applyBorder="1"/>
    <xf numFmtId="0" fontId="0" fillId="0" borderId="1" xfId="0" applyBorder="1" applyAlignment="1">
      <alignment horizontal="center"/>
    </xf>
    <xf numFmtId="14" fontId="0" fillId="0" borderId="1" xfId="0" applyNumberFormat="1" applyFont="1" applyBorder="1"/>
    <xf numFmtId="0" fontId="1" fillId="0" borderId="0" xfId="0" applyFont="1"/>
    <xf numFmtId="0" fontId="1" fillId="0" borderId="0" xfId="0" applyFont="1" applyAlignment="1">
      <alignment horizontal="left"/>
    </xf>
    <xf numFmtId="8" fontId="0" fillId="0" borderId="1" xfId="0" applyNumberFormat="1" applyFont="1" applyBorder="1" applyAlignment="1">
      <alignment horizontal="right"/>
    </xf>
    <xf numFmtId="0" fontId="16" fillId="0" borderId="1" xfId="0" applyFont="1" applyBorder="1"/>
    <xf numFmtId="8" fontId="1" fillId="0" borderId="1" xfId="0" applyNumberFormat="1" applyFont="1" applyBorder="1"/>
    <xf numFmtId="0" fontId="0" fillId="0" borderId="0" xfId="0" applyAlignment="1">
      <alignment horizontal="center"/>
    </xf>
    <xf numFmtId="0" fontId="0" fillId="0" borderId="0" xfId="0" applyFont="1" applyFill="1" applyBorder="1"/>
    <xf numFmtId="8" fontId="1" fillId="0" borderId="0" xfId="0" applyNumberFormat="1" applyFont="1"/>
    <xf numFmtId="0" fontId="0" fillId="0" borderId="1" xfId="0" applyFont="1" applyBorder="1" applyAlignment="1">
      <alignment wrapText="1"/>
    </xf>
    <xf numFmtId="0" fontId="0" fillId="0" borderId="8" xfId="0" applyFont="1" applyBorder="1" applyAlignment="1">
      <alignment horizontal="center"/>
    </xf>
    <xf numFmtId="14" fontId="0" fillId="0" borderId="1" xfId="0" applyNumberFormat="1" applyFont="1" applyBorder="1" applyAlignment="1">
      <alignment horizontal="right"/>
    </xf>
    <xf numFmtId="0" fontId="13" fillId="0" borderId="1" xfId="0" applyFont="1" applyBorder="1" applyAlignment="1">
      <alignment horizontal="center"/>
    </xf>
    <xf numFmtId="8" fontId="6" fillId="3" borderId="1" xfId="0" applyNumberFormat="1" applyFont="1" applyFill="1" applyBorder="1"/>
    <xf numFmtId="164" fontId="2" fillId="0" borderId="11" xfId="0" applyNumberFormat="1" applyFont="1" applyBorder="1" applyAlignment="1"/>
    <xf numFmtId="44" fontId="1" fillId="0" borderId="1" xfId="1" applyFont="1" applyBorder="1"/>
    <xf numFmtId="0" fontId="1" fillId="0" borderId="1" xfId="0" applyFont="1" applyBorder="1" applyAlignment="1">
      <alignment horizontal="center" wrapText="1"/>
    </xf>
    <xf numFmtId="0" fontId="7" fillId="0" borderId="35" xfId="0" applyFont="1" applyBorder="1" applyAlignment="1"/>
    <xf numFmtId="0" fontId="0" fillId="0" borderId="36" xfId="0" applyFont="1" applyBorder="1" applyAlignment="1"/>
    <xf numFmtId="0" fontId="0" fillId="0" borderId="36" xfId="0" applyFont="1" applyBorder="1" applyAlignment="1">
      <alignment horizontal="center"/>
    </xf>
    <xf numFmtId="164" fontId="2" fillId="0" borderId="36" xfId="0" applyNumberFormat="1" applyFont="1" applyBorder="1" applyAlignment="1"/>
    <xf numFmtId="0" fontId="0" fillId="0" borderId="37" xfId="0" applyBorder="1"/>
    <xf numFmtId="0" fontId="0" fillId="0" borderId="40" xfId="0" applyBorder="1"/>
    <xf numFmtId="0" fontId="1" fillId="0" borderId="34" xfId="0" applyFont="1" applyBorder="1"/>
    <xf numFmtId="0" fontId="1" fillId="0" borderId="34" xfId="0" applyFont="1" applyBorder="1" applyAlignment="1">
      <alignment horizontal="center" wrapText="1"/>
    </xf>
    <xf numFmtId="0" fontId="1" fillId="0" borderId="34" xfId="0" applyFont="1" applyBorder="1" applyAlignment="1">
      <alignment horizontal="center"/>
    </xf>
    <xf numFmtId="0" fontId="0" fillId="0" borderId="17" xfId="0" applyBorder="1"/>
    <xf numFmtId="14" fontId="0" fillId="0" borderId="18" xfId="0" applyNumberFormat="1" applyBorder="1"/>
    <xf numFmtId="0" fontId="0" fillId="0" borderId="3" xfId="0" applyBorder="1"/>
    <xf numFmtId="8" fontId="6" fillId="0" borderId="4" xfId="0" applyNumberFormat="1" applyFont="1" applyBorder="1"/>
    <xf numFmtId="8" fontId="0" fillId="0" borderId="4" xfId="0" applyNumberFormat="1" applyFont="1" applyBorder="1"/>
    <xf numFmtId="0" fontId="0" fillId="0" borderId="14" xfId="0" applyBorder="1"/>
    <xf numFmtId="0" fontId="1" fillId="0" borderId="15" xfId="0" applyFont="1" applyBorder="1"/>
    <xf numFmtId="8" fontId="1" fillId="0" borderId="16" xfId="0" applyNumberFormat="1" applyFont="1" applyBorder="1"/>
    <xf numFmtId="0" fontId="0" fillId="0" borderId="18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0" borderId="1" xfId="0" applyNumberFormat="1" applyBorder="1" applyAlignment="1"/>
    <xf numFmtId="14" fontId="0" fillId="0" borderId="1" xfId="0" applyNumberFormat="1" applyFont="1" applyBorder="1" applyAlignment="1"/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0" fillId="0" borderId="13" xfId="0" applyFill="1" applyBorder="1" applyAlignment="1">
      <alignment horizontal="left"/>
    </xf>
    <xf numFmtId="2" fontId="0" fillId="0" borderId="13" xfId="0" applyNumberForma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2" fontId="0" fillId="0" borderId="0" xfId="0" applyNumberFormat="1" applyFill="1" applyBorder="1" applyAlignment="1">
      <alignment horizontal="left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" fillId="0" borderId="23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35" xfId="0" applyFont="1" applyBorder="1" applyAlignment="1">
      <alignment horizontal="center" wrapText="1"/>
    </xf>
    <xf numFmtId="0" fontId="1" fillId="0" borderId="36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9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33" xfId="0" applyFont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5"/>
  <sheetViews>
    <sheetView zoomScale="130" zoomScaleNormal="130" workbookViewId="0">
      <selection activeCell="D13" sqref="D13"/>
    </sheetView>
  </sheetViews>
  <sheetFormatPr baseColWidth="10" defaultRowHeight="15"/>
  <cols>
    <col min="1" max="1" width="9.85546875" style="17" customWidth="1"/>
    <col min="2" max="2" width="11.42578125" style="86"/>
    <col min="3" max="3" width="20.28515625" customWidth="1"/>
    <col min="4" max="4" width="33.5703125" customWidth="1"/>
    <col min="5" max="5" width="11.42578125" style="17"/>
    <col min="6" max="6" width="14.85546875" style="78" customWidth="1"/>
    <col min="7" max="7" width="11.42578125" style="18"/>
    <col min="8" max="8" width="16.5703125" style="17" customWidth="1"/>
    <col min="9" max="9" width="12.5703125" bestFit="1" customWidth="1"/>
  </cols>
  <sheetData>
    <row r="1" spans="1:8" ht="22.5">
      <c r="A1" s="162" t="s">
        <v>0</v>
      </c>
      <c r="B1" s="162"/>
      <c r="C1" s="162"/>
      <c r="D1" s="162"/>
      <c r="E1" s="163"/>
      <c r="F1" s="162"/>
      <c r="G1" s="162"/>
      <c r="H1" s="162"/>
    </row>
    <row r="2" spans="1:8">
      <c r="A2" s="164" t="s">
        <v>1</v>
      </c>
      <c r="B2" s="164"/>
      <c r="C2" s="164"/>
      <c r="D2" s="164"/>
      <c r="E2" s="165"/>
      <c r="F2" s="164"/>
      <c r="G2" s="164"/>
      <c r="H2" s="164"/>
    </row>
    <row r="3" spans="1:8">
      <c r="A3" s="15" t="s">
        <v>302</v>
      </c>
      <c r="F3" s="84" t="s">
        <v>308</v>
      </c>
    </row>
    <row r="4" spans="1:8" ht="15.75">
      <c r="A4" s="166" t="s">
        <v>295</v>
      </c>
      <c r="B4" s="166"/>
      <c r="C4" s="166"/>
      <c r="D4" s="166"/>
      <c r="E4" s="167"/>
      <c r="F4" s="166"/>
      <c r="G4" s="166"/>
      <c r="H4" s="65">
        <v>137609.44</v>
      </c>
    </row>
    <row r="5" spans="1:8" ht="16.5" thickBot="1">
      <c r="A5" s="168" t="s">
        <v>297</v>
      </c>
      <c r="B5" s="168"/>
      <c r="C5" s="168"/>
      <c r="D5" s="168"/>
      <c r="E5" s="169"/>
      <c r="F5" s="168"/>
      <c r="G5" s="168"/>
      <c r="H5" s="64">
        <f>90351.13+90351.13</f>
        <v>180702.26</v>
      </c>
    </row>
    <row r="6" spans="1:8" ht="30">
      <c r="A6" s="52" t="s">
        <v>2</v>
      </c>
      <c r="B6" s="85" t="s">
        <v>6</v>
      </c>
      <c r="C6" s="90" t="s">
        <v>3</v>
      </c>
      <c r="D6" s="90" t="s">
        <v>4</v>
      </c>
      <c r="E6" s="55" t="s">
        <v>127</v>
      </c>
      <c r="F6" s="79" t="s">
        <v>309</v>
      </c>
      <c r="G6" s="56" t="s">
        <v>128</v>
      </c>
      <c r="H6" s="57" t="s">
        <v>5</v>
      </c>
    </row>
    <row r="7" spans="1:8" ht="30">
      <c r="A7" s="19">
        <v>43915</v>
      </c>
      <c r="B7" s="49" t="s">
        <v>257</v>
      </c>
      <c r="C7" s="28" t="s">
        <v>278</v>
      </c>
      <c r="D7" s="14" t="s">
        <v>279</v>
      </c>
      <c r="E7" s="26">
        <v>200188056</v>
      </c>
      <c r="F7" s="80">
        <v>43915</v>
      </c>
      <c r="G7" s="29">
        <v>1</v>
      </c>
      <c r="H7" s="27">
        <v>2500</v>
      </c>
    </row>
    <row r="8" spans="1:8" ht="45">
      <c r="A8" s="21">
        <v>43921</v>
      </c>
      <c r="B8" s="60" t="s">
        <v>131</v>
      </c>
      <c r="C8" s="30" t="s">
        <v>8</v>
      </c>
      <c r="D8" s="31" t="s">
        <v>9</v>
      </c>
      <c r="E8" s="32">
        <v>200188056</v>
      </c>
      <c r="F8" s="81">
        <v>43921</v>
      </c>
      <c r="G8" s="33" t="s">
        <v>259</v>
      </c>
      <c r="H8" s="34">
        <v>1336.26</v>
      </c>
    </row>
    <row r="9" spans="1:8" ht="30">
      <c r="A9" s="19">
        <v>43917</v>
      </c>
      <c r="B9" s="49"/>
      <c r="C9" s="28" t="s">
        <v>116</v>
      </c>
      <c r="D9" s="14" t="s">
        <v>117</v>
      </c>
      <c r="E9" s="26">
        <v>200188056</v>
      </c>
      <c r="F9" s="80">
        <v>43917</v>
      </c>
      <c r="G9" s="29">
        <v>11</v>
      </c>
      <c r="H9" s="27">
        <v>906.5</v>
      </c>
    </row>
    <row r="10" spans="1:8" ht="30">
      <c r="A10" s="19">
        <v>43917</v>
      </c>
      <c r="B10" s="49" t="s">
        <v>257</v>
      </c>
      <c r="C10" s="28" t="s">
        <v>118</v>
      </c>
      <c r="D10" s="14" t="s">
        <v>117</v>
      </c>
      <c r="E10" s="26">
        <v>200188056</v>
      </c>
      <c r="F10" s="80">
        <v>43917</v>
      </c>
      <c r="G10" s="29">
        <v>12</v>
      </c>
      <c r="H10" s="27">
        <v>775.5</v>
      </c>
    </row>
    <row r="11" spans="1:8" ht="24" customHeight="1">
      <c r="A11" s="13">
        <v>43920</v>
      </c>
      <c r="B11" s="170" t="s">
        <v>260</v>
      </c>
      <c r="C11" s="170" t="s">
        <v>220</v>
      </c>
      <c r="D11" s="170" t="s">
        <v>261</v>
      </c>
      <c r="E11" s="172">
        <v>200188056</v>
      </c>
      <c r="F11" s="80">
        <v>43920</v>
      </c>
      <c r="G11" s="35">
        <v>13</v>
      </c>
      <c r="H11" s="36">
        <v>29525</v>
      </c>
    </row>
    <row r="12" spans="1:8" ht="21.75" customHeight="1">
      <c r="A12" s="13">
        <v>43923</v>
      </c>
      <c r="B12" s="171"/>
      <c r="C12" s="171"/>
      <c r="D12" s="171"/>
      <c r="E12" s="173"/>
      <c r="F12" s="80">
        <v>43923</v>
      </c>
      <c r="G12" s="35">
        <v>15</v>
      </c>
      <c r="H12" s="36">
        <v>41305.019999999997</v>
      </c>
    </row>
    <row r="13" spans="1:8" ht="30">
      <c r="A13" s="20">
        <v>43924</v>
      </c>
      <c r="B13" s="49" t="s">
        <v>257</v>
      </c>
      <c r="C13" s="28" t="s">
        <v>278</v>
      </c>
      <c r="D13" s="14" t="s">
        <v>279</v>
      </c>
      <c r="E13" s="26">
        <v>200188056</v>
      </c>
      <c r="F13" s="80">
        <v>43924</v>
      </c>
      <c r="G13" s="33">
        <v>16</v>
      </c>
      <c r="H13" s="36">
        <v>2500</v>
      </c>
    </row>
    <row r="14" spans="1:8" ht="45">
      <c r="A14" s="21">
        <v>43927</v>
      </c>
      <c r="B14" s="60" t="s">
        <v>263</v>
      </c>
      <c r="C14" s="30" t="s">
        <v>220</v>
      </c>
      <c r="D14" s="31" t="s">
        <v>262</v>
      </c>
      <c r="E14" s="32">
        <v>200188056</v>
      </c>
      <c r="F14" s="81">
        <v>43927</v>
      </c>
      <c r="G14" s="33">
        <v>17</v>
      </c>
      <c r="H14" s="34">
        <v>41317.51</v>
      </c>
    </row>
    <row r="15" spans="1:8" ht="75">
      <c r="A15" s="21">
        <v>43930</v>
      </c>
      <c r="B15" s="60" t="s">
        <v>131</v>
      </c>
      <c r="C15" s="30" t="s">
        <v>189</v>
      </c>
      <c r="D15" s="31" t="s">
        <v>133</v>
      </c>
      <c r="E15" s="32">
        <v>200188056</v>
      </c>
      <c r="F15" s="81">
        <v>43930</v>
      </c>
      <c r="G15" s="33">
        <v>18</v>
      </c>
      <c r="H15" s="34">
        <v>1064</v>
      </c>
    </row>
    <row r="16" spans="1:8" ht="60">
      <c r="A16" s="21">
        <v>43930</v>
      </c>
      <c r="B16" s="60" t="s">
        <v>131</v>
      </c>
      <c r="C16" s="30" t="s">
        <v>132</v>
      </c>
      <c r="D16" s="31" t="s">
        <v>137</v>
      </c>
      <c r="E16" s="32">
        <v>200188056</v>
      </c>
      <c r="F16" s="81">
        <v>43930</v>
      </c>
      <c r="G16" s="33">
        <v>19</v>
      </c>
      <c r="H16" s="34">
        <v>4786</v>
      </c>
    </row>
    <row r="17" spans="1:9" ht="45">
      <c r="A17" s="21">
        <v>43930</v>
      </c>
      <c r="B17" s="49" t="s">
        <v>257</v>
      </c>
      <c r="C17" s="30" t="s">
        <v>119</v>
      </c>
      <c r="D17" s="31" t="s">
        <v>120</v>
      </c>
      <c r="E17" s="32">
        <v>200188056</v>
      </c>
      <c r="F17" s="81">
        <v>43930</v>
      </c>
      <c r="G17" s="33">
        <v>20</v>
      </c>
      <c r="H17" s="34">
        <v>225</v>
      </c>
    </row>
    <row r="18" spans="1:9" ht="60">
      <c r="A18" s="20">
        <v>43936</v>
      </c>
      <c r="B18" s="60" t="s">
        <v>131</v>
      </c>
      <c r="C18" s="30" t="s">
        <v>8</v>
      </c>
      <c r="D18" s="31" t="s">
        <v>134</v>
      </c>
      <c r="E18" s="32">
        <v>200188056</v>
      </c>
      <c r="F18" s="81">
        <v>43936</v>
      </c>
      <c r="G18" s="37" t="s">
        <v>264</v>
      </c>
      <c r="H18" s="36">
        <v>1418.67</v>
      </c>
    </row>
    <row r="19" spans="1:9" ht="45">
      <c r="A19" s="23">
        <v>43936</v>
      </c>
      <c r="B19" s="49" t="s">
        <v>257</v>
      </c>
      <c r="C19" s="30" t="s">
        <v>122</v>
      </c>
      <c r="D19" s="2" t="s">
        <v>121</v>
      </c>
      <c r="E19" s="32">
        <v>200188056</v>
      </c>
      <c r="F19" s="81">
        <v>43936</v>
      </c>
      <c r="G19" s="33">
        <v>31</v>
      </c>
      <c r="H19" s="34">
        <v>40</v>
      </c>
    </row>
    <row r="20" spans="1:9" ht="45">
      <c r="A20" s="23">
        <v>43936</v>
      </c>
      <c r="B20" s="60" t="s">
        <v>265</v>
      </c>
      <c r="C20" s="30" t="s">
        <v>8</v>
      </c>
      <c r="D20" s="2" t="s">
        <v>121</v>
      </c>
      <c r="E20" s="32">
        <v>200188056</v>
      </c>
      <c r="F20" s="80">
        <v>43936</v>
      </c>
      <c r="G20" s="38" t="s">
        <v>266</v>
      </c>
      <c r="H20" s="34">
        <v>202</v>
      </c>
    </row>
    <row r="21" spans="1:9" ht="75">
      <c r="A21" s="20">
        <v>43943</v>
      </c>
      <c r="B21" s="49">
        <v>2935</v>
      </c>
      <c r="C21" s="28" t="s">
        <v>258</v>
      </c>
      <c r="D21" s="39" t="s">
        <v>12</v>
      </c>
      <c r="E21" s="26">
        <v>200188056</v>
      </c>
      <c r="F21" s="80">
        <v>43942</v>
      </c>
      <c r="G21" s="29">
        <v>38</v>
      </c>
      <c r="H21" s="40">
        <v>929.88</v>
      </c>
    </row>
    <row r="22" spans="1:9" ht="45">
      <c r="A22" s="21">
        <v>43944</v>
      </c>
      <c r="B22" s="60" t="s">
        <v>267</v>
      </c>
      <c r="C22" s="30" t="s">
        <v>20</v>
      </c>
      <c r="D22" s="31" t="s">
        <v>268</v>
      </c>
      <c r="E22" s="32">
        <v>200188056</v>
      </c>
      <c r="F22" s="81">
        <v>43946</v>
      </c>
      <c r="G22" s="33">
        <v>39</v>
      </c>
      <c r="H22" s="34">
        <v>8229.7199999999993</v>
      </c>
    </row>
    <row r="23" spans="1:9" ht="60.75" thickBot="1">
      <c r="A23" s="66">
        <v>43945</v>
      </c>
      <c r="B23" s="87">
        <v>591</v>
      </c>
      <c r="C23" s="67" t="s">
        <v>135</v>
      </c>
      <c r="D23" s="68" t="s">
        <v>136</v>
      </c>
      <c r="E23" s="69">
        <v>200188056</v>
      </c>
      <c r="F23" s="82">
        <v>43946</v>
      </c>
      <c r="G23" s="70">
        <v>40</v>
      </c>
      <c r="H23" s="71">
        <v>650</v>
      </c>
    </row>
    <row r="24" spans="1:9" ht="17.25" thickTop="1" thickBot="1">
      <c r="A24" s="72"/>
      <c r="B24" s="88"/>
      <c r="C24" s="73"/>
      <c r="D24" s="74"/>
      <c r="E24" s="75"/>
      <c r="F24" s="83"/>
      <c r="G24" s="76"/>
      <c r="H24" s="77"/>
      <c r="I24" s="61">
        <f>SUM(H7:H23)</f>
        <v>137711.06</v>
      </c>
    </row>
    <row r="25" spans="1:9" ht="30.75" thickTop="1">
      <c r="A25" s="50">
        <v>43950</v>
      </c>
      <c r="B25" s="49" t="s">
        <v>257</v>
      </c>
      <c r="C25" s="28" t="s">
        <v>278</v>
      </c>
      <c r="D25" s="14" t="s">
        <v>279</v>
      </c>
      <c r="E25" s="26">
        <v>200188056</v>
      </c>
      <c r="F25" s="80">
        <v>43950</v>
      </c>
      <c r="G25" s="29">
        <v>41</v>
      </c>
      <c r="H25" s="27">
        <v>2000</v>
      </c>
    </row>
    <row r="26" spans="1:9" ht="60">
      <c r="A26" s="21">
        <v>43951</v>
      </c>
      <c r="B26" s="60" t="s">
        <v>131</v>
      </c>
      <c r="C26" s="30" t="s">
        <v>8</v>
      </c>
      <c r="D26" s="31" t="s">
        <v>138</v>
      </c>
      <c r="E26" s="32">
        <v>200188056</v>
      </c>
      <c r="F26" s="81">
        <v>43951</v>
      </c>
      <c r="G26" s="41" t="s">
        <v>269</v>
      </c>
      <c r="H26" s="34">
        <v>2423.73</v>
      </c>
    </row>
    <row r="27" spans="1:9" ht="60">
      <c r="A27" s="21">
        <v>43951</v>
      </c>
      <c r="B27" s="60" t="s">
        <v>131</v>
      </c>
      <c r="C27" s="30" t="s">
        <v>8</v>
      </c>
      <c r="D27" s="31" t="s">
        <v>139</v>
      </c>
      <c r="E27" s="32">
        <v>200188056</v>
      </c>
      <c r="F27" s="81">
        <v>43955</v>
      </c>
      <c r="G27" s="41" t="s">
        <v>270</v>
      </c>
      <c r="H27" s="34">
        <v>270</v>
      </c>
    </row>
    <row r="28" spans="1:9" ht="60">
      <c r="A28" s="21">
        <v>43966</v>
      </c>
      <c r="B28" s="60" t="s">
        <v>131</v>
      </c>
      <c r="C28" s="30" t="s">
        <v>8</v>
      </c>
      <c r="D28" s="31" t="s">
        <v>140</v>
      </c>
      <c r="E28" s="32">
        <v>200188056</v>
      </c>
      <c r="F28" s="81">
        <v>43942</v>
      </c>
      <c r="G28" s="41" t="s">
        <v>271</v>
      </c>
      <c r="H28" s="34">
        <v>3496.74</v>
      </c>
    </row>
    <row r="29" spans="1:9" ht="60">
      <c r="A29" s="21">
        <v>43968</v>
      </c>
      <c r="B29" s="60">
        <v>3</v>
      </c>
      <c r="C29" s="30" t="s">
        <v>256</v>
      </c>
      <c r="D29" s="31" t="s">
        <v>248</v>
      </c>
      <c r="E29" s="32">
        <v>200188056</v>
      </c>
      <c r="F29" s="81">
        <v>43973</v>
      </c>
      <c r="G29" s="41">
        <v>98</v>
      </c>
      <c r="H29" s="34">
        <v>519.79999999999995</v>
      </c>
    </row>
    <row r="30" spans="1:9" ht="45">
      <c r="A30" s="21">
        <v>43971</v>
      </c>
      <c r="B30" s="60">
        <v>4</v>
      </c>
      <c r="C30" s="30" t="s">
        <v>197</v>
      </c>
      <c r="D30" s="31" t="s">
        <v>198</v>
      </c>
      <c r="E30" s="32">
        <v>200188056</v>
      </c>
      <c r="F30" s="81">
        <v>43973</v>
      </c>
      <c r="G30" s="41">
        <v>99</v>
      </c>
      <c r="H30" s="34">
        <v>293.8</v>
      </c>
    </row>
    <row r="31" spans="1:9" ht="45">
      <c r="A31" s="21">
        <v>43971</v>
      </c>
      <c r="B31" s="60">
        <v>6</v>
      </c>
      <c r="C31" s="30" t="s">
        <v>197</v>
      </c>
      <c r="D31" s="31" t="s">
        <v>199</v>
      </c>
      <c r="E31" s="32">
        <v>200188056</v>
      </c>
      <c r="F31" s="81">
        <v>43973</v>
      </c>
      <c r="G31" s="41">
        <v>100</v>
      </c>
      <c r="H31" s="34">
        <v>1141.3</v>
      </c>
    </row>
    <row r="32" spans="1:9" ht="15.75">
      <c r="A32" s="24">
        <v>43978</v>
      </c>
      <c r="B32" s="49"/>
      <c r="C32" s="28" t="s">
        <v>280</v>
      </c>
      <c r="D32" s="39"/>
      <c r="E32" s="26">
        <v>200188056</v>
      </c>
      <c r="F32" s="80">
        <v>43978</v>
      </c>
      <c r="G32" s="42">
        <v>101</v>
      </c>
      <c r="H32" s="27">
        <v>2210</v>
      </c>
    </row>
    <row r="33" spans="1:8" ht="75">
      <c r="A33" s="19">
        <v>43908</v>
      </c>
      <c r="B33" s="49">
        <v>242</v>
      </c>
      <c r="C33" s="28" t="s">
        <v>141</v>
      </c>
      <c r="D33" s="14" t="s">
        <v>15</v>
      </c>
      <c r="E33" s="26">
        <v>200188056</v>
      </c>
      <c r="F33" s="80">
        <v>43979</v>
      </c>
      <c r="G33" s="29">
        <v>102</v>
      </c>
      <c r="H33" s="27">
        <v>684.61</v>
      </c>
    </row>
    <row r="34" spans="1:8" ht="30">
      <c r="A34" s="19">
        <v>43918</v>
      </c>
      <c r="B34" s="49">
        <v>608</v>
      </c>
      <c r="C34" s="28" t="s">
        <v>135</v>
      </c>
      <c r="D34" s="14" t="s">
        <v>231</v>
      </c>
      <c r="E34" s="26">
        <v>200188056</v>
      </c>
      <c r="F34" s="80">
        <v>43980</v>
      </c>
      <c r="G34" s="29">
        <v>103</v>
      </c>
      <c r="H34" s="27">
        <v>400</v>
      </c>
    </row>
    <row r="35" spans="1:8" ht="60">
      <c r="A35" s="22">
        <v>43982</v>
      </c>
      <c r="B35" s="60" t="s">
        <v>131</v>
      </c>
      <c r="C35" s="30" t="s">
        <v>8</v>
      </c>
      <c r="D35" s="14" t="s">
        <v>251</v>
      </c>
      <c r="E35" s="32">
        <v>200188056</v>
      </c>
      <c r="F35" s="81">
        <v>43982</v>
      </c>
      <c r="G35" s="43" t="s">
        <v>273</v>
      </c>
      <c r="H35" s="34">
        <v>3386.74</v>
      </c>
    </row>
    <row r="36" spans="1:8" ht="45">
      <c r="A36" s="22">
        <v>43980</v>
      </c>
      <c r="B36" s="60">
        <v>706</v>
      </c>
      <c r="C36" s="30" t="s">
        <v>274</v>
      </c>
      <c r="D36" s="31" t="s">
        <v>296</v>
      </c>
      <c r="E36" s="32">
        <v>200188056</v>
      </c>
      <c r="F36" s="81">
        <v>43953</v>
      </c>
      <c r="G36" s="43">
        <v>125</v>
      </c>
      <c r="H36" s="34">
        <v>259.14999999999998</v>
      </c>
    </row>
    <row r="37" spans="1:8" ht="30">
      <c r="A37" s="22">
        <v>43986</v>
      </c>
      <c r="B37" s="60"/>
      <c r="C37" s="30" t="s">
        <v>278</v>
      </c>
      <c r="D37" s="14" t="s">
        <v>279</v>
      </c>
      <c r="E37" s="32">
        <v>200188056</v>
      </c>
      <c r="F37" s="81">
        <v>43986</v>
      </c>
      <c r="G37" s="43">
        <v>126</v>
      </c>
      <c r="H37" s="34">
        <v>1000</v>
      </c>
    </row>
    <row r="38" spans="1:8" ht="75">
      <c r="A38" s="22">
        <v>43984</v>
      </c>
      <c r="B38" s="60">
        <v>756</v>
      </c>
      <c r="C38" s="30" t="s">
        <v>206</v>
      </c>
      <c r="D38" s="31" t="s">
        <v>207</v>
      </c>
      <c r="E38" s="32">
        <v>200188056</v>
      </c>
      <c r="F38" s="81">
        <v>43987</v>
      </c>
      <c r="G38" s="43">
        <v>127</v>
      </c>
      <c r="H38" s="34">
        <v>2000</v>
      </c>
    </row>
    <row r="39" spans="1:8" ht="45">
      <c r="A39" s="22">
        <v>43974</v>
      </c>
      <c r="B39" s="60">
        <v>318</v>
      </c>
      <c r="C39" s="30" t="s">
        <v>141</v>
      </c>
      <c r="D39" s="31" t="s">
        <v>200</v>
      </c>
      <c r="E39" s="32">
        <v>200188056</v>
      </c>
      <c r="F39" s="81">
        <v>43990</v>
      </c>
      <c r="G39" s="43">
        <v>128</v>
      </c>
      <c r="H39" s="34">
        <v>1493.3</v>
      </c>
    </row>
    <row r="40" spans="1:8" ht="30">
      <c r="A40" s="22">
        <v>43978</v>
      </c>
      <c r="B40" s="60">
        <v>324</v>
      </c>
      <c r="C40" s="30" t="s">
        <v>141</v>
      </c>
      <c r="D40" s="31" t="s">
        <v>201</v>
      </c>
      <c r="E40" s="32">
        <v>200188056</v>
      </c>
      <c r="F40" s="81">
        <v>43990</v>
      </c>
      <c r="G40" s="43">
        <v>129</v>
      </c>
      <c r="H40" s="34">
        <v>747.5</v>
      </c>
    </row>
    <row r="41" spans="1:8" ht="45">
      <c r="A41" s="24">
        <v>43978</v>
      </c>
      <c r="B41" s="49">
        <v>8298</v>
      </c>
      <c r="C41" s="30" t="s">
        <v>202</v>
      </c>
      <c r="D41" s="39" t="s">
        <v>203</v>
      </c>
      <c r="E41" s="32">
        <v>200188056</v>
      </c>
      <c r="F41" s="80">
        <v>43990</v>
      </c>
      <c r="G41" s="42">
        <v>130</v>
      </c>
      <c r="H41" s="34">
        <v>176</v>
      </c>
    </row>
    <row r="42" spans="1:8" ht="30">
      <c r="A42" s="22">
        <v>43983</v>
      </c>
      <c r="B42" s="60">
        <v>334</v>
      </c>
      <c r="C42" s="30" t="s">
        <v>141</v>
      </c>
      <c r="D42" s="31" t="s">
        <v>205</v>
      </c>
      <c r="E42" s="32">
        <v>200188056</v>
      </c>
      <c r="F42" s="81">
        <v>43993</v>
      </c>
      <c r="G42" s="43">
        <v>131</v>
      </c>
      <c r="H42" s="34">
        <v>1120.4000000000001</v>
      </c>
    </row>
    <row r="43" spans="1:8" ht="45">
      <c r="A43" s="22">
        <v>43997</v>
      </c>
      <c r="B43" s="60">
        <v>343</v>
      </c>
      <c r="C43" s="30" t="s">
        <v>141</v>
      </c>
      <c r="D43" s="31" t="s">
        <v>212</v>
      </c>
      <c r="E43" s="32">
        <v>200188056</v>
      </c>
      <c r="F43" s="81">
        <v>43993</v>
      </c>
      <c r="G43" s="43">
        <v>132</v>
      </c>
      <c r="H43" s="34">
        <v>1244.7</v>
      </c>
    </row>
    <row r="44" spans="1:8" ht="60">
      <c r="A44" s="22">
        <v>43993</v>
      </c>
      <c r="B44" s="60" t="s">
        <v>257</v>
      </c>
      <c r="C44" s="30" t="s">
        <v>215</v>
      </c>
      <c r="D44" s="31" t="s">
        <v>216</v>
      </c>
      <c r="E44" s="32">
        <v>200188056</v>
      </c>
      <c r="F44" s="81">
        <v>43993</v>
      </c>
      <c r="G44" s="43">
        <v>133</v>
      </c>
      <c r="H44" s="34">
        <v>197.75</v>
      </c>
    </row>
    <row r="45" spans="1:8" ht="60">
      <c r="A45" s="22">
        <v>43993</v>
      </c>
      <c r="B45" s="60" t="s">
        <v>257</v>
      </c>
      <c r="C45" s="30" t="s">
        <v>215</v>
      </c>
      <c r="D45" s="31" t="s">
        <v>217</v>
      </c>
      <c r="E45" s="32">
        <v>200188056</v>
      </c>
      <c r="F45" s="81">
        <v>43993</v>
      </c>
      <c r="G45" s="43">
        <v>134</v>
      </c>
      <c r="H45" s="34">
        <v>300</v>
      </c>
    </row>
    <row r="46" spans="1:8" ht="75">
      <c r="A46" s="25">
        <v>43993</v>
      </c>
      <c r="B46" s="60" t="s">
        <v>204</v>
      </c>
      <c r="C46" s="30" t="s">
        <v>219</v>
      </c>
      <c r="D46" s="31" t="s">
        <v>287</v>
      </c>
      <c r="E46" s="32">
        <v>200188056</v>
      </c>
      <c r="F46" s="81">
        <v>43993</v>
      </c>
      <c r="G46" s="43">
        <v>136</v>
      </c>
      <c r="H46" s="34">
        <v>325.5</v>
      </c>
    </row>
    <row r="47" spans="1:8" ht="60">
      <c r="A47" s="22">
        <v>43992</v>
      </c>
      <c r="B47" s="60">
        <v>9761</v>
      </c>
      <c r="C47" s="30" t="s">
        <v>213</v>
      </c>
      <c r="D47" s="31" t="s">
        <v>214</v>
      </c>
      <c r="E47" s="32">
        <v>200188056</v>
      </c>
      <c r="F47" s="81">
        <v>43993</v>
      </c>
      <c r="G47" s="43">
        <v>137</v>
      </c>
      <c r="H47" s="34">
        <v>574</v>
      </c>
    </row>
    <row r="48" spans="1:8" ht="60">
      <c r="A48" s="22">
        <v>43993</v>
      </c>
      <c r="B48" s="60">
        <v>88</v>
      </c>
      <c r="C48" s="30" t="s">
        <v>218</v>
      </c>
      <c r="D48" s="31" t="s">
        <v>217</v>
      </c>
      <c r="E48" s="32">
        <v>200188056</v>
      </c>
      <c r="F48" s="81">
        <v>43994</v>
      </c>
      <c r="G48" s="43">
        <v>139</v>
      </c>
      <c r="H48" s="34">
        <v>390</v>
      </c>
    </row>
    <row r="49" spans="1:8" ht="30">
      <c r="A49" s="22">
        <v>43994</v>
      </c>
      <c r="B49" s="60" t="s">
        <v>257</v>
      </c>
      <c r="C49" s="30" t="s">
        <v>281</v>
      </c>
      <c r="D49" s="31"/>
      <c r="E49" s="32">
        <v>200188056</v>
      </c>
      <c r="F49" s="81">
        <v>43994</v>
      </c>
      <c r="G49" s="43">
        <v>140</v>
      </c>
      <c r="H49" s="34">
        <v>90</v>
      </c>
    </row>
    <row r="50" spans="1:8" ht="30">
      <c r="A50" s="22">
        <v>43994</v>
      </c>
      <c r="B50" s="60"/>
      <c r="C50" s="30" t="s">
        <v>278</v>
      </c>
      <c r="D50" s="14" t="s">
        <v>279</v>
      </c>
      <c r="E50" s="32">
        <v>200188056</v>
      </c>
      <c r="F50" s="81">
        <v>43994</v>
      </c>
      <c r="G50" s="43">
        <v>141</v>
      </c>
      <c r="H50" s="34">
        <v>2500</v>
      </c>
    </row>
    <row r="51" spans="1:8" ht="60">
      <c r="A51" s="12">
        <v>43997</v>
      </c>
      <c r="B51" s="60" t="s">
        <v>131</v>
      </c>
      <c r="C51" s="44" t="s">
        <v>8</v>
      </c>
      <c r="D51" s="14" t="s">
        <v>254</v>
      </c>
      <c r="E51" s="35">
        <v>200188056</v>
      </c>
      <c r="F51" s="81">
        <v>43997</v>
      </c>
      <c r="G51" s="45" t="s">
        <v>275</v>
      </c>
      <c r="H51" s="46">
        <v>3924.54</v>
      </c>
    </row>
    <row r="52" spans="1:8" ht="45">
      <c r="A52" s="21">
        <v>43921</v>
      </c>
      <c r="B52" s="60">
        <v>9540</v>
      </c>
      <c r="C52" s="30" t="s">
        <v>123</v>
      </c>
      <c r="D52" s="31" t="s">
        <v>124</v>
      </c>
      <c r="E52" s="47">
        <v>200188056</v>
      </c>
      <c r="F52" s="81">
        <v>43998</v>
      </c>
      <c r="G52" s="33">
        <v>168</v>
      </c>
      <c r="H52" s="36">
        <v>31.85</v>
      </c>
    </row>
    <row r="53" spans="1:8" ht="45">
      <c r="A53" s="21">
        <v>43951</v>
      </c>
      <c r="B53" s="60" t="s">
        <v>156</v>
      </c>
      <c r="C53" s="30" t="s">
        <v>123</v>
      </c>
      <c r="D53" s="31" t="s">
        <v>155</v>
      </c>
      <c r="E53" s="32">
        <v>200188056</v>
      </c>
      <c r="F53" s="81">
        <v>43998</v>
      </c>
      <c r="G53" s="41">
        <v>169</v>
      </c>
      <c r="H53" s="34">
        <f>57.8+109</f>
        <v>166.8</v>
      </c>
    </row>
    <row r="54" spans="1:8" ht="45">
      <c r="A54" s="22">
        <v>43921</v>
      </c>
      <c r="B54" s="60">
        <v>9541</v>
      </c>
      <c r="C54" s="30" t="s">
        <v>123</v>
      </c>
      <c r="D54" s="31" t="s">
        <v>124</v>
      </c>
      <c r="E54" s="47">
        <v>200188056</v>
      </c>
      <c r="F54" s="81">
        <v>43998</v>
      </c>
      <c r="G54" s="33">
        <v>170</v>
      </c>
      <c r="H54" s="36">
        <v>38.36</v>
      </c>
    </row>
    <row r="55" spans="1:8" ht="45">
      <c r="A55" s="21">
        <v>43951</v>
      </c>
      <c r="B55" s="60">
        <v>10626</v>
      </c>
      <c r="C55" s="30" t="s">
        <v>123</v>
      </c>
      <c r="D55" s="31" t="s">
        <v>154</v>
      </c>
      <c r="E55" s="32">
        <v>200188056</v>
      </c>
      <c r="F55" s="81">
        <v>43998</v>
      </c>
      <c r="G55" s="41">
        <v>171</v>
      </c>
      <c r="H55" s="34">
        <v>115.9</v>
      </c>
    </row>
    <row r="56" spans="1:8" ht="45">
      <c r="A56" s="21">
        <v>43951</v>
      </c>
      <c r="B56" s="60" t="s">
        <v>152</v>
      </c>
      <c r="C56" s="30" t="s">
        <v>123</v>
      </c>
      <c r="D56" s="31" t="s">
        <v>153</v>
      </c>
      <c r="E56" s="32">
        <v>200188056</v>
      </c>
      <c r="F56" s="81">
        <v>43998</v>
      </c>
      <c r="G56" s="41">
        <v>172</v>
      </c>
      <c r="H56" s="34">
        <f>3.5+39.5+39</f>
        <v>82</v>
      </c>
    </row>
    <row r="57" spans="1:8" ht="45">
      <c r="A57" s="22">
        <v>43990</v>
      </c>
      <c r="B57" s="60">
        <v>338</v>
      </c>
      <c r="C57" s="30" t="s">
        <v>141</v>
      </c>
      <c r="D57" s="31" t="s">
        <v>212</v>
      </c>
      <c r="E57" s="32">
        <v>200188056</v>
      </c>
      <c r="F57" s="81">
        <v>43998</v>
      </c>
      <c r="G57" s="41">
        <v>173</v>
      </c>
      <c r="H57" s="34">
        <v>1244.7</v>
      </c>
    </row>
    <row r="58" spans="1:8" ht="60">
      <c r="A58" s="22">
        <v>43994</v>
      </c>
      <c r="B58" s="49" t="s">
        <v>257</v>
      </c>
      <c r="C58" s="30" t="s">
        <v>224</v>
      </c>
      <c r="D58" s="31" t="s">
        <v>217</v>
      </c>
      <c r="E58" s="32">
        <v>200188056</v>
      </c>
      <c r="F58" s="81">
        <v>43998</v>
      </c>
      <c r="G58" s="43">
        <v>174</v>
      </c>
      <c r="H58" s="34">
        <v>128.4</v>
      </c>
    </row>
    <row r="59" spans="1:8" ht="45">
      <c r="A59" s="22">
        <v>43994</v>
      </c>
      <c r="B59" s="60" t="s">
        <v>7</v>
      </c>
      <c r="C59" s="30" t="s">
        <v>222</v>
      </c>
      <c r="D59" s="31" t="s">
        <v>223</v>
      </c>
      <c r="E59" s="32">
        <v>200188056</v>
      </c>
      <c r="F59" s="81">
        <v>43998</v>
      </c>
      <c r="G59" s="43">
        <v>175</v>
      </c>
      <c r="H59" s="34">
        <v>1000</v>
      </c>
    </row>
    <row r="60" spans="1:8" ht="60">
      <c r="A60" s="22">
        <v>43998</v>
      </c>
      <c r="B60" s="49" t="s">
        <v>257</v>
      </c>
      <c r="C60" s="30" t="s">
        <v>225</v>
      </c>
      <c r="D60" s="39" t="s">
        <v>226</v>
      </c>
      <c r="E60" s="32">
        <v>200188056</v>
      </c>
      <c r="F60" s="81">
        <v>43998</v>
      </c>
      <c r="G60" s="43">
        <v>176</v>
      </c>
      <c r="H60" s="34">
        <v>80</v>
      </c>
    </row>
    <row r="61" spans="1:8" ht="60">
      <c r="A61" s="22">
        <v>43995</v>
      </c>
      <c r="B61" s="60" t="s">
        <v>131</v>
      </c>
      <c r="C61" s="30" t="s">
        <v>8</v>
      </c>
      <c r="D61" s="14" t="s">
        <v>253</v>
      </c>
      <c r="E61" s="32">
        <v>200188056</v>
      </c>
      <c r="F61" s="81">
        <v>44005</v>
      </c>
      <c r="G61" s="41" t="s">
        <v>276</v>
      </c>
      <c r="H61" s="34">
        <v>1100</v>
      </c>
    </row>
    <row r="62" spans="1:8" ht="45">
      <c r="A62" s="22">
        <v>44005</v>
      </c>
      <c r="B62" s="89"/>
      <c r="C62" s="48" t="s">
        <v>190</v>
      </c>
      <c r="D62" s="28" t="s">
        <v>282</v>
      </c>
      <c r="E62" s="32">
        <v>200188056</v>
      </c>
      <c r="F62" s="81">
        <v>44005</v>
      </c>
      <c r="G62" s="43">
        <v>205</v>
      </c>
      <c r="H62" s="34">
        <v>30.44</v>
      </c>
    </row>
    <row r="63" spans="1:8" ht="45">
      <c r="A63" s="22">
        <v>44006</v>
      </c>
      <c r="B63" s="60">
        <v>5260</v>
      </c>
      <c r="C63" s="30" t="s">
        <v>243</v>
      </c>
      <c r="D63" s="31" t="s">
        <v>244</v>
      </c>
      <c r="E63" s="32">
        <v>200188056</v>
      </c>
      <c r="F63" s="81">
        <v>44005</v>
      </c>
      <c r="G63" s="43">
        <v>206</v>
      </c>
      <c r="H63" s="34">
        <v>425</v>
      </c>
    </row>
    <row r="64" spans="1:8" ht="45">
      <c r="A64" s="22">
        <v>44006</v>
      </c>
      <c r="B64" s="60">
        <v>184</v>
      </c>
      <c r="C64" s="30" t="s">
        <v>240</v>
      </c>
      <c r="D64" s="31" t="s">
        <v>241</v>
      </c>
      <c r="E64" s="32">
        <v>200188056</v>
      </c>
      <c r="F64" s="81">
        <v>44008</v>
      </c>
      <c r="G64" s="43">
        <v>207</v>
      </c>
      <c r="H64" s="34">
        <v>371.68</v>
      </c>
    </row>
    <row r="65" spans="1:8" ht="60">
      <c r="A65" s="25">
        <v>44008</v>
      </c>
      <c r="B65" s="60" t="s">
        <v>44</v>
      </c>
      <c r="C65" s="30" t="s">
        <v>237</v>
      </c>
      <c r="D65" s="31" t="s">
        <v>238</v>
      </c>
      <c r="E65" s="32">
        <v>200188056</v>
      </c>
      <c r="F65" s="81">
        <v>44011</v>
      </c>
      <c r="G65" s="43">
        <v>208</v>
      </c>
      <c r="H65" s="34">
        <v>950</v>
      </c>
    </row>
    <row r="66" spans="1:8" ht="60">
      <c r="A66" s="22">
        <v>44012</v>
      </c>
      <c r="B66" s="60" t="s">
        <v>131</v>
      </c>
      <c r="C66" s="30" t="s">
        <v>8</v>
      </c>
      <c r="D66" s="31" t="s">
        <v>252</v>
      </c>
      <c r="E66" s="32">
        <v>200188056</v>
      </c>
      <c r="F66" s="81">
        <v>44012</v>
      </c>
      <c r="G66" s="43" t="s">
        <v>277</v>
      </c>
      <c r="H66" s="34">
        <v>4159.72</v>
      </c>
    </row>
    <row r="67" spans="1:8" ht="60">
      <c r="A67" s="22">
        <v>44013</v>
      </c>
      <c r="B67" s="60" t="s">
        <v>131</v>
      </c>
      <c r="C67" s="30" t="s">
        <v>8</v>
      </c>
      <c r="D67" s="31" t="s">
        <v>252</v>
      </c>
      <c r="E67" s="32">
        <v>200188056</v>
      </c>
      <c r="F67" s="81">
        <v>44013</v>
      </c>
      <c r="G67" s="43" t="s">
        <v>285</v>
      </c>
      <c r="H67" s="34">
        <v>3609</v>
      </c>
    </row>
    <row r="68" spans="1:8" ht="30">
      <c r="A68" s="22">
        <v>44026</v>
      </c>
      <c r="B68" s="60" t="s">
        <v>257</v>
      </c>
      <c r="C68" s="30" t="s">
        <v>278</v>
      </c>
      <c r="D68" s="31"/>
      <c r="E68" s="32">
        <v>200188056</v>
      </c>
      <c r="F68" s="81">
        <v>44026</v>
      </c>
      <c r="G68" s="43">
        <v>280</v>
      </c>
      <c r="H68" s="34">
        <v>2800</v>
      </c>
    </row>
    <row r="69" spans="1:8" ht="60">
      <c r="A69" s="22">
        <v>44027</v>
      </c>
      <c r="B69" s="60" t="s">
        <v>131</v>
      </c>
      <c r="C69" s="30" t="s">
        <v>8</v>
      </c>
      <c r="D69" s="31" t="s">
        <v>284</v>
      </c>
      <c r="E69" s="32">
        <v>200188056</v>
      </c>
      <c r="F69" s="81">
        <v>44027</v>
      </c>
      <c r="G69" s="43" t="s">
        <v>283</v>
      </c>
      <c r="H69" s="34">
        <v>3574.71</v>
      </c>
    </row>
    <row r="70" spans="1:8" ht="60">
      <c r="A70" s="25">
        <v>44005</v>
      </c>
      <c r="B70" s="60">
        <v>535</v>
      </c>
      <c r="C70" s="30" t="s">
        <v>123</v>
      </c>
      <c r="D70" s="31" t="s">
        <v>288</v>
      </c>
      <c r="E70" s="32">
        <v>200188056</v>
      </c>
      <c r="F70" s="81">
        <v>44027</v>
      </c>
      <c r="G70" s="43">
        <v>308</v>
      </c>
      <c r="H70" s="34">
        <v>70</v>
      </c>
    </row>
    <row r="71" spans="1:8" ht="45">
      <c r="A71" s="22">
        <v>44004</v>
      </c>
      <c r="B71" s="60">
        <v>63961</v>
      </c>
      <c r="C71" s="30" t="s">
        <v>194</v>
      </c>
      <c r="D71" s="31" t="s">
        <v>236</v>
      </c>
      <c r="E71" s="32">
        <v>200188056</v>
      </c>
      <c r="F71" s="81">
        <v>44028</v>
      </c>
      <c r="G71" s="43">
        <v>309</v>
      </c>
      <c r="H71" s="34">
        <v>259.2</v>
      </c>
    </row>
    <row r="72" spans="1:8" ht="60">
      <c r="A72" s="22">
        <v>44028</v>
      </c>
      <c r="B72" s="60" t="s">
        <v>131</v>
      </c>
      <c r="C72" s="30" t="s">
        <v>8</v>
      </c>
      <c r="D72" s="31" t="s">
        <v>284</v>
      </c>
      <c r="E72" s="32">
        <v>200188056</v>
      </c>
      <c r="F72" s="81">
        <v>44028</v>
      </c>
      <c r="G72" s="43" t="s">
        <v>286</v>
      </c>
      <c r="H72" s="34">
        <v>3574.71</v>
      </c>
    </row>
    <row r="73" spans="1:8" ht="30">
      <c r="A73" s="22">
        <v>44034</v>
      </c>
      <c r="B73" s="60" t="s">
        <v>257</v>
      </c>
      <c r="C73" s="30" t="s">
        <v>278</v>
      </c>
      <c r="D73" s="14" t="s">
        <v>279</v>
      </c>
      <c r="E73" s="32">
        <v>200188056</v>
      </c>
      <c r="F73" s="81">
        <v>44034</v>
      </c>
      <c r="G73" s="43">
        <v>348</v>
      </c>
      <c r="H73" s="34">
        <v>1500</v>
      </c>
    </row>
    <row r="74" spans="1:8" ht="30">
      <c r="A74" s="21">
        <v>43959</v>
      </c>
      <c r="B74" s="60">
        <v>295</v>
      </c>
      <c r="C74" s="30" t="s">
        <v>141</v>
      </c>
      <c r="D74" s="31" t="s">
        <v>188</v>
      </c>
      <c r="E74" s="32">
        <v>200188056</v>
      </c>
      <c r="F74" s="81">
        <v>44034</v>
      </c>
      <c r="G74" s="43">
        <v>349</v>
      </c>
      <c r="H74" s="34">
        <v>373.75</v>
      </c>
    </row>
    <row r="75" spans="1:8">
      <c r="H75" s="63">
        <f>SUM(H7:H74)</f>
        <v>196566.83999999991</v>
      </c>
    </row>
  </sheetData>
  <sortState xmlns:xlrd2="http://schemas.microsoft.com/office/spreadsheetml/2017/richdata2" ref="A7:H73">
    <sortCondition ref="A9:A73"/>
    <sortCondition ref="G9:G73"/>
  </sortState>
  <mergeCells count="8">
    <mergeCell ref="A1:H1"/>
    <mergeCell ref="A2:H2"/>
    <mergeCell ref="A4:G4"/>
    <mergeCell ref="A5:G5"/>
    <mergeCell ref="B11:B12"/>
    <mergeCell ref="C11:C12"/>
    <mergeCell ref="D11:D12"/>
    <mergeCell ref="E11:E12"/>
  </mergeCells>
  <pageMargins left="0.23622047244094491" right="0.23622047244094491" top="0.74803149606299213" bottom="0.74803149606299213" header="0.31496062992125984" footer="0.31496062992125984"/>
  <pageSetup orientation="landscape" horizontalDpi="120" verticalDpi="72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tabSelected="1" workbookViewId="0">
      <selection activeCell="A3" sqref="A3:F3"/>
    </sheetView>
  </sheetViews>
  <sheetFormatPr baseColWidth="10" defaultColWidth="9.140625" defaultRowHeight="15"/>
  <cols>
    <col min="1" max="1" width="4.140625" customWidth="1"/>
    <col min="2" max="2" width="57.28515625" customWidth="1"/>
    <col min="3" max="3" width="14.85546875" style="130" customWidth="1"/>
    <col min="4" max="4" width="22.42578125" customWidth="1"/>
    <col min="5" max="5" width="13.140625" customWidth="1"/>
    <col min="6" max="6" width="15" customWidth="1"/>
  </cols>
  <sheetData>
    <row r="1" spans="1:6" ht="16.5">
      <c r="A1" s="5" t="s">
        <v>21</v>
      </c>
      <c r="B1" s="3"/>
      <c r="C1" s="134"/>
      <c r="D1" s="3"/>
      <c r="E1" s="4"/>
      <c r="F1" s="7"/>
    </row>
    <row r="2" spans="1:6">
      <c r="A2" s="177" t="s">
        <v>307</v>
      </c>
      <c r="B2" s="178"/>
      <c r="C2" s="178"/>
      <c r="D2" s="178"/>
      <c r="E2" s="178"/>
      <c r="F2" s="179"/>
    </row>
    <row r="3" spans="1:6" ht="15.75" customHeight="1" thickBot="1">
      <c r="A3" s="197" t="s">
        <v>588</v>
      </c>
      <c r="B3" s="198"/>
      <c r="C3" s="198"/>
      <c r="D3" s="198"/>
      <c r="E3" s="198"/>
      <c r="F3" s="199"/>
    </row>
    <row r="4" spans="1:6" ht="30.75" thickBot="1">
      <c r="A4" s="112" t="s">
        <v>328</v>
      </c>
      <c r="B4" s="111" t="s">
        <v>327</v>
      </c>
      <c r="C4" s="148" t="s">
        <v>460</v>
      </c>
      <c r="D4" s="111" t="s">
        <v>325</v>
      </c>
      <c r="E4" s="111" t="s">
        <v>329</v>
      </c>
      <c r="F4" s="111" t="s">
        <v>324</v>
      </c>
    </row>
    <row r="5" spans="1:6">
      <c r="A5" s="8">
        <v>1</v>
      </c>
      <c r="B5" s="133" t="s">
        <v>516</v>
      </c>
      <c r="C5" s="98">
        <v>54304</v>
      </c>
      <c r="D5" s="97" t="s">
        <v>517</v>
      </c>
      <c r="E5" s="135">
        <v>43989</v>
      </c>
      <c r="F5" s="127">
        <v>44.44</v>
      </c>
    </row>
    <row r="6" spans="1:6">
      <c r="A6" s="8">
        <v>2</v>
      </c>
      <c r="B6" s="133" t="s">
        <v>518</v>
      </c>
      <c r="C6" s="98">
        <v>54304</v>
      </c>
      <c r="D6" s="97" t="s">
        <v>517</v>
      </c>
      <c r="E6" s="135">
        <v>43989</v>
      </c>
      <c r="F6" s="127">
        <v>44.44</v>
      </c>
    </row>
    <row r="7" spans="1:6" ht="30">
      <c r="A7" s="8">
        <v>3</v>
      </c>
      <c r="B7" s="133" t="s">
        <v>519</v>
      </c>
      <c r="C7" s="98">
        <v>54304</v>
      </c>
      <c r="D7" s="97" t="s">
        <v>517</v>
      </c>
      <c r="E7" s="135">
        <v>44001</v>
      </c>
      <c r="F7" s="127">
        <v>44.44</v>
      </c>
    </row>
    <row r="8" spans="1:6" ht="30">
      <c r="A8" s="8">
        <v>4</v>
      </c>
      <c r="B8" s="133" t="s">
        <v>520</v>
      </c>
      <c r="C8" s="98">
        <v>54304</v>
      </c>
      <c r="D8" s="97" t="s">
        <v>517</v>
      </c>
      <c r="E8" s="135">
        <v>44004</v>
      </c>
      <c r="F8" s="127">
        <v>44.44</v>
      </c>
    </row>
    <row r="9" spans="1:6" ht="30">
      <c r="A9" s="8">
        <v>5</v>
      </c>
      <c r="B9" s="133" t="s">
        <v>521</v>
      </c>
      <c r="C9" s="98">
        <v>54304</v>
      </c>
      <c r="D9" s="97" t="s">
        <v>517</v>
      </c>
      <c r="E9" s="135">
        <v>44005</v>
      </c>
      <c r="F9" s="127">
        <v>44.44</v>
      </c>
    </row>
    <row r="10" spans="1:6">
      <c r="A10" s="8">
        <v>6</v>
      </c>
      <c r="B10" s="133" t="s">
        <v>522</v>
      </c>
      <c r="C10" s="98">
        <v>54199</v>
      </c>
      <c r="D10" s="97" t="s">
        <v>523</v>
      </c>
      <c r="E10" s="135">
        <v>44010</v>
      </c>
      <c r="F10" s="127">
        <v>2.25</v>
      </c>
    </row>
    <row r="11" spans="1:6" ht="30">
      <c r="A11" s="8">
        <v>7</v>
      </c>
      <c r="B11" s="133" t="s">
        <v>524</v>
      </c>
      <c r="C11" s="98">
        <v>54101</v>
      </c>
      <c r="D11" s="8" t="s">
        <v>440</v>
      </c>
      <c r="E11" s="160">
        <v>44010</v>
      </c>
      <c r="F11" s="122">
        <v>45</v>
      </c>
    </row>
    <row r="12" spans="1:6">
      <c r="A12" s="8">
        <v>8</v>
      </c>
      <c r="B12" s="133" t="s">
        <v>525</v>
      </c>
      <c r="C12" s="98">
        <v>54101</v>
      </c>
      <c r="D12" s="97" t="s">
        <v>526</v>
      </c>
      <c r="E12" s="161">
        <v>44011</v>
      </c>
      <c r="F12" s="127">
        <v>18</v>
      </c>
    </row>
    <row r="13" spans="1:6" ht="30">
      <c r="A13" s="8">
        <v>9</v>
      </c>
      <c r="B13" s="133" t="s">
        <v>527</v>
      </c>
      <c r="C13" s="98">
        <v>54304</v>
      </c>
      <c r="D13" s="97" t="s">
        <v>528</v>
      </c>
      <c r="E13" s="135">
        <v>44011</v>
      </c>
      <c r="F13" s="127">
        <v>44.44</v>
      </c>
    </row>
    <row r="14" spans="1:6" ht="30">
      <c r="A14" s="8">
        <v>10</v>
      </c>
      <c r="B14" s="133" t="s">
        <v>527</v>
      </c>
      <c r="C14" s="98">
        <v>54304</v>
      </c>
      <c r="D14" s="97" t="s">
        <v>529</v>
      </c>
      <c r="E14" s="135">
        <v>44011</v>
      </c>
      <c r="F14" s="127">
        <v>44.44</v>
      </c>
    </row>
    <row r="15" spans="1:6" ht="30">
      <c r="A15" s="8">
        <v>11</v>
      </c>
      <c r="B15" s="133" t="s">
        <v>530</v>
      </c>
      <c r="C15" s="98">
        <v>54304</v>
      </c>
      <c r="D15" s="97" t="s">
        <v>528</v>
      </c>
      <c r="E15" s="135">
        <v>44012</v>
      </c>
      <c r="F15" s="127">
        <v>44.44</v>
      </c>
    </row>
    <row r="16" spans="1:6" ht="30">
      <c r="A16" s="8">
        <v>12</v>
      </c>
      <c r="B16" s="133" t="s">
        <v>530</v>
      </c>
      <c r="C16" s="98">
        <v>54304</v>
      </c>
      <c r="D16" s="97" t="s">
        <v>529</v>
      </c>
      <c r="E16" s="135">
        <v>44012</v>
      </c>
      <c r="F16" s="127">
        <v>44.44</v>
      </c>
    </row>
    <row r="17" spans="1:6" ht="30">
      <c r="A17" s="8">
        <v>13</v>
      </c>
      <c r="B17" s="133" t="s">
        <v>531</v>
      </c>
      <c r="C17" s="98">
        <v>54304</v>
      </c>
      <c r="D17" s="97" t="s">
        <v>528</v>
      </c>
      <c r="E17" s="161">
        <v>44013</v>
      </c>
      <c r="F17" s="127">
        <v>44.44</v>
      </c>
    </row>
    <row r="18" spans="1:6" ht="30">
      <c r="A18" s="8">
        <v>14</v>
      </c>
      <c r="B18" s="133" t="s">
        <v>531</v>
      </c>
      <c r="C18" s="98">
        <v>54304</v>
      </c>
      <c r="D18" s="97" t="s">
        <v>529</v>
      </c>
      <c r="E18" s="161">
        <v>44013</v>
      </c>
      <c r="F18" s="127">
        <v>44.44</v>
      </c>
    </row>
    <row r="19" spans="1:6" ht="30">
      <c r="A19" s="8">
        <v>15</v>
      </c>
      <c r="B19" s="133" t="s">
        <v>532</v>
      </c>
      <c r="C19" s="98">
        <v>54101</v>
      </c>
      <c r="D19" s="133" t="s">
        <v>526</v>
      </c>
      <c r="E19" s="161">
        <v>44013</v>
      </c>
      <c r="F19" s="127">
        <v>21.6</v>
      </c>
    </row>
    <row r="20" spans="1:6" ht="30">
      <c r="A20" s="8">
        <v>16</v>
      </c>
      <c r="B20" s="133" t="s">
        <v>533</v>
      </c>
      <c r="C20" s="98">
        <v>54101</v>
      </c>
      <c r="D20" s="133" t="s">
        <v>534</v>
      </c>
      <c r="E20" s="161">
        <v>44013</v>
      </c>
      <c r="F20" s="127">
        <v>6.5</v>
      </c>
    </row>
    <row r="21" spans="1:6" ht="30">
      <c r="A21" s="8">
        <v>17</v>
      </c>
      <c r="B21" s="133" t="s">
        <v>512</v>
      </c>
      <c r="C21" s="98">
        <v>54101</v>
      </c>
      <c r="D21" s="133" t="s">
        <v>535</v>
      </c>
      <c r="E21" s="160">
        <v>44013</v>
      </c>
      <c r="F21" s="122">
        <v>150</v>
      </c>
    </row>
    <row r="22" spans="1:6" ht="30">
      <c r="A22" s="8">
        <v>18</v>
      </c>
      <c r="B22" s="133" t="s">
        <v>512</v>
      </c>
      <c r="C22" s="98">
        <v>54101</v>
      </c>
      <c r="D22" s="133" t="s">
        <v>536</v>
      </c>
      <c r="E22" s="160">
        <v>44014</v>
      </c>
      <c r="F22" s="122">
        <v>150</v>
      </c>
    </row>
    <row r="23" spans="1:6" ht="30">
      <c r="A23" s="8">
        <v>19</v>
      </c>
      <c r="B23" s="133" t="s">
        <v>537</v>
      </c>
      <c r="C23" s="98">
        <v>54304</v>
      </c>
      <c r="D23" s="133" t="s">
        <v>529</v>
      </c>
      <c r="E23" s="161">
        <v>44014</v>
      </c>
      <c r="F23" s="127">
        <v>44.44</v>
      </c>
    </row>
    <row r="24" spans="1:6" ht="30">
      <c r="A24" s="8">
        <v>20</v>
      </c>
      <c r="B24" s="133" t="s">
        <v>537</v>
      </c>
      <c r="C24" s="98">
        <v>54304</v>
      </c>
      <c r="D24" s="133" t="s">
        <v>528</v>
      </c>
      <c r="E24" s="161">
        <v>44014</v>
      </c>
      <c r="F24" s="127">
        <v>44.44</v>
      </c>
    </row>
    <row r="25" spans="1:6" ht="30">
      <c r="A25" s="8">
        <v>21</v>
      </c>
      <c r="B25" s="133" t="s">
        <v>538</v>
      </c>
      <c r="C25" s="98">
        <v>54101</v>
      </c>
      <c r="D25" s="133" t="s">
        <v>539</v>
      </c>
      <c r="E25" s="161">
        <v>44015</v>
      </c>
      <c r="F25" s="127">
        <v>9.5299999999999994</v>
      </c>
    </row>
    <row r="26" spans="1:6" ht="30">
      <c r="A26" s="8">
        <v>22</v>
      </c>
      <c r="B26" s="133" t="s">
        <v>540</v>
      </c>
      <c r="C26" s="98">
        <v>54304</v>
      </c>
      <c r="D26" s="133" t="s">
        <v>528</v>
      </c>
      <c r="E26" s="161">
        <v>44015</v>
      </c>
      <c r="F26" s="127">
        <v>44.44</v>
      </c>
    </row>
    <row r="27" spans="1:6" ht="30">
      <c r="A27" s="8">
        <v>23</v>
      </c>
      <c r="B27" s="133" t="s">
        <v>540</v>
      </c>
      <c r="C27" s="98">
        <v>54304</v>
      </c>
      <c r="D27" s="133" t="s">
        <v>529</v>
      </c>
      <c r="E27" s="161">
        <v>44015</v>
      </c>
      <c r="F27" s="127">
        <v>44.44</v>
      </c>
    </row>
    <row r="28" spans="1:6">
      <c r="A28" s="8">
        <v>24</v>
      </c>
      <c r="B28" s="133" t="s">
        <v>541</v>
      </c>
      <c r="C28" s="98">
        <v>54199</v>
      </c>
      <c r="D28" s="133" t="s">
        <v>542</v>
      </c>
      <c r="E28" s="161">
        <v>44015</v>
      </c>
      <c r="F28" s="127">
        <v>480</v>
      </c>
    </row>
    <row r="29" spans="1:6" ht="30">
      <c r="A29" s="8">
        <v>25</v>
      </c>
      <c r="B29" s="133" t="s">
        <v>543</v>
      </c>
      <c r="C29" s="98">
        <v>54199</v>
      </c>
      <c r="D29" s="133" t="s">
        <v>544</v>
      </c>
      <c r="E29" s="161">
        <v>44016</v>
      </c>
      <c r="F29" s="127">
        <v>14.4</v>
      </c>
    </row>
    <row r="30" spans="1:6" ht="30">
      <c r="A30" s="8">
        <v>26</v>
      </c>
      <c r="B30" s="133" t="s">
        <v>545</v>
      </c>
      <c r="C30" s="98">
        <v>54101</v>
      </c>
      <c r="D30" s="133" t="s">
        <v>546</v>
      </c>
      <c r="E30" s="160">
        <v>44016</v>
      </c>
      <c r="F30" s="122">
        <v>108</v>
      </c>
    </row>
    <row r="31" spans="1:6" ht="30">
      <c r="A31" s="8">
        <v>27</v>
      </c>
      <c r="B31" s="133" t="s">
        <v>547</v>
      </c>
      <c r="C31" s="123">
        <v>54101</v>
      </c>
      <c r="D31" s="133" t="s">
        <v>548</v>
      </c>
      <c r="E31" s="124">
        <v>44017</v>
      </c>
      <c r="F31" s="122">
        <v>27.5</v>
      </c>
    </row>
    <row r="32" spans="1:6" ht="30">
      <c r="A32" s="8">
        <v>28</v>
      </c>
      <c r="B32" s="133" t="s">
        <v>549</v>
      </c>
      <c r="C32" s="123">
        <v>54101</v>
      </c>
      <c r="D32" s="133" t="s">
        <v>550</v>
      </c>
      <c r="E32" s="124">
        <v>44017</v>
      </c>
      <c r="F32" s="122">
        <v>51.75</v>
      </c>
    </row>
    <row r="33" spans="1:6" ht="30">
      <c r="A33" s="8">
        <v>29</v>
      </c>
      <c r="B33" s="133" t="s">
        <v>551</v>
      </c>
      <c r="C33" s="98">
        <v>54304</v>
      </c>
      <c r="D33" s="133" t="s">
        <v>552</v>
      </c>
      <c r="E33" s="119">
        <v>44018</v>
      </c>
      <c r="F33" s="120">
        <v>44.44</v>
      </c>
    </row>
    <row r="34" spans="1:6" ht="30">
      <c r="A34" s="8">
        <v>30</v>
      </c>
      <c r="B34" s="133" t="s">
        <v>553</v>
      </c>
      <c r="C34" s="98">
        <v>54199</v>
      </c>
      <c r="D34" s="133" t="s">
        <v>554</v>
      </c>
      <c r="E34" s="160">
        <v>44018</v>
      </c>
      <c r="F34" s="122">
        <v>3.2</v>
      </c>
    </row>
    <row r="35" spans="1:6" ht="30">
      <c r="A35" s="8">
        <v>31</v>
      </c>
      <c r="B35" s="133" t="s">
        <v>555</v>
      </c>
      <c r="C35" s="98">
        <v>54101</v>
      </c>
      <c r="D35" s="133" t="s">
        <v>556</v>
      </c>
      <c r="E35" s="160">
        <v>44018</v>
      </c>
      <c r="F35" s="122">
        <v>125</v>
      </c>
    </row>
    <row r="36" spans="1:6" ht="30">
      <c r="A36" s="8">
        <v>32</v>
      </c>
      <c r="B36" s="133" t="s">
        <v>555</v>
      </c>
      <c r="C36" s="98">
        <v>54101</v>
      </c>
      <c r="D36" s="133" t="s">
        <v>557</v>
      </c>
      <c r="E36" s="160">
        <v>44019</v>
      </c>
      <c r="F36" s="122">
        <v>112.5</v>
      </c>
    </row>
    <row r="37" spans="1:6" ht="30">
      <c r="A37" s="8">
        <v>33</v>
      </c>
      <c r="B37" s="133" t="s">
        <v>558</v>
      </c>
      <c r="C37" s="98">
        <v>54101</v>
      </c>
      <c r="D37" s="133" t="s">
        <v>559</v>
      </c>
      <c r="E37" s="160">
        <v>44019</v>
      </c>
      <c r="F37" s="122">
        <v>11.25</v>
      </c>
    </row>
    <row r="38" spans="1:6" ht="30">
      <c r="A38" s="8">
        <v>34</v>
      </c>
      <c r="B38" s="133" t="s">
        <v>560</v>
      </c>
      <c r="C38" s="98">
        <v>54108</v>
      </c>
      <c r="D38" s="133" t="s">
        <v>561</v>
      </c>
      <c r="E38" s="160">
        <v>44019</v>
      </c>
      <c r="F38" s="122">
        <v>29</v>
      </c>
    </row>
    <row r="39" spans="1:6">
      <c r="A39" s="8">
        <v>35</v>
      </c>
      <c r="B39" s="133" t="s">
        <v>562</v>
      </c>
      <c r="C39" s="98">
        <v>54199</v>
      </c>
      <c r="D39" s="133" t="s">
        <v>563</v>
      </c>
      <c r="E39" s="160">
        <v>44019</v>
      </c>
      <c r="F39" s="122">
        <v>12</v>
      </c>
    </row>
    <row r="40" spans="1:6" ht="30">
      <c r="A40" s="8">
        <v>36</v>
      </c>
      <c r="B40" s="133" t="s">
        <v>560</v>
      </c>
      <c r="C40" s="98">
        <v>54108</v>
      </c>
      <c r="D40" s="133" t="s">
        <v>564</v>
      </c>
      <c r="E40" s="160">
        <v>44020</v>
      </c>
      <c r="F40" s="122">
        <v>29</v>
      </c>
    </row>
    <row r="41" spans="1:6" ht="30">
      <c r="A41" s="8">
        <v>39</v>
      </c>
      <c r="B41" s="133" t="s">
        <v>565</v>
      </c>
      <c r="C41" s="98">
        <v>54101</v>
      </c>
      <c r="D41" s="133" t="s">
        <v>566</v>
      </c>
      <c r="E41" s="160">
        <v>44020</v>
      </c>
      <c r="F41" s="122">
        <v>137.5</v>
      </c>
    </row>
    <row r="42" spans="1:6" ht="30">
      <c r="A42" s="8">
        <v>40</v>
      </c>
      <c r="B42" s="133" t="s">
        <v>560</v>
      </c>
      <c r="C42" s="98">
        <v>54108</v>
      </c>
      <c r="D42" s="133" t="s">
        <v>567</v>
      </c>
      <c r="E42" s="160">
        <v>44021</v>
      </c>
      <c r="F42" s="122">
        <v>29</v>
      </c>
    </row>
    <row r="43" spans="1:6" ht="30">
      <c r="A43" s="8">
        <v>41</v>
      </c>
      <c r="B43" s="133" t="s">
        <v>565</v>
      </c>
      <c r="C43" s="98">
        <v>54101</v>
      </c>
      <c r="D43" s="133" t="s">
        <v>568</v>
      </c>
      <c r="E43" s="160">
        <v>191</v>
      </c>
      <c r="F43" s="122">
        <v>137.5</v>
      </c>
    </row>
    <row r="44" spans="1:6" ht="30">
      <c r="A44" s="8">
        <v>42</v>
      </c>
      <c r="B44" s="133" t="s">
        <v>569</v>
      </c>
      <c r="C44" s="98">
        <v>54304</v>
      </c>
      <c r="D44" s="133" t="s">
        <v>528</v>
      </c>
      <c r="E44" s="161">
        <v>44022</v>
      </c>
      <c r="F44" s="127">
        <v>27.78</v>
      </c>
    </row>
    <row r="45" spans="1:6" ht="30">
      <c r="A45" s="8">
        <v>43</v>
      </c>
      <c r="B45" s="133" t="s">
        <v>570</v>
      </c>
      <c r="C45" s="98">
        <v>54199</v>
      </c>
      <c r="D45" s="133" t="s">
        <v>571</v>
      </c>
      <c r="E45" s="160">
        <v>44022</v>
      </c>
      <c r="F45" s="122">
        <v>8</v>
      </c>
    </row>
    <row r="46" spans="1:6" ht="30">
      <c r="A46" s="8">
        <v>44</v>
      </c>
      <c r="B46" s="133" t="s">
        <v>572</v>
      </c>
      <c r="C46" s="98">
        <v>54101</v>
      </c>
      <c r="D46" s="133" t="s">
        <v>573</v>
      </c>
      <c r="E46" s="160">
        <v>44023</v>
      </c>
      <c r="F46" s="122">
        <v>87.5</v>
      </c>
    </row>
    <row r="47" spans="1:6" ht="30">
      <c r="A47" s="8">
        <v>45</v>
      </c>
      <c r="B47" s="133" t="s">
        <v>574</v>
      </c>
      <c r="C47" s="123">
        <v>54101</v>
      </c>
      <c r="D47" s="133" t="s">
        <v>575</v>
      </c>
      <c r="E47" s="124">
        <v>44024</v>
      </c>
      <c r="F47" s="122">
        <v>26.25</v>
      </c>
    </row>
    <row r="48" spans="1:6" ht="30">
      <c r="A48" s="8">
        <v>46</v>
      </c>
      <c r="B48" s="133" t="s">
        <v>576</v>
      </c>
      <c r="C48" s="123">
        <v>54101</v>
      </c>
      <c r="D48" s="133" t="s">
        <v>577</v>
      </c>
      <c r="E48" s="124">
        <v>44024</v>
      </c>
      <c r="F48" s="122">
        <v>41.25</v>
      </c>
    </row>
    <row r="49" spans="1:6" ht="30">
      <c r="A49" s="8">
        <v>47</v>
      </c>
      <c r="B49" s="133" t="s">
        <v>578</v>
      </c>
      <c r="C49" s="123">
        <v>54108</v>
      </c>
      <c r="D49" s="133" t="s">
        <v>579</v>
      </c>
      <c r="E49" s="160">
        <v>44025</v>
      </c>
      <c r="F49" s="122">
        <v>29</v>
      </c>
    </row>
    <row r="50" spans="1:6" ht="30">
      <c r="A50" s="8">
        <v>48</v>
      </c>
      <c r="B50" s="133" t="s">
        <v>580</v>
      </c>
      <c r="C50" s="123">
        <v>54101</v>
      </c>
      <c r="D50" s="133" t="s">
        <v>581</v>
      </c>
      <c r="E50" s="124">
        <v>44026</v>
      </c>
      <c r="F50" s="122">
        <v>21</v>
      </c>
    </row>
    <row r="51" spans="1:6" ht="30">
      <c r="A51" s="8">
        <v>49</v>
      </c>
      <c r="B51" s="133" t="s">
        <v>565</v>
      </c>
      <c r="C51" s="98">
        <v>54101</v>
      </c>
      <c r="D51" s="133" t="s">
        <v>582</v>
      </c>
      <c r="E51" s="160">
        <v>44025</v>
      </c>
      <c r="F51" s="122">
        <v>137.5</v>
      </c>
    </row>
    <row r="52" spans="1:6">
      <c r="A52" s="8"/>
      <c r="B52" s="8"/>
      <c r="C52" s="123"/>
      <c r="D52" s="112" t="s">
        <v>313</v>
      </c>
      <c r="E52" s="8"/>
      <c r="F52" s="129">
        <f>SUM(F5:F51)</f>
        <v>2799.8000000000006</v>
      </c>
    </row>
    <row r="55" spans="1:6">
      <c r="B55" s="131" t="s">
        <v>389</v>
      </c>
    </row>
    <row r="56" spans="1:6">
      <c r="B56" s="131" t="s">
        <v>390</v>
      </c>
    </row>
  </sheetData>
  <mergeCells count="2"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0"/>
  <sheetViews>
    <sheetView workbookViewId="0">
      <selection activeCell="D10" sqref="D10"/>
    </sheetView>
  </sheetViews>
  <sheetFormatPr baseColWidth="10" defaultRowHeight="15"/>
  <cols>
    <col min="2" max="2" width="11.28515625" style="86" bestFit="1" customWidth="1"/>
    <col min="3" max="3" width="21.28515625" customWidth="1"/>
    <col min="4" max="4" width="33.42578125" customWidth="1"/>
    <col min="6" max="6" width="15" customWidth="1"/>
    <col min="8" max="8" width="14.28515625" customWidth="1"/>
  </cols>
  <sheetData>
    <row r="1" spans="1:8" ht="22.5">
      <c r="A1" s="162" t="s">
        <v>0</v>
      </c>
      <c r="B1" s="162"/>
      <c r="C1" s="162"/>
      <c r="D1" s="162"/>
      <c r="E1" s="163"/>
      <c r="F1" s="162"/>
      <c r="G1" s="162"/>
      <c r="H1" s="162"/>
    </row>
    <row r="2" spans="1:8">
      <c r="A2" s="164" t="s">
        <v>303</v>
      </c>
      <c r="B2" s="164"/>
      <c r="C2" s="164"/>
      <c r="D2" s="164"/>
      <c r="E2" s="165"/>
      <c r="F2" s="164"/>
      <c r="G2" s="164"/>
      <c r="H2" s="164"/>
    </row>
    <row r="3" spans="1:8">
      <c r="A3" s="15" t="s">
        <v>301</v>
      </c>
      <c r="E3" s="84" t="s">
        <v>308</v>
      </c>
      <c r="F3" s="17"/>
      <c r="G3" s="18"/>
      <c r="H3" s="17"/>
    </row>
    <row r="4" spans="1:8" ht="16.5" thickBot="1">
      <c r="A4" s="168" t="s">
        <v>298</v>
      </c>
      <c r="B4" s="168"/>
      <c r="C4" s="168"/>
      <c r="D4" s="168"/>
      <c r="E4" s="169"/>
      <c r="F4" s="168"/>
      <c r="G4" s="168"/>
      <c r="H4" s="40">
        <v>184273.44</v>
      </c>
    </row>
    <row r="5" spans="1:8" ht="30">
      <c r="A5" s="52" t="s">
        <v>2</v>
      </c>
      <c r="B5" s="85" t="s">
        <v>6</v>
      </c>
      <c r="C5" s="54" t="s">
        <v>3</v>
      </c>
      <c r="D5" s="54" t="s">
        <v>4</v>
      </c>
      <c r="E5" s="55" t="s">
        <v>127</v>
      </c>
      <c r="F5" s="55" t="s">
        <v>309</v>
      </c>
      <c r="G5" s="56" t="s">
        <v>128</v>
      </c>
      <c r="H5" s="57" t="s">
        <v>5</v>
      </c>
    </row>
    <row r="6" spans="1:8" ht="45">
      <c r="A6" s="51">
        <v>43948</v>
      </c>
      <c r="B6" s="49" t="s">
        <v>272</v>
      </c>
      <c r="C6" s="28" t="s">
        <v>220</v>
      </c>
      <c r="D6" s="14" t="s">
        <v>13</v>
      </c>
      <c r="E6" s="26">
        <v>200187572</v>
      </c>
      <c r="F6" s="80">
        <v>43948</v>
      </c>
      <c r="G6" s="29">
        <v>2</v>
      </c>
      <c r="H6" s="40">
        <v>41334.910000000003</v>
      </c>
    </row>
    <row r="7" spans="1:8" ht="60">
      <c r="A7" s="20">
        <v>43949</v>
      </c>
      <c r="B7" s="49">
        <v>3105</v>
      </c>
      <c r="C7" s="28" t="s">
        <v>258</v>
      </c>
      <c r="D7" s="14" t="s">
        <v>130</v>
      </c>
      <c r="E7" s="26">
        <v>200187572</v>
      </c>
      <c r="F7" s="80">
        <v>43948</v>
      </c>
      <c r="G7" s="33">
        <v>3</v>
      </c>
      <c r="H7" s="36">
        <v>371.95</v>
      </c>
    </row>
    <row r="8" spans="1:8" ht="30">
      <c r="A8" s="21">
        <v>43944</v>
      </c>
      <c r="B8" s="60">
        <v>8268</v>
      </c>
      <c r="C8" s="30" t="s">
        <v>18</v>
      </c>
      <c r="D8" s="31" t="s">
        <v>147</v>
      </c>
      <c r="E8" s="32">
        <v>200187572</v>
      </c>
      <c r="F8" s="81">
        <v>43955</v>
      </c>
      <c r="G8" s="33">
        <v>4</v>
      </c>
      <c r="H8" s="34">
        <v>1087.8</v>
      </c>
    </row>
    <row r="9" spans="1:8" ht="30">
      <c r="A9" s="20">
        <v>43920</v>
      </c>
      <c r="B9" s="49">
        <v>8107</v>
      </c>
      <c r="C9" s="28" t="s">
        <v>18</v>
      </c>
      <c r="D9" s="14" t="s">
        <v>19</v>
      </c>
      <c r="E9" s="26">
        <v>200187572</v>
      </c>
      <c r="F9" s="80">
        <v>43955</v>
      </c>
      <c r="G9" s="33">
        <v>5</v>
      </c>
      <c r="H9" s="36">
        <v>1175.26</v>
      </c>
    </row>
    <row r="10" spans="1:8" ht="30">
      <c r="A10" s="21">
        <v>43904</v>
      </c>
      <c r="B10" s="60">
        <v>8205</v>
      </c>
      <c r="C10" s="30" t="s">
        <v>18</v>
      </c>
      <c r="D10" s="31" t="s">
        <v>148</v>
      </c>
      <c r="E10" s="32">
        <v>200187572</v>
      </c>
      <c r="F10" s="81">
        <v>43955</v>
      </c>
      <c r="G10" s="33">
        <v>6</v>
      </c>
      <c r="H10" s="34">
        <v>966.43</v>
      </c>
    </row>
    <row r="11" spans="1:8" ht="30">
      <c r="A11" s="19">
        <v>43902</v>
      </c>
      <c r="B11" s="49">
        <v>38315</v>
      </c>
      <c r="C11" s="28" t="s">
        <v>194</v>
      </c>
      <c r="D11" s="14" t="s">
        <v>10</v>
      </c>
      <c r="E11" s="26">
        <v>200187572</v>
      </c>
      <c r="F11" s="81">
        <v>43955</v>
      </c>
      <c r="G11" s="29">
        <v>7</v>
      </c>
      <c r="H11" s="27">
        <v>142.80000000000001</v>
      </c>
    </row>
    <row r="12" spans="1:8" ht="75">
      <c r="A12" s="20">
        <v>43944</v>
      </c>
      <c r="B12" s="49">
        <v>62958</v>
      </c>
      <c r="C12" s="28" t="s">
        <v>194</v>
      </c>
      <c r="D12" s="14" t="s">
        <v>142</v>
      </c>
      <c r="E12" s="26">
        <v>200187572</v>
      </c>
      <c r="F12" s="81">
        <v>43955</v>
      </c>
      <c r="G12" s="33">
        <v>8</v>
      </c>
      <c r="H12" s="36">
        <v>478.3</v>
      </c>
    </row>
    <row r="13" spans="1:8" ht="44.25" customHeight="1">
      <c r="A13" s="13">
        <v>43918</v>
      </c>
      <c r="B13" s="170">
        <v>1142751</v>
      </c>
      <c r="C13" s="170" t="s">
        <v>194</v>
      </c>
      <c r="D13" s="170" t="s">
        <v>126</v>
      </c>
      <c r="E13" s="172">
        <v>200187572</v>
      </c>
      <c r="F13" s="81">
        <v>43955</v>
      </c>
      <c r="G13" s="33">
        <v>9</v>
      </c>
      <c r="H13" s="36">
        <v>701.3</v>
      </c>
    </row>
    <row r="14" spans="1:8" ht="44.25" customHeight="1">
      <c r="A14" s="13">
        <v>43918</v>
      </c>
      <c r="B14" s="171">
        <v>1142750</v>
      </c>
      <c r="C14" s="171" t="s">
        <v>255</v>
      </c>
      <c r="D14" s="171" t="s">
        <v>125</v>
      </c>
      <c r="E14" s="173">
        <v>200187572</v>
      </c>
      <c r="F14" s="81">
        <v>43955</v>
      </c>
      <c r="G14" s="35">
        <v>10</v>
      </c>
      <c r="H14" s="36">
        <v>881.55</v>
      </c>
    </row>
    <row r="15" spans="1:8" ht="60">
      <c r="A15" s="21">
        <v>43922</v>
      </c>
      <c r="B15" s="60">
        <v>39086</v>
      </c>
      <c r="C15" s="30" t="s">
        <v>194</v>
      </c>
      <c r="D15" s="31" t="s">
        <v>14</v>
      </c>
      <c r="E15" s="32">
        <v>200187572</v>
      </c>
      <c r="F15" s="81">
        <v>43955</v>
      </c>
      <c r="G15" s="33">
        <v>11</v>
      </c>
      <c r="H15" s="34">
        <v>193.5</v>
      </c>
    </row>
    <row r="16" spans="1:8" ht="45">
      <c r="A16" s="20">
        <v>43944</v>
      </c>
      <c r="B16" s="49">
        <v>64064</v>
      </c>
      <c r="C16" s="28" t="s">
        <v>194</v>
      </c>
      <c r="D16" s="14" t="s">
        <v>11</v>
      </c>
      <c r="E16" s="26">
        <v>200187572</v>
      </c>
      <c r="F16" s="81">
        <v>43955</v>
      </c>
      <c r="G16" s="33">
        <v>12</v>
      </c>
      <c r="H16" s="36">
        <v>250</v>
      </c>
    </row>
    <row r="17" spans="1:8" ht="60">
      <c r="A17" s="20">
        <v>43949</v>
      </c>
      <c r="B17" s="49">
        <v>1139733</v>
      </c>
      <c r="C17" s="28" t="s">
        <v>194</v>
      </c>
      <c r="D17" s="14" t="s">
        <v>145</v>
      </c>
      <c r="E17" s="26">
        <v>200187572</v>
      </c>
      <c r="F17" s="81">
        <v>43955</v>
      </c>
      <c r="G17" s="33">
        <v>13</v>
      </c>
      <c r="H17" s="36">
        <v>4.2</v>
      </c>
    </row>
    <row r="18" spans="1:8" ht="45">
      <c r="A18" s="21">
        <v>43941</v>
      </c>
      <c r="B18" s="60">
        <v>274</v>
      </c>
      <c r="C18" s="30" t="s">
        <v>143</v>
      </c>
      <c r="D18" s="31" t="s">
        <v>17</v>
      </c>
      <c r="E18" s="32">
        <v>200187572</v>
      </c>
      <c r="F18" s="81">
        <v>43955</v>
      </c>
      <c r="G18" s="33">
        <v>14</v>
      </c>
      <c r="H18" s="34">
        <v>1352.61</v>
      </c>
    </row>
    <row r="19" spans="1:8" ht="45">
      <c r="A19" s="21">
        <v>43936</v>
      </c>
      <c r="B19" s="60">
        <v>272</v>
      </c>
      <c r="C19" s="30" t="s">
        <v>141</v>
      </c>
      <c r="D19" s="31" t="s">
        <v>16</v>
      </c>
      <c r="E19" s="32">
        <v>200187572</v>
      </c>
      <c r="F19" s="81">
        <v>43955</v>
      </c>
      <c r="G19" s="33">
        <v>15</v>
      </c>
      <c r="H19" s="34">
        <v>338.15</v>
      </c>
    </row>
    <row r="20" spans="1:8" ht="75">
      <c r="A20" s="20">
        <v>43946</v>
      </c>
      <c r="B20" s="49">
        <v>278</v>
      </c>
      <c r="C20" s="28" t="s">
        <v>141</v>
      </c>
      <c r="D20" s="14" t="s">
        <v>15</v>
      </c>
      <c r="E20" s="26">
        <v>200187572</v>
      </c>
      <c r="F20" s="81">
        <v>43955</v>
      </c>
      <c r="G20" s="33">
        <v>16</v>
      </c>
      <c r="H20" s="36">
        <v>856.65</v>
      </c>
    </row>
    <row r="21" spans="1:8" ht="45">
      <c r="A21" s="20">
        <v>43957</v>
      </c>
      <c r="B21" s="49">
        <v>370</v>
      </c>
      <c r="C21" s="28" t="s">
        <v>187</v>
      </c>
      <c r="D21" s="14" t="s">
        <v>144</v>
      </c>
      <c r="E21" s="26">
        <v>200187572</v>
      </c>
      <c r="F21" s="80">
        <v>43958</v>
      </c>
      <c r="G21" s="33">
        <v>17</v>
      </c>
      <c r="H21" s="36">
        <v>2000</v>
      </c>
    </row>
    <row r="22" spans="1:8" ht="30">
      <c r="A22" s="20">
        <v>43951</v>
      </c>
      <c r="B22" s="49">
        <v>8329</v>
      </c>
      <c r="C22" s="28" t="s">
        <v>18</v>
      </c>
      <c r="D22" s="14" t="s">
        <v>146</v>
      </c>
      <c r="E22" s="26">
        <v>200187572</v>
      </c>
      <c r="F22" s="80">
        <v>43958</v>
      </c>
      <c r="G22" s="33">
        <v>18</v>
      </c>
      <c r="H22" s="36">
        <v>1808</v>
      </c>
    </row>
    <row r="23" spans="1:8" ht="45">
      <c r="A23" s="21" t="s">
        <v>311</v>
      </c>
      <c r="B23" s="49" t="s">
        <v>312</v>
      </c>
      <c r="C23" s="28" t="s">
        <v>141</v>
      </c>
      <c r="D23" s="14" t="s">
        <v>310</v>
      </c>
      <c r="E23" s="26">
        <v>200187572</v>
      </c>
      <c r="F23" s="80">
        <v>43971</v>
      </c>
      <c r="G23" s="33">
        <v>20</v>
      </c>
      <c r="H23" s="36">
        <v>1744.16</v>
      </c>
    </row>
    <row r="24" spans="1:8" ht="30">
      <c r="A24" s="20">
        <v>43955</v>
      </c>
      <c r="B24" s="49">
        <v>64909</v>
      </c>
      <c r="C24" s="28" t="s">
        <v>194</v>
      </c>
      <c r="D24" s="14" t="s">
        <v>149</v>
      </c>
      <c r="E24" s="26">
        <v>200187572</v>
      </c>
      <c r="F24" s="80">
        <v>43972</v>
      </c>
      <c r="G24" s="33">
        <v>21</v>
      </c>
      <c r="H24" s="36">
        <v>177.45</v>
      </c>
    </row>
    <row r="25" spans="1:8" ht="45">
      <c r="A25" s="20">
        <v>43955</v>
      </c>
      <c r="B25" s="49">
        <v>64910</v>
      </c>
      <c r="C25" s="28" t="s">
        <v>194</v>
      </c>
      <c r="D25" s="14" t="s">
        <v>150</v>
      </c>
      <c r="E25" s="26">
        <v>200187572</v>
      </c>
      <c r="F25" s="80">
        <v>43972</v>
      </c>
      <c r="G25" s="33">
        <v>22</v>
      </c>
      <c r="H25" s="36">
        <v>111</v>
      </c>
    </row>
    <row r="26" spans="1:8" ht="60">
      <c r="A26" s="19">
        <v>43906</v>
      </c>
      <c r="B26" s="49">
        <v>6698</v>
      </c>
      <c r="C26" s="28" t="s">
        <v>289</v>
      </c>
      <c r="D26" s="14" t="s">
        <v>151</v>
      </c>
      <c r="E26" s="26">
        <v>200187572</v>
      </c>
      <c r="F26" s="80">
        <v>43972</v>
      </c>
      <c r="G26" s="29">
        <v>23</v>
      </c>
      <c r="H26" s="27">
        <v>60.4</v>
      </c>
    </row>
    <row r="27" spans="1:8" ht="60">
      <c r="A27" s="19">
        <v>43906</v>
      </c>
      <c r="B27" s="49">
        <v>6701</v>
      </c>
      <c r="C27" s="28" t="s">
        <v>289</v>
      </c>
      <c r="D27" s="14" t="s">
        <v>151</v>
      </c>
      <c r="E27" s="26">
        <v>200187572</v>
      </c>
      <c r="F27" s="80">
        <v>43972</v>
      </c>
      <c r="G27" s="29">
        <v>24</v>
      </c>
      <c r="H27" s="27">
        <v>119.15</v>
      </c>
    </row>
    <row r="28" spans="1:8" ht="30">
      <c r="A28" s="19">
        <v>43972</v>
      </c>
      <c r="B28" s="49"/>
      <c r="C28" s="28" t="s">
        <v>290</v>
      </c>
      <c r="D28" s="14"/>
      <c r="E28" s="26">
        <v>200187572</v>
      </c>
      <c r="F28" s="80">
        <v>43972</v>
      </c>
      <c r="G28" s="29">
        <v>25</v>
      </c>
      <c r="H28" s="27">
        <v>571.70000000000005</v>
      </c>
    </row>
    <row r="29" spans="1:8" ht="75">
      <c r="A29" s="20">
        <v>43979</v>
      </c>
      <c r="B29" s="49">
        <v>58219</v>
      </c>
      <c r="C29" s="28" t="s">
        <v>220</v>
      </c>
      <c r="D29" s="14" t="s">
        <v>221</v>
      </c>
      <c r="E29" s="26">
        <v>200187572</v>
      </c>
      <c r="F29" s="80">
        <v>43979</v>
      </c>
      <c r="G29" s="33">
        <v>26</v>
      </c>
      <c r="H29" s="36">
        <v>22000</v>
      </c>
    </row>
    <row r="30" spans="1:8">
      <c r="H30" s="61">
        <f>SUM(H6:H29)</f>
        <v>78727.270000000019</v>
      </c>
    </row>
  </sheetData>
  <autoFilter ref="A5:H5" xr:uid="{00000000-0009-0000-0000-000001000000}"/>
  <mergeCells count="7">
    <mergeCell ref="A1:H1"/>
    <mergeCell ref="A2:H2"/>
    <mergeCell ref="A4:G4"/>
    <mergeCell ref="B13:B14"/>
    <mergeCell ref="C13:C14"/>
    <mergeCell ref="D13:D14"/>
    <mergeCell ref="E13:E14"/>
  </mergeCells>
  <printOptions horizontalCentered="1"/>
  <pageMargins left="0.23622047244094491" right="0.23622047244094491" top="0.55118110236220474" bottom="0.35433070866141736" header="0.31496062992125984" footer="0.31496062992125984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6"/>
  <sheetViews>
    <sheetView workbookViewId="0">
      <selection activeCell="D11" sqref="D11"/>
    </sheetView>
  </sheetViews>
  <sheetFormatPr baseColWidth="10" defaultRowHeight="15"/>
  <cols>
    <col min="1" max="1" width="9.5703125" style="16" customWidth="1"/>
    <col min="2" max="2" width="11.28515625" style="92" customWidth="1"/>
    <col min="3" max="3" width="19.7109375" style="16" customWidth="1"/>
    <col min="4" max="4" width="30.85546875" style="58" customWidth="1"/>
    <col min="5" max="5" width="11.42578125" style="16"/>
    <col min="6" max="7" width="12.5703125" style="58" customWidth="1"/>
    <col min="8" max="8" width="12.140625" style="16" customWidth="1"/>
    <col min="9" max="16384" width="11.42578125" style="16"/>
  </cols>
  <sheetData>
    <row r="1" spans="1:8" ht="22.5">
      <c r="A1" s="162" t="s">
        <v>0</v>
      </c>
      <c r="B1" s="162"/>
      <c r="C1" s="162"/>
      <c r="D1" s="162"/>
      <c r="E1" s="163"/>
      <c r="F1" s="162"/>
      <c r="G1" s="162"/>
      <c r="H1" s="162"/>
    </row>
    <row r="2" spans="1:8">
      <c r="A2" s="164" t="s">
        <v>303</v>
      </c>
      <c r="B2" s="164"/>
      <c r="C2" s="164"/>
      <c r="D2" s="164"/>
      <c r="E2" s="165"/>
      <c r="F2" s="164"/>
      <c r="G2" s="164"/>
      <c r="H2" s="164"/>
    </row>
    <row r="3" spans="1:8">
      <c r="A3" s="15" t="s">
        <v>300</v>
      </c>
      <c r="C3"/>
      <c r="D3"/>
      <c r="E3" s="17"/>
      <c r="F3" s="91"/>
      <c r="G3" s="93"/>
      <c r="H3" s="17"/>
    </row>
    <row r="4" spans="1:8" ht="15.75" thickBot="1">
      <c r="A4" s="15"/>
      <c r="C4"/>
      <c r="D4"/>
      <c r="E4" s="84" t="s">
        <v>308</v>
      </c>
      <c r="F4" s="91"/>
      <c r="G4" s="93"/>
      <c r="H4" s="17"/>
    </row>
    <row r="5" spans="1:8" ht="30">
      <c r="A5" s="52" t="s">
        <v>2</v>
      </c>
      <c r="B5" s="85" t="s">
        <v>6</v>
      </c>
      <c r="C5" s="54" t="s">
        <v>3</v>
      </c>
      <c r="D5" s="53" t="s">
        <v>4</v>
      </c>
      <c r="E5" s="55" t="s">
        <v>127</v>
      </c>
      <c r="F5" s="94" t="s">
        <v>309</v>
      </c>
      <c r="G5" s="56" t="s">
        <v>128</v>
      </c>
      <c r="H5" s="57" t="s">
        <v>5</v>
      </c>
    </row>
    <row r="6" spans="1:8" ht="60">
      <c r="A6" s="19">
        <v>44000</v>
      </c>
      <c r="B6" s="49">
        <v>180</v>
      </c>
      <c r="C6" s="28" t="s">
        <v>191</v>
      </c>
      <c r="D6" s="14" t="s">
        <v>233</v>
      </c>
      <c r="E6" s="26">
        <v>200188676</v>
      </c>
      <c r="F6" s="80">
        <v>44008</v>
      </c>
      <c r="G6" s="29">
        <v>1</v>
      </c>
      <c r="H6" s="27">
        <v>4575</v>
      </c>
    </row>
    <row r="7" spans="1:8" ht="75">
      <c r="A7" s="21">
        <v>43984</v>
      </c>
      <c r="B7" s="60">
        <v>84</v>
      </c>
      <c r="C7" s="28" t="s">
        <v>304</v>
      </c>
      <c r="D7" s="31" t="s">
        <v>196</v>
      </c>
      <c r="E7" s="32">
        <v>200188676</v>
      </c>
      <c r="F7" s="81">
        <v>44008</v>
      </c>
      <c r="G7" s="33">
        <v>2</v>
      </c>
      <c r="H7" s="34">
        <v>363</v>
      </c>
    </row>
    <row r="8" spans="1:8" ht="60">
      <c r="A8" s="20">
        <v>43982</v>
      </c>
      <c r="B8" s="49">
        <v>61</v>
      </c>
      <c r="C8" s="28" t="s">
        <v>304</v>
      </c>
      <c r="D8" s="14" t="s">
        <v>193</v>
      </c>
      <c r="E8" s="26">
        <v>200188676</v>
      </c>
      <c r="F8" s="81">
        <v>44008</v>
      </c>
      <c r="G8" s="33">
        <v>3</v>
      </c>
      <c r="H8" s="36">
        <v>40</v>
      </c>
    </row>
    <row r="9" spans="1:8" ht="96.75" customHeight="1">
      <c r="A9" s="51">
        <v>43982</v>
      </c>
      <c r="B9" s="49">
        <v>58</v>
      </c>
      <c r="C9" s="28" t="s">
        <v>304</v>
      </c>
      <c r="D9" s="14" t="s">
        <v>192</v>
      </c>
      <c r="E9" s="26">
        <v>200188676</v>
      </c>
      <c r="F9" s="81">
        <v>44008</v>
      </c>
      <c r="G9" s="29">
        <v>4</v>
      </c>
      <c r="H9" s="40">
        <v>242</v>
      </c>
    </row>
    <row r="10" spans="1:8" ht="105">
      <c r="A10" s="21">
        <v>43986</v>
      </c>
      <c r="B10" s="60" t="s">
        <v>291</v>
      </c>
      <c r="C10" s="30" t="s">
        <v>194</v>
      </c>
      <c r="D10" s="31" t="s">
        <v>292</v>
      </c>
      <c r="E10" s="32">
        <v>200188676</v>
      </c>
      <c r="F10" s="81">
        <v>44008</v>
      </c>
      <c r="G10" s="95">
        <v>5</v>
      </c>
      <c r="H10" s="34">
        <v>162.9</v>
      </c>
    </row>
    <row r="11" spans="1:8" ht="90">
      <c r="A11" s="20">
        <v>43985</v>
      </c>
      <c r="B11" s="49">
        <v>1144303</v>
      </c>
      <c r="C11" s="28" t="s">
        <v>194</v>
      </c>
      <c r="D11" s="14" t="s">
        <v>195</v>
      </c>
      <c r="E11" s="26">
        <v>200188676</v>
      </c>
      <c r="F11" s="81">
        <v>44008</v>
      </c>
      <c r="G11" s="33">
        <v>6</v>
      </c>
      <c r="H11" s="36">
        <v>465.49</v>
      </c>
    </row>
    <row r="12" spans="1:8" ht="60">
      <c r="A12" s="19">
        <v>44005</v>
      </c>
      <c r="B12" s="49">
        <v>614</v>
      </c>
      <c r="C12" s="28" t="s">
        <v>135</v>
      </c>
      <c r="D12" s="14" t="s">
        <v>209</v>
      </c>
      <c r="E12" s="26">
        <v>200188676</v>
      </c>
      <c r="F12" s="81">
        <v>44008</v>
      </c>
      <c r="G12" s="29">
        <v>7</v>
      </c>
      <c r="H12" s="27">
        <v>2625</v>
      </c>
    </row>
    <row r="13" spans="1:8" ht="120">
      <c r="A13" s="19">
        <v>43991</v>
      </c>
      <c r="B13" s="49">
        <v>6039</v>
      </c>
      <c r="C13" s="28" t="s">
        <v>210</v>
      </c>
      <c r="D13" s="14" t="s">
        <v>211</v>
      </c>
      <c r="E13" s="26">
        <v>200188676</v>
      </c>
      <c r="F13" s="81">
        <v>44008</v>
      </c>
      <c r="G13" s="29">
        <v>8</v>
      </c>
      <c r="H13" s="27">
        <v>2282.9499999999998</v>
      </c>
    </row>
    <row r="14" spans="1:8" ht="60">
      <c r="A14" s="19">
        <v>43997</v>
      </c>
      <c r="B14" s="49">
        <v>6207</v>
      </c>
      <c r="C14" s="28" t="s">
        <v>210</v>
      </c>
      <c r="D14" s="14" t="s">
        <v>227</v>
      </c>
      <c r="E14" s="26">
        <v>200188676</v>
      </c>
      <c r="F14" s="81">
        <v>44008</v>
      </c>
      <c r="G14" s="29">
        <v>9</v>
      </c>
      <c r="H14" s="27">
        <v>671.1</v>
      </c>
    </row>
    <row r="15" spans="1:8">
      <c r="D15" s="16"/>
      <c r="H15" s="62">
        <f>SUM(H6:H14)</f>
        <v>11427.44</v>
      </c>
    </row>
    <row r="16" spans="1:8">
      <c r="D16" s="16"/>
    </row>
  </sheetData>
  <mergeCells count="2">
    <mergeCell ref="A1:H1"/>
    <mergeCell ref="A2:H2"/>
  </mergeCells>
  <printOptions horizontalCentered="1"/>
  <pageMargins left="0.70866141732283472" right="0.70866141732283472" top="0.55118110236220474" bottom="0.35433070866141736" header="0.31496062992125984" footer="0.31496062992125984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3"/>
  <sheetViews>
    <sheetView workbookViewId="0">
      <selection activeCell="F23" sqref="F23"/>
    </sheetView>
  </sheetViews>
  <sheetFormatPr baseColWidth="10" defaultRowHeight="15"/>
  <cols>
    <col min="2" max="2" width="13.28515625" customWidth="1"/>
    <col min="3" max="3" width="18" customWidth="1"/>
    <col min="4" max="4" width="31.5703125" customWidth="1"/>
    <col min="6" max="6" width="15.140625" customWidth="1"/>
    <col min="8" max="8" width="14.28515625" customWidth="1"/>
  </cols>
  <sheetData>
    <row r="1" spans="1:8" ht="22.5">
      <c r="A1" s="162" t="s">
        <v>0</v>
      </c>
      <c r="B1" s="162"/>
      <c r="C1" s="162"/>
      <c r="D1" s="162"/>
      <c r="E1" s="163"/>
      <c r="F1" s="162"/>
      <c r="G1" s="162"/>
      <c r="H1" s="162"/>
    </row>
    <row r="2" spans="1:8">
      <c r="A2" s="164" t="s">
        <v>1</v>
      </c>
      <c r="B2" s="164"/>
      <c r="C2" s="164"/>
      <c r="D2" s="164"/>
      <c r="E2" s="165"/>
      <c r="F2" s="164"/>
      <c r="G2" s="164"/>
      <c r="H2" s="164"/>
    </row>
    <row r="3" spans="1:8">
      <c r="A3" s="15" t="s">
        <v>300</v>
      </c>
      <c r="E3" s="17"/>
      <c r="F3" s="17"/>
      <c r="G3" s="18"/>
      <c r="H3" s="17"/>
    </row>
    <row r="4" spans="1:8" ht="15.75" thickBot="1">
      <c r="A4" s="15" t="s">
        <v>299</v>
      </c>
      <c r="E4" s="17"/>
      <c r="F4" s="84" t="s">
        <v>308</v>
      </c>
      <c r="G4" s="18"/>
      <c r="H4" s="17"/>
    </row>
    <row r="5" spans="1:8" ht="30">
      <c r="A5" s="52" t="s">
        <v>2</v>
      </c>
      <c r="B5" s="53" t="s">
        <v>6</v>
      </c>
      <c r="C5" s="54" t="s">
        <v>3</v>
      </c>
      <c r="D5" s="53" t="s">
        <v>4</v>
      </c>
      <c r="E5" s="55" t="s">
        <v>127</v>
      </c>
      <c r="F5" s="55" t="s">
        <v>309</v>
      </c>
      <c r="G5" s="59" t="s">
        <v>128</v>
      </c>
      <c r="H5" s="57" t="s">
        <v>5</v>
      </c>
    </row>
    <row r="6" spans="1:8" ht="75">
      <c r="A6" s="20">
        <v>44013</v>
      </c>
      <c r="B6" s="28">
        <v>62173</v>
      </c>
      <c r="C6" s="28" t="s">
        <v>220</v>
      </c>
      <c r="D6" s="14" t="s">
        <v>247</v>
      </c>
      <c r="E6" s="26">
        <v>200189176</v>
      </c>
      <c r="F6" s="80">
        <v>44013</v>
      </c>
      <c r="G6" s="33">
        <v>2</v>
      </c>
      <c r="H6" s="36">
        <v>30650</v>
      </c>
    </row>
    <row r="7" spans="1:8" ht="75">
      <c r="A7" s="20">
        <v>44014</v>
      </c>
      <c r="B7" s="28">
        <v>62639</v>
      </c>
      <c r="C7" s="28" t="s">
        <v>220</v>
      </c>
      <c r="D7" s="14" t="s">
        <v>247</v>
      </c>
      <c r="E7" s="26">
        <v>200189176</v>
      </c>
      <c r="F7" s="80">
        <v>44014</v>
      </c>
      <c r="G7" s="33">
        <v>3</v>
      </c>
      <c r="H7" s="36">
        <v>30650</v>
      </c>
    </row>
    <row r="8" spans="1:8" ht="75">
      <c r="A8" s="20">
        <v>44016</v>
      </c>
      <c r="B8" s="28">
        <v>63597</v>
      </c>
      <c r="C8" s="28" t="s">
        <v>220</v>
      </c>
      <c r="D8" s="14" t="s">
        <v>247</v>
      </c>
      <c r="E8" s="26">
        <v>200189176</v>
      </c>
      <c r="F8" s="80">
        <v>44019</v>
      </c>
      <c r="G8" s="33">
        <v>4</v>
      </c>
      <c r="H8" s="36">
        <v>30650</v>
      </c>
    </row>
    <row r="9" spans="1:8" ht="60">
      <c r="A9" s="20">
        <v>43998</v>
      </c>
      <c r="B9" s="28">
        <v>1145129</v>
      </c>
      <c r="C9" s="28" t="s">
        <v>194</v>
      </c>
      <c r="D9" s="14" t="s">
        <v>232</v>
      </c>
      <c r="E9" s="26">
        <v>200189176</v>
      </c>
      <c r="F9" s="80">
        <v>44026</v>
      </c>
      <c r="G9" s="33">
        <v>5</v>
      </c>
      <c r="H9" s="36">
        <v>196.67</v>
      </c>
    </row>
    <row r="10" spans="1:8" ht="45">
      <c r="A10" s="20">
        <v>44002</v>
      </c>
      <c r="B10" s="28">
        <v>63857</v>
      </c>
      <c r="C10" s="28" t="s">
        <v>194</v>
      </c>
      <c r="D10" s="14" t="s">
        <v>234</v>
      </c>
      <c r="E10" s="26">
        <v>200189176</v>
      </c>
      <c r="F10" s="80">
        <v>44026</v>
      </c>
      <c r="G10" s="33">
        <v>6</v>
      </c>
      <c r="H10" s="36">
        <v>2396</v>
      </c>
    </row>
    <row r="11" spans="1:8" ht="60">
      <c r="A11" s="20">
        <v>44003</v>
      </c>
      <c r="B11" s="28">
        <v>356</v>
      </c>
      <c r="C11" s="28" t="s">
        <v>141</v>
      </c>
      <c r="D11" s="14" t="s">
        <v>235</v>
      </c>
      <c r="E11" s="26">
        <v>200189176</v>
      </c>
      <c r="F11" s="80">
        <v>44026</v>
      </c>
      <c r="G11" s="33">
        <v>7</v>
      </c>
      <c r="H11" s="36">
        <v>1244.7</v>
      </c>
    </row>
    <row r="12" spans="1:8" ht="60">
      <c r="A12" s="20">
        <v>44008</v>
      </c>
      <c r="B12" s="28">
        <v>373</v>
      </c>
      <c r="C12" s="28" t="s">
        <v>141</v>
      </c>
      <c r="D12" s="14" t="s">
        <v>242</v>
      </c>
      <c r="E12" s="26">
        <v>200189176</v>
      </c>
      <c r="F12" s="80">
        <v>44026</v>
      </c>
      <c r="G12" s="33">
        <v>8</v>
      </c>
      <c r="H12" s="36">
        <v>1244.7</v>
      </c>
    </row>
    <row r="13" spans="1:8" ht="60">
      <c r="A13" s="20">
        <v>44008</v>
      </c>
      <c r="B13" s="28">
        <v>584</v>
      </c>
      <c r="C13" s="28" t="s">
        <v>304</v>
      </c>
      <c r="D13" s="14" t="s">
        <v>239</v>
      </c>
      <c r="E13" s="26">
        <v>200189176</v>
      </c>
      <c r="F13" s="80">
        <v>44026</v>
      </c>
      <c r="G13" s="33">
        <v>9</v>
      </c>
      <c r="H13" s="36">
        <v>17.399999999999999</v>
      </c>
    </row>
    <row r="14" spans="1:8" ht="30">
      <c r="A14" s="19">
        <v>43908</v>
      </c>
      <c r="B14" s="28">
        <v>878186</v>
      </c>
      <c r="C14" s="28" t="s">
        <v>194</v>
      </c>
      <c r="D14" s="14" t="s">
        <v>228</v>
      </c>
      <c r="E14" s="26">
        <v>200189176</v>
      </c>
      <c r="F14" s="80">
        <v>44026</v>
      </c>
      <c r="G14" s="29">
        <v>10</v>
      </c>
      <c r="H14" s="27">
        <v>30</v>
      </c>
    </row>
    <row r="15" spans="1:8" ht="30">
      <c r="A15" s="21">
        <v>43909</v>
      </c>
      <c r="B15" s="30">
        <v>878230</v>
      </c>
      <c r="C15" s="30" t="s">
        <v>194</v>
      </c>
      <c r="D15" s="31" t="s">
        <v>229</v>
      </c>
      <c r="E15" s="32">
        <v>200189176</v>
      </c>
      <c r="F15" s="80">
        <v>44026</v>
      </c>
      <c r="G15" s="33">
        <v>11</v>
      </c>
      <c r="H15" s="34">
        <v>79.599999999999994</v>
      </c>
    </row>
    <row r="16" spans="1:8" ht="30">
      <c r="A16" s="20">
        <v>43910</v>
      </c>
      <c r="B16" s="28">
        <v>878271</v>
      </c>
      <c r="C16" s="28" t="s">
        <v>194</v>
      </c>
      <c r="D16" s="14" t="s">
        <v>230</v>
      </c>
      <c r="E16" s="26">
        <v>200189176</v>
      </c>
      <c r="F16" s="80">
        <v>44026</v>
      </c>
      <c r="G16" s="33">
        <v>12</v>
      </c>
      <c r="H16" s="36">
        <v>190</v>
      </c>
    </row>
    <row r="17" spans="1:8" ht="75">
      <c r="A17" s="20">
        <v>43984</v>
      </c>
      <c r="B17" s="28">
        <v>8509</v>
      </c>
      <c r="C17" s="28" t="s">
        <v>18</v>
      </c>
      <c r="D17" s="14" t="s">
        <v>208</v>
      </c>
      <c r="E17" s="26">
        <v>200189176</v>
      </c>
      <c r="F17" s="80">
        <v>44026</v>
      </c>
      <c r="G17" s="33">
        <v>13</v>
      </c>
      <c r="H17" s="36">
        <v>402.5</v>
      </c>
    </row>
    <row r="18" spans="1:8" ht="60">
      <c r="A18" s="20">
        <v>44013</v>
      </c>
      <c r="B18" s="28">
        <v>128090</v>
      </c>
      <c r="C18" s="28" t="s">
        <v>194</v>
      </c>
      <c r="D18" s="14" t="s">
        <v>245</v>
      </c>
      <c r="E18" s="26">
        <v>200189176</v>
      </c>
      <c r="F18" s="80">
        <v>44026</v>
      </c>
      <c r="G18" s="33">
        <v>14</v>
      </c>
      <c r="H18" s="36">
        <v>74</v>
      </c>
    </row>
    <row r="19" spans="1:8" ht="75">
      <c r="A19" s="20">
        <v>44013</v>
      </c>
      <c r="B19" s="28">
        <v>128089</v>
      </c>
      <c r="C19" s="28" t="s">
        <v>194</v>
      </c>
      <c r="D19" s="14" t="s">
        <v>246</v>
      </c>
      <c r="E19" s="26">
        <v>200189176</v>
      </c>
      <c r="F19" s="80">
        <v>44026</v>
      </c>
      <c r="G19" s="33">
        <v>15</v>
      </c>
      <c r="H19" s="36">
        <v>194.5</v>
      </c>
    </row>
    <row r="20" spans="1:8" ht="45">
      <c r="A20" s="20">
        <v>44015</v>
      </c>
      <c r="B20" s="28">
        <v>388</v>
      </c>
      <c r="C20" s="28" t="s">
        <v>141</v>
      </c>
      <c r="D20" s="14" t="s">
        <v>249</v>
      </c>
      <c r="E20" s="26">
        <v>200189176</v>
      </c>
      <c r="F20" s="80">
        <v>44026</v>
      </c>
      <c r="G20" s="33">
        <v>16</v>
      </c>
      <c r="H20" s="36">
        <v>497.2</v>
      </c>
    </row>
    <row r="21" spans="1:8" ht="60">
      <c r="A21" s="20">
        <v>44018</v>
      </c>
      <c r="B21" s="28">
        <v>131062</v>
      </c>
      <c r="C21" s="28" t="s">
        <v>194</v>
      </c>
      <c r="D21" s="14" t="s">
        <v>250</v>
      </c>
      <c r="E21" s="26">
        <v>200189176</v>
      </c>
      <c r="F21" s="80">
        <v>44027</v>
      </c>
      <c r="G21" s="33">
        <v>17</v>
      </c>
      <c r="H21" s="36">
        <v>4792</v>
      </c>
    </row>
    <row r="22" spans="1:8" ht="75">
      <c r="A22" s="20">
        <v>44023</v>
      </c>
      <c r="B22" s="28" t="s">
        <v>294</v>
      </c>
      <c r="C22" s="28" t="s">
        <v>220</v>
      </c>
      <c r="D22" s="14" t="s">
        <v>293</v>
      </c>
      <c r="E22" s="26">
        <v>200189176</v>
      </c>
      <c r="F22" s="80">
        <v>44028</v>
      </c>
      <c r="G22" s="33">
        <v>18</v>
      </c>
      <c r="H22" s="36">
        <v>37015</v>
      </c>
    </row>
    <row r="23" spans="1:8">
      <c r="H23" s="61">
        <f>SUM(H6:H22)</f>
        <v>140324.26999999999</v>
      </c>
    </row>
  </sheetData>
  <mergeCells count="2">
    <mergeCell ref="A1:H1"/>
    <mergeCell ref="A2:H2"/>
  </mergeCells>
  <printOptions horizontalCentered="1"/>
  <pageMargins left="0.23622047244094491" right="0.23622047244094491" top="0.35433070866141736" bottom="0.15748031496062992" header="0.31496062992125984" footer="0.31496062992125984"/>
  <pageSetup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8"/>
  <sheetViews>
    <sheetView topLeftCell="A4" zoomScale="130" zoomScaleNormal="130" workbookViewId="0">
      <selection activeCell="A3" sqref="A3:F3"/>
    </sheetView>
  </sheetViews>
  <sheetFormatPr baseColWidth="10" defaultColWidth="9.140625" defaultRowHeight="15"/>
  <cols>
    <col min="1" max="1" width="4.7109375" customWidth="1"/>
    <col min="2" max="2" width="64" customWidth="1"/>
    <col min="3" max="3" width="11.5703125" style="130" customWidth="1"/>
    <col min="4" max="4" width="25" customWidth="1"/>
    <col min="5" max="5" width="12.42578125" customWidth="1"/>
    <col min="6" max="6" width="11.42578125" customWidth="1"/>
  </cols>
  <sheetData>
    <row r="1" spans="1:7" ht="16.5">
      <c r="A1" s="5" t="s">
        <v>21</v>
      </c>
      <c r="B1" s="3"/>
      <c r="C1" s="134"/>
      <c r="D1" s="3"/>
      <c r="E1" s="3"/>
      <c r="F1" s="138"/>
    </row>
    <row r="2" spans="1:7" ht="15.75" customHeight="1">
      <c r="A2" s="177" t="s">
        <v>129</v>
      </c>
      <c r="B2" s="178"/>
      <c r="C2" s="178"/>
      <c r="D2" s="178"/>
      <c r="E2" s="178"/>
      <c r="F2" s="179"/>
    </row>
    <row r="3" spans="1:7" ht="15.75" customHeight="1">
      <c r="A3" s="174" t="s">
        <v>583</v>
      </c>
      <c r="B3" s="175"/>
      <c r="C3" s="175"/>
      <c r="D3" s="175"/>
      <c r="E3" s="175"/>
      <c r="F3" s="176"/>
    </row>
    <row r="4" spans="1:7">
      <c r="A4" s="136" t="s">
        <v>328</v>
      </c>
      <c r="B4" s="136" t="s">
        <v>327</v>
      </c>
      <c r="C4" s="136" t="s">
        <v>326</v>
      </c>
      <c r="D4" s="136" t="s">
        <v>325</v>
      </c>
      <c r="E4" s="136" t="s">
        <v>329</v>
      </c>
      <c r="F4" s="136" t="s">
        <v>324</v>
      </c>
      <c r="G4" s="99"/>
    </row>
    <row r="5" spans="1:7">
      <c r="A5" s="101">
        <v>1</v>
      </c>
      <c r="B5" s="114" t="s">
        <v>391</v>
      </c>
      <c r="C5" s="103">
        <v>54101</v>
      </c>
      <c r="D5" s="101" t="s">
        <v>392</v>
      </c>
      <c r="E5" s="115">
        <v>43923</v>
      </c>
      <c r="F5" s="116">
        <v>3</v>
      </c>
      <c r="G5" s="99"/>
    </row>
    <row r="6" spans="1:7" ht="30">
      <c r="A6" s="101">
        <v>2</v>
      </c>
      <c r="B6" s="114" t="s">
        <v>393</v>
      </c>
      <c r="C6" s="103">
        <v>54101</v>
      </c>
      <c r="D6" s="101" t="s">
        <v>394</v>
      </c>
      <c r="E6" s="115">
        <v>43928</v>
      </c>
      <c r="F6" s="116">
        <v>10.199999999999999</v>
      </c>
      <c r="G6" s="99"/>
    </row>
    <row r="7" spans="1:7" ht="30">
      <c r="A7" s="101">
        <v>3</v>
      </c>
      <c r="B7" s="114" t="s">
        <v>395</v>
      </c>
      <c r="C7" s="103">
        <v>54101</v>
      </c>
      <c r="D7" s="101" t="s">
        <v>396</v>
      </c>
      <c r="E7" s="115">
        <v>43900</v>
      </c>
      <c r="F7" s="116">
        <v>16</v>
      </c>
      <c r="G7" s="99"/>
    </row>
    <row r="8" spans="1:7" ht="30">
      <c r="A8" s="101">
        <v>4</v>
      </c>
      <c r="B8" s="114" t="s">
        <v>393</v>
      </c>
      <c r="C8" s="103">
        <v>54101</v>
      </c>
      <c r="D8" s="101" t="s">
        <v>397</v>
      </c>
      <c r="E8" s="115">
        <v>43935</v>
      </c>
      <c r="F8" s="116">
        <v>9.5</v>
      </c>
      <c r="G8" s="99"/>
    </row>
    <row r="9" spans="1:7" ht="30">
      <c r="A9" s="101">
        <v>5</v>
      </c>
      <c r="B9" s="114" t="s">
        <v>398</v>
      </c>
      <c r="C9" s="103">
        <v>54101</v>
      </c>
      <c r="D9" s="101" t="s">
        <v>399</v>
      </c>
      <c r="E9" s="115">
        <v>43910</v>
      </c>
      <c r="F9" s="116">
        <v>15</v>
      </c>
      <c r="G9" s="99"/>
    </row>
    <row r="10" spans="1:7" ht="30">
      <c r="A10" s="101">
        <v>6</v>
      </c>
      <c r="B10" s="114" t="s">
        <v>393</v>
      </c>
      <c r="C10" s="103">
        <v>54101</v>
      </c>
      <c r="D10" s="101" t="s">
        <v>400</v>
      </c>
      <c r="E10" s="115">
        <v>43942</v>
      </c>
      <c r="F10" s="116">
        <v>8.5</v>
      </c>
      <c r="G10" s="99"/>
    </row>
    <row r="11" spans="1:7">
      <c r="A11" s="101">
        <v>7</v>
      </c>
      <c r="B11" s="114" t="s">
        <v>22</v>
      </c>
      <c r="C11" s="103">
        <v>54108</v>
      </c>
      <c r="D11" s="101" t="s">
        <v>39</v>
      </c>
      <c r="E11" s="115">
        <v>43915</v>
      </c>
      <c r="F11" s="116">
        <v>80</v>
      </c>
      <c r="G11" s="99"/>
    </row>
    <row r="12" spans="1:7">
      <c r="A12" s="101">
        <v>8</v>
      </c>
      <c r="B12" s="114" t="s">
        <v>401</v>
      </c>
      <c r="C12" s="103">
        <v>54108</v>
      </c>
      <c r="D12" s="101" t="s">
        <v>40</v>
      </c>
      <c r="E12" s="115">
        <v>43915</v>
      </c>
      <c r="F12" s="116">
        <v>3.15</v>
      </c>
      <c r="G12" s="99"/>
    </row>
    <row r="13" spans="1:7">
      <c r="A13" s="101">
        <v>9</v>
      </c>
      <c r="B13" s="114" t="s">
        <v>22</v>
      </c>
      <c r="C13" s="103">
        <v>54108</v>
      </c>
      <c r="D13" s="101" t="s">
        <v>41</v>
      </c>
      <c r="E13" s="115">
        <v>43916</v>
      </c>
      <c r="F13" s="116">
        <v>73.05</v>
      </c>
      <c r="G13" s="99"/>
    </row>
    <row r="14" spans="1:7">
      <c r="A14" s="101">
        <v>10</v>
      </c>
      <c r="B14" s="114" t="s">
        <v>22</v>
      </c>
      <c r="C14" s="103">
        <v>54108</v>
      </c>
      <c r="D14" s="101" t="s">
        <v>42</v>
      </c>
      <c r="E14" s="115">
        <v>43916</v>
      </c>
      <c r="F14" s="116">
        <v>18.399999999999999</v>
      </c>
      <c r="G14" s="99"/>
    </row>
    <row r="15" spans="1:7">
      <c r="A15" s="101">
        <v>11</v>
      </c>
      <c r="B15" s="114" t="s">
        <v>22</v>
      </c>
      <c r="C15" s="103">
        <v>54108</v>
      </c>
      <c r="D15" s="101" t="s">
        <v>43</v>
      </c>
      <c r="E15" s="115">
        <v>43916</v>
      </c>
      <c r="F15" s="116">
        <v>58.71</v>
      </c>
      <c r="G15" s="99"/>
    </row>
    <row r="16" spans="1:7">
      <c r="A16" s="101">
        <v>12</v>
      </c>
      <c r="B16" s="114" t="s">
        <v>402</v>
      </c>
      <c r="C16" s="103">
        <v>54101</v>
      </c>
      <c r="D16" s="101" t="s">
        <v>47</v>
      </c>
      <c r="E16" s="115">
        <v>43916</v>
      </c>
      <c r="F16" s="116">
        <v>5</v>
      </c>
      <c r="G16" s="99"/>
    </row>
    <row r="17" spans="1:7">
      <c r="A17" s="101">
        <v>13</v>
      </c>
      <c r="B17" s="114" t="s">
        <v>24</v>
      </c>
      <c r="C17" s="103">
        <v>54101</v>
      </c>
      <c r="D17" s="101" t="s">
        <v>48</v>
      </c>
      <c r="E17" s="115">
        <v>43916</v>
      </c>
      <c r="F17" s="116">
        <v>31.5</v>
      </c>
      <c r="G17" s="99"/>
    </row>
    <row r="18" spans="1:7">
      <c r="A18" s="101">
        <v>14</v>
      </c>
      <c r="B18" s="114" t="s">
        <v>25</v>
      </c>
      <c r="C18" s="103">
        <v>54101</v>
      </c>
      <c r="D18" s="101" t="s">
        <v>49</v>
      </c>
      <c r="E18" s="115">
        <v>43916</v>
      </c>
      <c r="F18" s="116">
        <v>70</v>
      </c>
      <c r="G18" s="99"/>
    </row>
    <row r="19" spans="1:7">
      <c r="A19" s="101">
        <v>15</v>
      </c>
      <c r="B19" s="114" t="s">
        <v>403</v>
      </c>
      <c r="C19" s="103">
        <v>54101</v>
      </c>
      <c r="D19" s="101" t="s">
        <v>50</v>
      </c>
      <c r="E19" s="115">
        <v>43916</v>
      </c>
      <c r="F19" s="116">
        <v>28.1</v>
      </c>
      <c r="G19" s="99"/>
    </row>
    <row r="20" spans="1:7">
      <c r="A20" s="101">
        <v>16</v>
      </c>
      <c r="B20" s="114" t="s">
        <v>404</v>
      </c>
      <c r="C20" s="103">
        <v>54199</v>
      </c>
      <c r="D20" s="101" t="s">
        <v>405</v>
      </c>
      <c r="E20" s="115">
        <v>43917</v>
      </c>
      <c r="F20" s="116">
        <v>146.1</v>
      </c>
      <c r="G20" s="99"/>
    </row>
    <row r="21" spans="1:7">
      <c r="A21" s="101">
        <v>17</v>
      </c>
      <c r="B21" s="114" t="s">
        <v>424</v>
      </c>
      <c r="C21" s="103">
        <v>54107</v>
      </c>
      <c r="D21" s="101" t="s">
        <v>405</v>
      </c>
      <c r="E21" s="115">
        <v>43917</v>
      </c>
      <c r="F21" s="116">
        <v>37.81</v>
      </c>
      <c r="G21" s="99"/>
    </row>
    <row r="22" spans="1:7" ht="30">
      <c r="A22" s="101">
        <v>18</v>
      </c>
      <c r="B22" s="114" t="s">
        <v>406</v>
      </c>
      <c r="C22" s="103">
        <v>54101</v>
      </c>
      <c r="D22" s="101" t="s">
        <v>407</v>
      </c>
      <c r="E22" s="115">
        <v>43917</v>
      </c>
      <c r="F22" s="116">
        <v>6.8</v>
      </c>
      <c r="G22" s="99"/>
    </row>
    <row r="23" spans="1:7">
      <c r="A23" s="101">
        <v>19</v>
      </c>
      <c r="B23" s="114" t="s">
        <v>408</v>
      </c>
      <c r="C23" s="103">
        <v>54108</v>
      </c>
      <c r="D23" s="101" t="s">
        <v>44</v>
      </c>
      <c r="E23" s="115">
        <v>43917</v>
      </c>
      <c r="F23" s="116">
        <v>93.75</v>
      </c>
      <c r="G23" s="104"/>
    </row>
    <row r="24" spans="1:7">
      <c r="A24" s="101">
        <v>20</v>
      </c>
      <c r="B24" s="114" t="s">
        <v>409</v>
      </c>
      <c r="C24" s="103">
        <v>54101</v>
      </c>
      <c r="D24" s="101" t="s">
        <v>53</v>
      </c>
      <c r="E24" s="115">
        <v>43917</v>
      </c>
      <c r="F24" s="116">
        <v>43</v>
      </c>
      <c r="G24" s="104"/>
    </row>
    <row r="25" spans="1:7" ht="30">
      <c r="A25" s="101">
        <v>21</v>
      </c>
      <c r="B25" s="114" t="s">
        <v>393</v>
      </c>
      <c r="C25" s="103">
        <v>54101</v>
      </c>
      <c r="D25" s="101" t="s">
        <v>410</v>
      </c>
      <c r="E25" s="115">
        <v>43918</v>
      </c>
      <c r="F25" s="116">
        <v>10.4</v>
      </c>
      <c r="G25" s="104"/>
    </row>
    <row r="26" spans="1:7">
      <c r="A26" s="101">
        <v>22</v>
      </c>
      <c r="B26" s="114" t="s">
        <v>26</v>
      </c>
      <c r="C26" s="103">
        <v>54101</v>
      </c>
      <c r="D26" s="101" t="s">
        <v>51</v>
      </c>
      <c r="E26" s="118">
        <v>43920</v>
      </c>
      <c r="F26" s="116">
        <v>63</v>
      </c>
      <c r="G26" s="99"/>
    </row>
    <row r="27" spans="1:7">
      <c r="A27" s="101">
        <v>23</v>
      </c>
      <c r="B27" s="114" t="s">
        <v>27</v>
      </c>
      <c r="C27" s="103">
        <v>54101</v>
      </c>
      <c r="D27" s="101" t="s">
        <v>44</v>
      </c>
      <c r="E27" s="115">
        <v>43920</v>
      </c>
      <c r="F27" s="116">
        <v>49</v>
      </c>
      <c r="G27" s="99"/>
    </row>
    <row r="28" spans="1:7">
      <c r="A28" s="101">
        <v>24</v>
      </c>
      <c r="B28" s="114" t="s">
        <v>411</v>
      </c>
      <c r="C28" s="103">
        <v>54101</v>
      </c>
      <c r="D28" s="101" t="s">
        <v>42</v>
      </c>
      <c r="E28" s="115">
        <v>43920</v>
      </c>
      <c r="F28" s="116">
        <v>8.4</v>
      </c>
      <c r="G28" s="99"/>
    </row>
    <row r="29" spans="1:7">
      <c r="A29" s="101">
        <v>25</v>
      </c>
      <c r="B29" s="114" t="s">
        <v>403</v>
      </c>
      <c r="C29" s="103">
        <v>54101</v>
      </c>
      <c r="D29" s="101" t="s">
        <v>52</v>
      </c>
      <c r="E29" s="115">
        <v>43920</v>
      </c>
      <c r="F29" s="116">
        <v>27.6</v>
      </c>
      <c r="G29" s="99"/>
    </row>
    <row r="30" spans="1:7">
      <c r="A30" s="101">
        <v>26</v>
      </c>
      <c r="B30" s="114" t="s">
        <v>408</v>
      </c>
      <c r="C30" s="103">
        <v>54108</v>
      </c>
      <c r="D30" s="101" t="s">
        <v>44</v>
      </c>
      <c r="E30" s="115">
        <v>43920</v>
      </c>
      <c r="F30" s="116">
        <v>93.75</v>
      </c>
      <c r="G30" s="99"/>
    </row>
    <row r="31" spans="1:7">
      <c r="A31" s="101">
        <v>27</v>
      </c>
      <c r="B31" s="114" t="s">
        <v>23</v>
      </c>
      <c r="C31" s="103">
        <v>54108</v>
      </c>
      <c r="D31" s="101" t="s">
        <v>45</v>
      </c>
      <c r="E31" s="115">
        <v>43920</v>
      </c>
      <c r="F31" s="116">
        <v>9</v>
      </c>
      <c r="G31" s="99"/>
    </row>
    <row r="32" spans="1:7" ht="30">
      <c r="A32" s="101">
        <v>28</v>
      </c>
      <c r="B32" s="114" t="s">
        <v>28</v>
      </c>
      <c r="C32" s="103">
        <v>54101</v>
      </c>
      <c r="D32" s="101" t="s">
        <v>54</v>
      </c>
      <c r="E32" s="115">
        <v>43920</v>
      </c>
      <c r="F32" s="116">
        <v>112.5</v>
      </c>
      <c r="G32" s="99"/>
    </row>
    <row r="33" spans="1:8">
      <c r="A33" s="101">
        <v>29</v>
      </c>
      <c r="B33" s="114" t="s">
        <v>29</v>
      </c>
      <c r="C33" s="103">
        <v>54101</v>
      </c>
      <c r="D33" s="101" t="s">
        <v>55</v>
      </c>
      <c r="E33" s="115">
        <v>43920</v>
      </c>
      <c r="F33" s="116">
        <v>48</v>
      </c>
      <c r="G33" s="99"/>
    </row>
    <row r="34" spans="1:8">
      <c r="A34" s="101">
        <v>30</v>
      </c>
      <c r="B34" s="114" t="s">
        <v>30</v>
      </c>
      <c r="C34" s="103">
        <v>54304</v>
      </c>
      <c r="D34" s="101" t="s">
        <v>44</v>
      </c>
      <c r="E34" s="115">
        <v>43921</v>
      </c>
      <c r="F34" s="116">
        <v>33.340000000000003</v>
      </c>
      <c r="G34" s="99"/>
    </row>
    <row r="35" spans="1:8">
      <c r="A35" s="101">
        <v>31</v>
      </c>
      <c r="B35" s="114" t="s">
        <v>31</v>
      </c>
      <c r="C35" s="103">
        <v>54101</v>
      </c>
      <c r="D35" s="101" t="s">
        <v>56</v>
      </c>
      <c r="E35" s="115">
        <v>43921</v>
      </c>
      <c r="F35" s="116">
        <v>157.5</v>
      </c>
      <c r="G35" s="99"/>
    </row>
    <row r="36" spans="1:8">
      <c r="A36" s="101">
        <v>32</v>
      </c>
      <c r="B36" s="114" t="s">
        <v>404</v>
      </c>
      <c r="C36" s="103">
        <v>54199</v>
      </c>
      <c r="D36" s="101" t="s">
        <v>412</v>
      </c>
      <c r="E36" s="118">
        <v>43920</v>
      </c>
      <c r="F36" s="116">
        <v>152.82</v>
      </c>
      <c r="G36" s="132"/>
    </row>
    <row r="37" spans="1:8" ht="30">
      <c r="A37" s="101">
        <v>33</v>
      </c>
      <c r="B37" s="114" t="s">
        <v>406</v>
      </c>
      <c r="C37" s="103">
        <v>54101</v>
      </c>
      <c r="D37" s="101" t="s">
        <v>413</v>
      </c>
      <c r="E37" s="115">
        <v>43920</v>
      </c>
      <c r="F37" s="116">
        <v>11.96</v>
      </c>
      <c r="H37" s="125"/>
    </row>
    <row r="38" spans="1:8">
      <c r="A38" s="101">
        <v>34</v>
      </c>
      <c r="B38" s="114" t="s">
        <v>414</v>
      </c>
      <c r="C38" s="103">
        <v>54107</v>
      </c>
      <c r="D38" s="101" t="s">
        <v>415</v>
      </c>
      <c r="E38" s="115">
        <v>43920</v>
      </c>
      <c r="F38" s="116">
        <v>9.7100000000000009</v>
      </c>
    </row>
    <row r="39" spans="1:8" ht="30">
      <c r="A39" s="101">
        <v>35</v>
      </c>
      <c r="B39" s="114" t="s">
        <v>416</v>
      </c>
      <c r="C39" s="103">
        <v>54101</v>
      </c>
      <c r="D39" s="101" t="s">
        <v>417</v>
      </c>
      <c r="E39" s="115">
        <v>43921</v>
      </c>
      <c r="F39" s="116">
        <v>20</v>
      </c>
    </row>
    <row r="40" spans="1:8">
      <c r="A40" s="101">
        <v>36</v>
      </c>
      <c r="B40" s="114" t="s">
        <v>418</v>
      </c>
      <c r="C40" s="103">
        <v>54101</v>
      </c>
      <c r="D40" s="101" t="s">
        <v>419</v>
      </c>
      <c r="E40" s="115">
        <v>43921</v>
      </c>
      <c r="F40" s="116">
        <v>6</v>
      </c>
    </row>
    <row r="41" spans="1:8">
      <c r="A41" s="101">
        <v>37</v>
      </c>
      <c r="B41" s="114" t="s">
        <v>23</v>
      </c>
      <c r="C41" s="103">
        <v>54108</v>
      </c>
      <c r="D41" s="101" t="s">
        <v>46</v>
      </c>
      <c r="E41" s="115">
        <v>43921</v>
      </c>
      <c r="F41" s="116">
        <v>9</v>
      </c>
    </row>
    <row r="42" spans="1:8">
      <c r="A42" s="101">
        <v>38</v>
      </c>
      <c r="B42" s="114" t="s">
        <v>32</v>
      </c>
      <c r="C42" s="103">
        <v>54101</v>
      </c>
      <c r="D42" s="101" t="s">
        <v>57</v>
      </c>
      <c r="E42" s="115">
        <v>43922</v>
      </c>
      <c r="F42" s="116">
        <v>168.75</v>
      </c>
    </row>
    <row r="43" spans="1:8">
      <c r="A43" s="101">
        <v>39</v>
      </c>
      <c r="B43" s="114" t="s">
        <v>33</v>
      </c>
      <c r="C43" s="103">
        <v>54108</v>
      </c>
      <c r="D43" s="101" t="s">
        <v>58</v>
      </c>
      <c r="E43" s="115">
        <v>43922</v>
      </c>
      <c r="F43" s="137">
        <v>11.25</v>
      </c>
    </row>
    <row r="44" spans="1:8">
      <c r="A44" s="101">
        <v>40</v>
      </c>
      <c r="B44" s="114" t="s">
        <v>34</v>
      </c>
      <c r="C44" s="103">
        <v>54301</v>
      </c>
      <c r="D44" s="101" t="s">
        <v>44</v>
      </c>
      <c r="E44" s="115">
        <v>43922</v>
      </c>
      <c r="F44" s="137">
        <v>22.23</v>
      </c>
    </row>
    <row r="45" spans="1:8">
      <c r="A45" s="101">
        <v>41</v>
      </c>
      <c r="B45" s="114" t="s">
        <v>36</v>
      </c>
      <c r="C45" s="103">
        <v>54304</v>
      </c>
      <c r="D45" s="101" t="s">
        <v>44</v>
      </c>
      <c r="E45" s="115">
        <v>43922</v>
      </c>
      <c r="F45" s="137">
        <v>33.340000000000003</v>
      </c>
    </row>
    <row r="46" spans="1:8">
      <c r="A46" s="101">
        <v>42</v>
      </c>
      <c r="B46" s="114" t="s">
        <v>35</v>
      </c>
      <c r="C46" s="103">
        <v>54101</v>
      </c>
      <c r="D46" s="101" t="s">
        <v>59</v>
      </c>
      <c r="E46" s="115">
        <v>43923</v>
      </c>
      <c r="F46" s="116">
        <v>138.5</v>
      </c>
    </row>
    <row r="47" spans="1:8">
      <c r="A47" s="101">
        <v>43</v>
      </c>
      <c r="B47" s="114" t="s">
        <v>37</v>
      </c>
      <c r="C47" s="103">
        <v>54101</v>
      </c>
      <c r="D47" s="101" t="s">
        <v>60</v>
      </c>
      <c r="E47" s="115">
        <v>43923</v>
      </c>
      <c r="F47" s="137">
        <v>5</v>
      </c>
    </row>
    <row r="48" spans="1:8">
      <c r="A48" s="101">
        <v>44</v>
      </c>
      <c r="B48" s="114" t="s">
        <v>36</v>
      </c>
      <c r="C48" s="103">
        <v>54304</v>
      </c>
      <c r="D48" s="101" t="s">
        <v>44</v>
      </c>
      <c r="E48" s="118" t="s">
        <v>420</v>
      </c>
      <c r="F48" s="137">
        <v>33.340000000000003</v>
      </c>
    </row>
    <row r="49" spans="1:6">
      <c r="A49" s="101">
        <v>45</v>
      </c>
      <c r="B49" s="114" t="s">
        <v>38</v>
      </c>
      <c r="C49" s="103">
        <v>54101</v>
      </c>
      <c r="D49" s="101" t="s">
        <v>61</v>
      </c>
      <c r="E49" s="115">
        <v>43924</v>
      </c>
      <c r="F49" s="116">
        <v>146.25</v>
      </c>
    </row>
    <row r="50" spans="1:6">
      <c r="A50" s="101">
        <v>46</v>
      </c>
      <c r="B50" s="114" t="s">
        <v>38</v>
      </c>
      <c r="C50" s="103">
        <v>54101</v>
      </c>
      <c r="D50" s="101" t="s">
        <v>62</v>
      </c>
      <c r="E50" s="115">
        <v>43925</v>
      </c>
      <c r="F50" s="116">
        <v>162.5</v>
      </c>
    </row>
    <row r="51" spans="1:6">
      <c r="A51" s="101">
        <v>47</v>
      </c>
      <c r="B51" s="114" t="s">
        <v>38</v>
      </c>
      <c r="C51" s="103">
        <v>54101</v>
      </c>
      <c r="D51" s="101" t="s">
        <v>63</v>
      </c>
      <c r="E51" s="115">
        <v>43927</v>
      </c>
      <c r="F51" s="116">
        <v>162.5</v>
      </c>
    </row>
    <row r="52" spans="1:6" ht="30">
      <c r="A52" s="101">
        <v>48</v>
      </c>
      <c r="B52" s="114" t="s">
        <v>421</v>
      </c>
      <c r="C52" s="103">
        <v>54101</v>
      </c>
      <c r="D52" s="101" t="s">
        <v>417</v>
      </c>
      <c r="E52" s="115">
        <v>43991</v>
      </c>
      <c r="F52" s="116">
        <v>16.5</v>
      </c>
    </row>
    <row r="53" spans="1:6">
      <c r="A53" s="101">
        <v>49</v>
      </c>
      <c r="B53" s="114" t="s">
        <v>422</v>
      </c>
      <c r="C53" s="103">
        <v>54108</v>
      </c>
      <c r="D53" s="101" t="s">
        <v>423</v>
      </c>
      <c r="E53" s="115">
        <v>44021</v>
      </c>
      <c r="F53" s="116">
        <v>14.5</v>
      </c>
    </row>
    <row r="54" spans="1:6">
      <c r="A54" s="101"/>
      <c r="B54" s="101"/>
      <c r="C54" s="103"/>
      <c r="D54" s="101" t="s">
        <v>313</v>
      </c>
      <c r="E54" s="101"/>
      <c r="F54" s="116">
        <f>SUM(F5:F53)</f>
        <v>2494.2099999999996</v>
      </c>
    </row>
    <row r="57" spans="1:6">
      <c r="B57" s="131" t="s">
        <v>389</v>
      </c>
      <c r="C57"/>
    </row>
    <row r="58" spans="1:6">
      <c r="B58" s="131" t="s">
        <v>390</v>
      </c>
      <c r="C58"/>
    </row>
  </sheetData>
  <mergeCells count="2">
    <mergeCell ref="A3:F3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2"/>
  <sheetViews>
    <sheetView workbookViewId="0">
      <selection activeCell="A3" sqref="A3:E3"/>
    </sheetView>
  </sheetViews>
  <sheetFormatPr baseColWidth="10" defaultColWidth="9.140625" defaultRowHeight="15"/>
  <cols>
    <col min="1" max="1" width="8.42578125" customWidth="1"/>
    <col min="2" max="2" width="52.42578125" customWidth="1"/>
    <col min="3" max="3" width="12.5703125" customWidth="1"/>
    <col min="4" max="4" width="29.7109375" customWidth="1"/>
    <col min="5" max="5" width="15" customWidth="1"/>
  </cols>
  <sheetData>
    <row r="1" spans="1:6" ht="15.75">
      <c r="A1" s="180" t="s">
        <v>21</v>
      </c>
      <c r="B1" s="181"/>
      <c r="C1" s="181"/>
      <c r="D1" s="181"/>
      <c r="E1" s="182"/>
    </row>
    <row r="2" spans="1:6" ht="15.75" customHeight="1">
      <c r="A2" s="183" t="s">
        <v>129</v>
      </c>
      <c r="B2" s="184"/>
      <c r="C2" s="184"/>
      <c r="D2" s="184"/>
      <c r="E2" s="185"/>
    </row>
    <row r="3" spans="1:6" ht="24" customHeight="1">
      <c r="A3" s="174" t="s">
        <v>584</v>
      </c>
      <c r="B3" s="175"/>
      <c r="C3" s="175"/>
      <c r="D3" s="175"/>
      <c r="E3" s="176"/>
    </row>
    <row r="4" spans="1:6">
      <c r="A4" s="111" t="s">
        <v>328</v>
      </c>
      <c r="B4" s="111" t="s">
        <v>327</v>
      </c>
      <c r="C4" s="111" t="s">
        <v>326</v>
      </c>
      <c r="D4" s="111" t="s">
        <v>325</v>
      </c>
      <c r="E4" s="110" t="s">
        <v>324</v>
      </c>
      <c r="F4" s="99"/>
    </row>
    <row r="5" spans="1:6" ht="30">
      <c r="A5" s="98">
        <v>1</v>
      </c>
      <c r="B5" s="133" t="s">
        <v>64</v>
      </c>
      <c r="C5" s="98">
        <v>54101</v>
      </c>
      <c r="D5" s="97" t="s">
        <v>90</v>
      </c>
      <c r="E5" s="96">
        <v>22.4</v>
      </c>
      <c r="F5" s="99"/>
    </row>
    <row r="6" spans="1:6">
      <c r="A6" s="98">
        <v>2</v>
      </c>
      <c r="B6" s="133" t="s">
        <v>65</v>
      </c>
      <c r="C6" s="98">
        <v>54199</v>
      </c>
      <c r="D6" s="97" t="s">
        <v>91</v>
      </c>
      <c r="E6" s="109">
        <v>30</v>
      </c>
      <c r="F6" s="99"/>
    </row>
    <row r="7" spans="1:6">
      <c r="A7" s="98">
        <v>3</v>
      </c>
      <c r="B7" s="133" t="s">
        <v>33</v>
      </c>
      <c r="C7" s="98">
        <v>54108</v>
      </c>
      <c r="D7" s="97" t="s">
        <v>92</v>
      </c>
      <c r="E7" s="108">
        <v>9</v>
      </c>
      <c r="F7" s="99"/>
    </row>
    <row r="8" spans="1:6" ht="30">
      <c r="A8" s="98">
        <v>4</v>
      </c>
      <c r="B8" s="133" t="s">
        <v>36</v>
      </c>
      <c r="C8" s="98">
        <v>54304</v>
      </c>
      <c r="D8" s="97" t="s">
        <v>93</v>
      </c>
      <c r="E8" s="109">
        <v>33.340000000000003</v>
      </c>
      <c r="F8" s="99"/>
    </row>
    <row r="9" spans="1:6" ht="30">
      <c r="A9" s="98">
        <v>5</v>
      </c>
      <c r="B9" s="133" t="s">
        <v>66</v>
      </c>
      <c r="C9" s="98">
        <v>54199</v>
      </c>
      <c r="D9" s="97" t="s">
        <v>94</v>
      </c>
      <c r="E9" s="107">
        <v>11</v>
      </c>
      <c r="F9" s="99"/>
    </row>
    <row r="10" spans="1:6">
      <c r="A10" s="106">
        <v>6</v>
      </c>
      <c r="B10" s="133" t="s">
        <v>67</v>
      </c>
      <c r="C10" s="106">
        <v>54199</v>
      </c>
      <c r="D10" s="105" t="s">
        <v>95</v>
      </c>
      <c r="E10" s="107">
        <v>6.25</v>
      </c>
      <c r="F10" s="99"/>
    </row>
    <row r="11" spans="1:6">
      <c r="A11" s="106">
        <v>7</v>
      </c>
      <c r="B11" s="133" t="s">
        <v>68</v>
      </c>
      <c r="C11" s="98">
        <v>54108</v>
      </c>
      <c r="D11" s="105" t="s">
        <v>96</v>
      </c>
      <c r="E11" s="107">
        <v>24</v>
      </c>
      <c r="F11" s="99"/>
    </row>
    <row r="12" spans="1:6" ht="30">
      <c r="A12" s="106">
        <v>8</v>
      </c>
      <c r="B12" s="133" t="s">
        <v>36</v>
      </c>
      <c r="C12" s="98">
        <v>54304</v>
      </c>
      <c r="D12" s="105" t="s">
        <v>93</v>
      </c>
      <c r="E12" s="107">
        <v>40</v>
      </c>
      <c r="F12" s="99"/>
    </row>
    <row r="13" spans="1:6">
      <c r="A13" s="106">
        <v>9</v>
      </c>
      <c r="B13" s="133" t="s">
        <v>33</v>
      </c>
      <c r="C13" s="98">
        <v>54108</v>
      </c>
      <c r="D13" s="97" t="s">
        <v>97</v>
      </c>
      <c r="E13" s="108">
        <v>9</v>
      </c>
      <c r="F13" s="99"/>
    </row>
    <row r="14" spans="1:6">
      <c r="A14" s="106">
        <v>10</v>
      </c>
      <c r="B14" s="133" t="s">
        <v>69</v>
      </c>
      <c r="C14" s="98">
        <v>54107</v>
      </c>
      <c r="D14" s="97" t="s">
        <v>94</v>
      </c>
      <c r="E14" s="107">
        <v>11</v>
      </c>
      <c r="F14" s="99"/>
    </row>
    <row r="15" spans="1:6">
      <c r="A15" s="106">
        <v>11</v>
      </c>
      <c r="B15" s="133" t="s">
        <v>70</v>
      </c>
      <c r="C15" s="106">
        <v>54101</v>
      </c>
      <c r="D15" s="105" t="s">
        <v>98</v>
      </c>
      <c r="E15" s="107">
        <v>60.75</v>
      </c>
      <c r="F15" s="99"/>
    </row>
    <row r="16" spans="1:6">
      <c r="A16" s="106">
        <v>12</v>
      </c>
      <c r="B16" s="133" t="s">
        <v>71</v>
      </c>
      <c r="C16" s="106">
        <v>54101</v>
      </c>
      <c r="D16" s="105" t="s">
        <v>99</v>
      </c>
      <c r="E16" s="107">
        <v>135</v>
      </c>
      <c r="F16" s="99"/>
    </row>
    <row r="17" spans="1:6">
      <c r="A17" s="106">
        <v>13</v>
      </c>
      <c r="B17" s="133" t="s">
        <v>72</v>
      </c>
      <c r="C17" s="106">
        <v>54399</v>
      </c>
      <c r="D17" s="105" t="s">
        <v>100</v>
      </c>
      <c r="E17" s="107">
        <v>16.649999999999999</v>
      </c>
      <c r="F17" s="99"/>
    </row>
    <row r="18" spans="1:6" ht="30">
      <c r="A18" s="106">
        <v>14</v>
      </c>
      <c r="B18" s="133" t="s">
        <v>73</v>
      </c>
      <c r="C18" s="106">
        <v>54101</v>
      </c>
      <c r="D18" s="105" t="s">
        <v>101</v>
      </c>
      <c r="E18" s="107">
        <v>5</v>
      </c>
      <c r="F18" s="99"/>
    </row>
    <row r="19" spans="1:6">
      <c r="A19" s="106">
        <v>15</v>
      </c>
      <c r="B19" s="133" t="s">
        <v>74</v>
      </c>
      <c r="C19" s="106">
        <v>54107</v>
      </c>
      <c r="D19" s="105" t="s">
        <v>102</v>
      </c>
      <c r="E19" s="107">
        <v>36.25</v>
      </c>
      <c r="F19" s="99"/>
    </row>
    <row r="20" spans="1:6" ht="30">
      <c r="A20" s="106">
        <v>16</v>
      </c>
      <c r="B20" s="133" t="s">
        <v>36</v>
      </c>
      <c r="C20" s="98">
        <v>54304</v>
      </c>
      <c r="D20" s="105" t="s">
        <v>93</v>
      </c>
      <c r="E20" s="107">
        <v>33.340000000000003</v>
      </c>
      <c r="F20" s="99"/>
    </row>
    <row r="21" spans="1:6" ht="30">
      <c r="A21" s="106">
        <v>17</v>
      </c>
      <c r="B21" s="133" t="s">
        <v>36</v>
      </c>
      <c r="C21" s="98">
        <v>54304</v>
      </c>
      <c r="D21" s="105" t="s">
        <v>93</v>
      </c>
      <c r="E21" s="107">
        <v>33.340000000000003</v>
      </c>
      <c r="F21" s="99"/>
    </row>
    <row r="22" spans="1:6">
      <c r="A22" s="106">
        <v>18</v>
      </c>
      <c r="B22" s="133" t="s">
        <v>75</v>
      </c>
      <c r="C22" s="98">
        <v>54101</v>
      </c>
      <c r="D22" s="97" t="s">
        <v>103</v>
      </c>
      <c r="E22" s="96">
        <v>184.5</v>
      </c>
      <c r="F22" s="99"/>
    </row>
    <row r="23" spans="1:6">
      <c r="A23" s="106">
        <v>19</v>
      </c>
      <c r="B23" s="133" t="s">
        <v>76</v>
      </c>
      <c r="C23" s="98">
        <v>54108</v>
      </c>
      <c r="D23" s="105" t="s">
        <v>93</v>
      </c>
      <c r="E23" s="107">
        <v>25</v>
      </c>
      <c r="F23" s="99"/>
    </row>
    <row r="24" spans="1:6" ht="30">
      <c r="A24" s="106">
        <v>20</v>
      </c>
      <c r="B24" s="133" t="s">
        <v>36</v>
      </c>
      <c r="C24" s="98">
        <v>54304</v>
      </c>
      <c r="D24" s="105" t="s">
        <v>93</v>
      </c>
      <c r="E24" s="107">
        <v>33.340000000000003</v>
      </c>
      <c r="F24" s="99"/>
    </row>
    <row r="25" spans="1:6">
      <c r="A25" s="106">
        <v>21</v>
      </c>
      <c r="B25" s="133" t="s">
        <v>77</v>
      </c>
      <c r="C25" s="98">
        <v>54101</v>
      </c>
      <c r="D25" s="105" t="s">
        <v>104</v>
      </c>
      <c r="E25" s="107">
        <v>200</v>
      </c>
      <c r="F25" s="99"/>
    </row>
    <row r="26" spans="1:6" ht="30">
      <c r="A26" s="106">
        <v>22</v>
      </c>
      <c r="B26" s="133" t="s">
        <v>78</v>
      </c>
      <c r="C26" s="98">
        <v>54199</v>
      </c>
      <c r="D26" s="105" t="s">
        <v>105</v>
      </c>
      <c r="E26" s="107">
        <v>5.2</v>
      </c>
      <c r="F26" s="99"/>
    </row>
    <row r="27" spans="1:6" ht="30">
      <c r="A27" s="106">
        <v>23</v>
      </c>
      <c r="B27" s="133" t="s">
        <v>36</v>
      </c>
      <c r="C27" s="98">
        <v>54304</v>
      </c>
      <c r="D27" s="105" t="s">
        <v>93</v>
      </c>
      <c r="E27" s="107">
        <v>33.340000000000003</v>
      </c>
      <c r="F27" s="99"/>
    </row>
    <row r="28" spans="1:6">
      <c r="A28" s="106">
        <v>24</v>
      </c>
      <c r="B28" s="133" t="s">
        <v>79</v>
      </c>
      <c r="C28" s="106">
        <v>54101</v>
      </c>
      <c r="D28" s="105" t="s">
        <v>106</v>
      </c>
      <c r="E28" s="107">
        <v>187.5</v>
      </c>
      <c r="F28" s="99"/>
    </row>
    <row r="29" spans="1:6">
      <c r="A29" s="106">
        <v>25</v>
      </c>
      <c r="B29" s="133" t="s">
        <v>80</v>
      </c>
      <c r="C29" s="106">
        <v>54108</v>
      </c>
      <c r="D29" s="105" t="s">
        <v>107</v>
      </c>
      <c r="E29" s="107">
        <v>9</v>
      </c>
      <c r="F29" s="99"/>
    </row>
    <row r="30" spans="1:6" ht="30">
      <c r="A30" s="106">
        <v>26</v>
      </c>
      <c r="B30" s="133" t="s">
        <v>81</v>
      </c>
      <c r="C30" s="106">
        <v>51107</v>
      </c>
      <c r="D30" s="105" t="s">
        <v>93</v>
      </c>
      <c r="E30" s="107">
        <v>40</v>
      </c>
      <c r="F30" s="99"/>
    </row>
    <row r="31" spans="1:6" ht="30">
      <c r="A31" s="106">
        <v>27</v>
      </c>
      <c r="B31" s="133" t="s">
        <v>82</v>
      </c>
      <c r="C31" s="98">
        <v>54101</v>
      </c>
      <c r="D31" s="105" t="s">
        <v>108</v>
      </c>
      <c r="E31" s="107">
        <v>157.5</v>
      </c>
      <c r="F31" s="99"/>
    </row>
    <row r="32" spans="1:6" ht="30">
      <c r="A32" s="106">
        <v>28</v>
      </c>
      <c r="B32" s="133" t="s">
        <v>83</v>
      </c>
      <c r="C32" s="98">
        <v>54101</v>
      </c>
      <c r="D32" s="105" t="s">
        <v>109</v>
      </c>
      <c r="E32" s="96">
        <v>78.75</v>
      </c>
      <c r="F32" s="99"/>
    </row>
    <row r="33" spans="1:6" ht="30">
      <c r="A33" s="106">
        <v>29</v>
      </c>
      <c r="B33" s="133" t="s">
        <v>84</v>
      </c>
      <c r="C33" s="98">
        <v>54101</v>
      </c>
      <c r="D33" s="105" t="s">
        <v>93</v>
      </c>
      <c r="E33" s="96">
        <v>98</v>
      </c>
      <c r="F33" s="99"/>
    </row>
    <row r="34" spans="1:6">
      <c r="A34" s="106">
        <v>30</v>
      </c>
      <c r="B34" s="133" t="s">
        <v>323</v>
      </c>
      <c r="C34" s="106">
        <v>54101</v>
      </c>
      <c r="D34" s="105" t="s">
        <v>110</v>
      </c>
      <c r="E34" s="96">
        <v>161.6</v>
      </c>
      <c r="F34" s="99"/>
    </row>
    <row r="35" spans="1:6">
      <c r="A35" s="106">
        <v>31</v>
      </c>
      <c r="B35" s="133" t="s">
        <v>85</v>
      </c>
      <c r="C35" s="106">
        <v>54108</v>
      </c>
      <c r="D35" s="105" t="s">
        <v>111</v>
      </c>
      <c r="E35" s="96">
        <v>67.5</v>
      </c>
      <c r="F35" s="99"/>
    </row>
    <row r="36" spans="1:6" ht="30">
      <c r="A36" s="106">
        <v>32</v>
      </c>
      <c r="B36" s="133" t="s">
        <v>86</v>
      </c>
      <c r="C36" s="106">
        <v>54199</v>
      </c>
      <c r="D36" s="105" t="s">
        <v>112</v>
      </c>
      <c r="E36" s="96">
        <v>21.8</v>
      </c>
      <c r="F36" s="99"/>
    </row>
    <row r="37" spans="1:6">
      <c r="A37" s="106">
        <v>33</v>
      </c>
      <c r="B37" s="133" t="s">
        <v>87</v>
      </c>
      <c r="C37" s="106">
        <v>54101</v>
      </c>
      <c r="D37" s="105" t="s">
        <v>113</v>
      </c>
      <c r="E37" s="96">
        <v>14.4</v>
      </c>
      <c r="F37" s="104"/>
    </row>
    <row r="38" spans="1:6" ht="30">
      <c r="A38" s="106">
        <v>34</v>
      </c>
      <c r="B38" s="133" t="s">
        <v>88</v>
      </c>
      <c r="C38" s="98">
        <v>54101</v>
      </c>
      <c r="D38" s="105" t="s">
        <v>114</v>
      </c>
      <c r="E38" s="96">
        <v>110.25</v>
      </c>
      <c r="F38" s="104"/>
    </row>
    <row r="39" spans="1:6" ht="30">
      <c r="A39" s="106">
        <v>35</v>
      </c>
      <c r="B39" s="133" t="s">
        <v>89</v>
      </c>
      <c r="C39" s="98">
        <v>54101</v>
      </c>
      <c r="D39" s="105" t="s">
        <v>115</v>
      </c>
      <c r="E39" s="96">
        <v>157.5</v>
      </c>
      <c r="F39" s="104"/>
    </row>
    <row r="40" spans="1:6">
      <c r="A40" s="102">
        <v>36</v>
      </c>
      <c r="B40" s="133" t="s">
        <v>322</v>
      </c>
      <c r="C40" s="98">
        <v>54101</v>
      </c>
      <c r="D40" s="101" t="s">
        <v>321</v>
      </c>
      <c r="E40" s="100">
        <v>15</v>
      </c>
      <c r="F40" s="99"/>
    </row>
    <row r="41" spans="1:6">
      <c r="A41" s="102">
        <v>37</v>
      </c>
      <c r="B41" s="133" t="s">
        <v>157</v>
      </c>
      <c r="C41" s="98">
        <v>54101</v>
      </c>
      <c r="D41" s="101" t="s">
        <v>320</v>
      </c>
      <c r="E41" s="100">
        <v>15</v>
      </c>
      <c r="F41" s="99"/>
    </row>
    <row r="42" spans="1:6">
      <c r="A42" s="102">
        <v>38</v>
      </c>
      <c r="B42" s="133" t="s">
        <v>158</v>
      </c>
      <c r="C42" s="98">
        <v>54101</v>
      </c>
      <c r="D42" s="101" t="s">
        <v>319</v>
      </c>
      <c r="E42" s="100">
        <v>83.75</v>
      </c>
      <c r="F42" s="99"/>
    </row>
    <row r="43" spans="1:6" ht="30">
      <c r="A43" s="102">
        <v>39</v>
      </c>
      <c r="B43" s="133" t="s">
        <v>159</v>
      </c>
      <c r="C43" s="98">
        <v>54101</v>
      </c>
      <c r="D43" s="101" t="s">
        <v>318</v>
      </c>
      <c r="E43" s="100">
        <v>78.75</v>
      </c>
      <c r="F43" s="99"/>
    </row>
    <row r="44" spans="1:6">
      <c r="A44" s="102">
        <v>40</v>
      </c>
      <c r="B44" s="133" t="s">
        <v>160</v>
      </c>
      <c r="C44" s="103">
        <v>54108</v>
      </c>
      <c r="D44" s="101" t="s">
        <v>317</v>
      </c>
      <c r="E44" s="100">
        <v>30</v>
      </c>
      <c r="F44" s="99"/>
    </row>
    <row r="45" spans="1:6">
      <c r="A45" s="102">
        <v>41</v>
      </c>
      <c r="B45" s="133" t="s">
        <v>161</v>
      </c>
      <c r="C45" s="98">
        <v>54101</v>
      </c>
      <c r="D45" s="101" t="s">
        <v>316</v>
      </c>
      <c r="E45" s="100">
        <v>125</v>
      </c>
      <c r="F45" s="99"/>
    </row>
    <row r="46" spans="1:6">
      <c r="A46" s="102">
        <v>42</v>
      </c>
      <c r="B46" s="133" t="s">
        <v>164</v>
      </c>
      <c r="C46" s="103">
        <v>54199</v>
      </c>
      <c r="D46" s="101" t="s">
        <v>315</v>
      </c>
      <c r="E46" s="100">
        <v>40</v>
      </c>
      <c r="F46" s="99"/>
    </row>
    <row r="47" spans="1:6">
      <c r="A47" s="102">
        <v>43</v>
      </c>
      <c r="B47" s="133" t="s">
        <v>177</v>
      </c>
      <c r="C47" s="98">
        <v>54101</v>
      </c>
      <c r="D47" s="101" t="s">
        <v>314</v>
      </c>
      <c r="E47" s="100">
        <v>11</v>
      </c>
      <c r="F47" s="99"/>
    </row>
    <row r="48" spans="1:6">
      <c r="A48" s="97"/>
      <c r="B48" s="97" t="s">
        <v>313</v>
      </c>
      <c r="C48" s="98"/>
      <c r="D48" s="112" t="s">
        <v>313</v>
      </c>
      <c r="E48" s="139">
        <f>SUM(E5:E47)</f>
        <v>2500</v>
      </c>
    </row>
    <row r="51" spans="1:1">
      <c r="A51" s="131" t="s">
        <v>389</v>
      </c>
    </row>
    <row r="52" spans="1:1">
      <c r="A52" s="131" t="s">
        <v>390</v>
      </c>
    </row>
  </sheetData>
  <mergeCells count="3">
    <mergeCell ref="A1:E1"/>
    <mergeCell ref="A2:E2"/>
    <mergeCell ref="A3:E3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0"/>
  <sheetViews>
    <sheetView workbookViewId="0">
      <selection activeCell="A3" sqref="A3:F3"/>
    </sheetView>
  </sheetViews>
  <sheetFormatPr baseColWidth="10" defaultColWidth="9.140625" defaultRowHeight="15"/>
  <cols>
    <col min="1" max="1" width="5.7109375" customWidth="1"/>
    <col min="2" max="2" width="54.28515625" customWidth="1"/>
    <col min="3" max="3" width="11.42578125" customWidth="1"/>
    <col min="4" max="4" width="31.85546875" customWidth="1"/>
    <col min="5" max="5" width="11" customWidth="1"/>
  </cols>
  <sheetData>
    <row r="1" spans="1:7" ht="16.5" customHeight="1">
      <c r="A1" s="186" t="s">
        <v>21</v>
      </c>
      <c r="B1" s="187"/>
      <c r="C1" s="187"/>
      <c r="D1" s="187"/>
      <c r="E1" s="187"/>
      <c r="F1" s="187"/>
    </row>
    <row r="2" spans="1:7" ht="15" customHeight="1">
      <c r="A2" s="188" t="s">
        <v>305</v>
      </c>
      <c r="B2" s="189"/>
      <c r="C2" s="189"/>
      <c r="D2" s="189"/>
      <c r="E2" s="189"/>
      <c r="F2" s="189"/>
    </row>
    <row r="3" spans="1:7" ht="15.75" customHeight="1">
      <c r="A3" s="188" t="s">
        <v>585</v>
      </c>
      <c r="B3" s="189"/>
      <c r="C3" s="189"/>
      <c r="D3" s="189"/>
      <c r="E3" s="189"/>
      <c r="F3" s="189"/>
    </row>
    <row r="4" spans="1:7">
      <c r="A4" s="111" t="s">
        <v>328</v>
      </c>
      <c r="B4" s="111" t="s">
        <v>327</v>
      </c>
      <c r="C4" s="111" t="s">
        <v>326</v>
      </c>
      <c r="D4" s="112" t="s">
        <v>325</v>
      </c>
      <c r="E4" s="112" t="s">
        <v>329</v>
      </c>
      <c r="F4" s="113" t="s">
        <v>324</v>
      </c>
    </row>
    <row r="5" spans="1:7" ht="32.25" customHeight="1">
      <c r="A5" s="101">
        <v>1</v>
      </c>
      <c r="B5" s="114" t="s">
        <v>165</v>
      </c>
      <c r="C5" s="103">
        <v>54101</v>
      </c>
      <c r="D5" s="101" t="s">
        <v>330</v>
      </c>
      <c r="E5" s="115">
        <v>43950</v>
      </c>
      <c r="F5" s="116">
        <v>125</v>
      </c>
    </row>
    <row r="6" spans="1:7" ht="32.25" customHeight="1">
      <c r="A6" s="101">
        <v>6</v>
      </c>
      <c r="B6" s="114" t="s">
        <v>165</v>
      </c>
      <c r="C6" s="103">
        <v>54101</v>
      </c>
      <c r="D6" s="101" t="s">
        <v>331</v>
      </c>
      <c r="E6" s="115">
        <v>43951</v>
      </c>
      <c r="F6" s="116">
        <v>125</v>
      </c>
    </row>
    <row r="7" spans="1:7" ht="32.25" customHeight="1">
      <c r="A7" s="101">
        <v>8</v>
      </c>
      <c r="B7" s="114" t="s">
        <v>167</v>
      </c>
      <c r="C7" s="103">
        <v>54101</v>
      </c>
      <c r="D7" s="101" t="s">
        <v>332</v>
      </c>
      <c r="E7" s="115">
        <v>43954</v>
      </c>
      <c r="F7" s="116">
        <v>33.75</v>
      </c>
      <c r="G7" s="117"/>
    </row>
    <row r="8" spans="1:7" ht="32.25" customHeight="1">
      <c r="A8" s="101">
        <v>9</v>
      </c>
      <c r="B8" s="114" t="s">
        <v>168</v>
      </c>
      <c r="C8" s="103">
        <v>54101</v>
      </c>
      <c r="D8" s="101" t="s">
        <v>333</v>
      </c>
      <c r="E8" s="118">
        <v>43954</v>
      </c>
      <c r="F8" s="116">
        <v>60.75</v>
      </c>
      <c r="G8" s="117"/>
    </row>
    <row r="9" spans="1:7" ht="32.25" customHeight="1">
      <c r="A9" s="101">
        <v>10</v>
      </c>
      <c r="B9" s="114" t="s">
        <v>169</v>
      </c>
      <c r="C9" s="103">
        <v>54101</v>
      </c>
      <c r="D9" s="101" t="s">
        <v>334</v>
      </c>
      <c r="E9" s="115">
        <v>43955</v>
      </c>
      <c r="F9" s="116">
        <v>35</v>
      </c>
      <c r="G9" s="117"/>
    </row>
    <row r="10" spans="1:7" ht="32.25" customHeight="1">
      <c r="A10" s="101">
        <v>13</v>
      </c>
      <c r="B10" s="114" t="s">
        <v>172</v>
      </c>
      <c r="C10" s="103">
        <v>54101</v>
      </c>
      <c r="D10" s="101" t="s">
        <v>335</v>
      </c>
      <c r="E10" s="115">
        <v>43956</v>
      </c>
      <c r="F10" s="116">
        <v>161</v>
      </c>
    </row>
    <row r="11" spans="1:7" ht="32.25" customHeight="1">
      <c r="A11" s="101">
        <v>15</v>
      </c>
      <c r="B11" s="114" t="s">
        <v>173</v>
      </c>
      <c r="C11" s="103">
        <v>54101</v>
      </c>
      <c r="D11" s="101" t="s">
        <v>336</v>
      </c>
      <c r="E11" s="115">
        <v>43957</v>
      </c>
      <c r="F11" s="116">
        <v>20</v>
      </c>
    </row>
    <row r="12" spans="1:7" ht="32.25" customHeight="1">
      <c r="A12" s="101">
        <v>21</v>
      </c>
      <c r="B12" s="114" t="s">
        <v>179</v>
      </c>
      <c r="C12" s="103">
        <v>54101</v>
      </c>
      <c r="D12" s="101" t="s">
        <v>337</v>
      </c>
      <c r="E12" s="115">
        <v>43961</v>
      </c>
      <c r="F12" s="116">
        <v>28.75</v>
      </c>
    </row>
    <row r="13" spans="1:7" ht="32.25" customHeight="1">
      <c r="A13" s="101">
        <v>22</v>
      </c>
      <c r="B13" s="114" t="s">
        <v>180</v>
      </c>
      <c r="C13" s="103">
        <v>54101</v>
      </c>
      <c r="D13" s="101" t="s">
        <v>338</v>
      </c>
      <c r="E13" s="115">
        <v>43961</v>
      </c>
      <c r="F13" s="116">
        <v>47.25</v>
      </c>
    </row>
    <row r="14" spans="1:7" ht="32.25" customHeight="1">
      <c r="A14" s="8">
        <v>26</v>
      </c>
      <c r="B14" s="114" t="s">
        <v>169</v>
      </c>
      <c r="C14" s="103">
        <v>54101</v>
      </c>
      <c r="D14" s="8" t="s">
        <v>339</v>
      </c>
      <c r="E14" s="119">
        <v>43964</v>
      </c>
      <c r="F14" s="120">
        <v>35</v>
      </c>
      <c r="G14" s="121"/>
    </row>
    <row r="15" spans="1:7" ht="32.25" customHeight="1">
      <c r="A15" s="8">
        <v>29</v>
      </c>
      <c r="B15" s="114" t="s">
        <v>180</v>
      </c>
      <c r="C15" s="103">
        <v>54101</v>
      </c>
      <c r="D15" s="8" t="s">
        <v>340</v>
      </c>
      <c r="E15" s="119">
        <v>43968</v>
      </c>
      <c r="F15" s="122">
        <v>40.5</v>
      </c>
    </row>
    <row r="16" spans="1:7" ht="32.25" customHeight="1">
      <c r="A16" s="8">
        <v>30</v>
      </c>
      <c r="B16" s="114" t="s">
        <v>184</v>
      </c>
      <c r="C16" s="103">
        <v>54101</v>
      </c>
      <c r="D16" s="8" t="s">
        <v>341</v>
      </c>
      <c r="E16" s="119">
        <v>43968</v>
      </c>
      <c r="F16" s="120">
        <v>22.5</v>
      </c>
      <c r="G16" s="117"/>
    </row>
    <row r="17" spans="1:10" ht="32.25" customHeight="1">
      <c r="A17" s="8">
        <v>31</v>
      </c>
      <c r="B17" s="114" t="s">
        <v>342</v>
      </c>
      <c r="C17" s="123">
        <v>54101</v>
      </c>
      <c r="D17" s="8" t="s">
        <v>343</v>
      </c>
      <c r="E17" s="119">
        <v>43969</v>
      </c>
      <c r="F17" s="122">
        <v>30</v>
      </c>
    </row>
    <row r="18" spans="1:10" ht="32.25" customHeight="1">
      <c r="A18" s="8">
        <v>35</v>
      </c>
      <c r="B18" s="114" t="s">
        <v>344</v>
      </c>
      <c r="C18" s="103">
        <v>54101</v>
      </c>
      <c r="D18" s="8" t="s">
        <v>345</v>
      </c>
      <c r="E18" s="124">
        <v>43974</v>
      </c>
      <c r="F18" s="122">
        <v>40.5</v>
      </c>
    </row>
    <row r="19" spans="1:10" ht="32.25" customHeight="1">
      <c r="A19" s="8">
        <v>36</v>
      </c>
      <c r="B19" s="114" t="s">
        <v>346</v>
      </c>
      <c r="C19" s="103">
        <v>54101</v>
      </c>
      <c r="D19" s="8" t="s">
        <v>347</v>
      </c>
      <c r="E19" s="124">
        <v>43974</v>
      </c>
      <c r="F19" s="122">
        <v>30</v>
      </c>
    </row>
    <row r="20" spans="1:10" ht="32.25" customHeight="1">
      <c r="A20" s="8">
        <v>37</v>
      </c>
      <c r="B20" s="114" t="s">
        <v>348</v>
      </c>
      <c r="C20" s="103">
        <v>54101</v>
      </c>
      <c r="D20" s="8" t="s">
        <v>349</v>
      </c>
      <c r="E20" s="124">
        <v>43977</v>
      </c>
      <c r="F20" s="122">
        <v>15</v>
      </c>
    </row>
    <row r="21" spans="1:10" ht="32.25" customHeight="1">
      <c r="A21" s="8">
        <v>38</v>
      </c>
      <c r="B21" s="114" t="s">
        <v>350</v>
      </c>
      <c r="C21" s="103">
        <v>54101</v>
      </c>
      <c r="D21" s="8" t="s">
        <v>351</v>
      </c>
      <c r="E21" s="124">
        <v>43982</v>
      </c>
      <c r="F21" s="122">
        <v>35</v>
      </c>
    </row>
    <row r="22" spans="1:10" ht="32.25" customHeight="1">
      <c r="A22" s="8">
        <v>39</v>
      </c>
      <c r="B22" s="114" t="s">
        <v>352</v>
      </c>
      <c r="C22" s="103">
        <v>54101</v>
      </c>
      <c r="D22" s="8" t="s">
        <v>353</v>
      </c>
      <c r="E22" s="124">
        <v>43982</v>
      </c>
      <c r="F22" s="122">
        <v>47.25</v>
      </c>
    </row>
    <row r="23" spans="1:10" ht="32.25" customHeight="1">
      <c r="A23" s="8">
        <v>44</v>
      </c>
      <c r="B23" s="114" t="s">
        <v>354</v>
      </c>
      <c r="C23" s="103">
        <v>54101</v>
      </c>
      <c r="D23" s="8" t="s">
        <v>355</v>
      </c>
      <c r="E23" s="124">
        <v>43989</v>
      </c>
      <c r="F23" s="122">
        <v>65.25</v>
      </c>
    </row>
    <row r="24" spans="1:10" ht="32.25" customHeight="1">
      <c r="A24" s="8">
        <v>45</v>
      </c>
      <c r="B24" s="114" t="s">
        <v>356</v>
      </c>
      <c r="C24" s="103">
        <v>54101</v>
      </c>
      <c r="D24" s="8" t="s">
        <v>357</v>
      </c>
      <c r="E24" s="124">
        <v>43989</v>
      </c>
      <c r="F24" s="122">
        <v>40</v>
      </c>
    </row>
    <row r="25" spans="1:10" ht="32.25" customHeight="1">
      <c r="A25" s="8">
        <v>46</v>
      </c>
      <c r="B25" s="114" t="s">
        <v>358</v>
      </c>
      <c r="C25" s="103">
        <v>54101</v>
      </c>
      <c r="D25" s="101" t="s">
        <v>359</v>
      </c>
      <c r="E25" s="115">
        <v>43989</v>
      </c>
      <c r="F25" s="116">
        <v>146.31</v>
      </c>
      <c r="G25" s="117"/>
    </row>
    <row r="26" spans="1:10" ht="32.25" customHeight="1">
      <c r="A26" s="8">
        <v>48</v>
      </c>
      <c r="B26" s="114" t="s">
        <v>360</v>
      </c>
      <c r="C26" s="103">
        <v>54101</v>
      </c>
      <c r="D26" s="101" t="s">
        <v>359</v>
      </c>
      <c r="E26" s="115">
        <v>43990</v>
      </c>
      <c r="F26" s="116">
        <v>112.5</v>
      </c>
      <c r="G26" s="117"/>
    </row>
    <row r="27" spans="1:10" ht="32.25" customHeight="1">
      <c r="A27" s="8">
        <v>25</v>
      </c>
      <c r="B27" s="114" t="s">
        <v>182</v>
      </c>
      <c r="C27" s="123">
        <v>54104</v>
      </c>
      <c r="D27" s="8" t="s">
        <v>361</v>
      </c>
      <c r="E27" s="119">
        <v>43963</v>
      </c>
      <c r="F27" s="116">
        <v>23</v>
      </c>
      <c r="G27" s="117"/>
    </row>
    <row r="28" spans="1:10" ht="32.25" customHeight="1">
      <c r="A28" s="8">
        <v>43</v>
      </c>
      <c r="B28" s="114" t="s">
        <v>362</v>
      </c>
      <c r="C28" s="106">
        <v>54107</v>
      </c>
      <c r="D28" s="105" t="s">
        <v>363</v>
      </c>
      <c r="E28" s="124">
        <v>43989</v>
      </c>
      <c r="F28" s="120">
        <v>8.25</v>
      </c>
    </row>
    <row r="29" spans="1:10" ht="32.25" customHeight="1">
      <c r="A29" s="101">
        <v>7</v>
      </c>
      <c r="B29" s="114" t="s">
        <v>166</v>
      </c>
      <c r="C29" s="103">
        <v>54108</v>
      </c>
      <c r="D29" s="101" t="s">
        <v>364</v>
      </c>
      <c r="E29" s="115">
        <v>43951</v>
      </c>
      <c r="F29" s="116">
        <v>25</v>
      </c>
      <c r="G29" s="117"/>
      <c r="H29" s="125"/>
      <c r="I29" s="125"/>
      <c r="J29" s="126"/>
    </row>
    <row r="30" spans="1:10" ht="32.25" customHeight="1">
      <c r="A30" s="101">
        <v>23</v>
      </c>
      <c r="B30" s="114" t="s">
        <v>181</v>
      </c>
      <c r="C30" s="103">
        <v>54112</v>
      </c>
      <c r="D30" s="101" t="s">
        <v>365</v>
      </c>
      <c r="E30" s="115">
        <v>43962</v>
      </c>
      <c r="F30" s="116">
        <v>5</v>
      </c>
      <c r="G30" s="117"/>
    </row>
    <row r="31" spans="1:10" ht="32.25" customHeight="1">
      <c r="A31" s="8">
        <v>41</v>
      </c>
      <c r="B31" s="114" t="s">
        <v>366</v>
      </c>
      <c r="C31" s="123">
        <v>54112</v>
      </c>
      <c r="D31" s="8" t="s">
        <v>367</v>
      </c>
      <c r="E31" s="119">
        <v>43987</v>
      </c>
      <c r="F31" s="120">
        <v>1.5</v>
      </c>
      <c r="G31" s="117"/>
    </row>
    <row r="32" spans="1:10" ht="32.25" customHeight="1">
      <c r="A32" s="8">
        <v>42</v>
      </c>
      <c r="B32" s="114" t="s">
        <v>368</v>
      </c>
      <c r="C32" s="106">
        <v>54113</v>
      </c>
      <c r="D32" s="105" t="s">
        <v>369</v>
      </c>
      <c r="E32" s="124">
        <v>43989</v>
      </c>
      <c r="F32" s="127">
        <v>29</v>
      </c>
      <c r="G32" s="117"/>
    </row>
    <row r="33" spans="1:7" ht="32.25" customHeight="1">
      <c r="A33" s="8">
        <v>49</v>
      </c>
      <c r="B33" s="114" t="s">
        <v>370</v>
      </c>
      <c r="C33" s="106">
        <v>54113</v>
      </c>
      <c r="D33" s="105" t="s">
        <v>371</v>
      </c>
      <c r="E33" s="124">
        <v>43990</v>
      </c>
      <c r="F33" s="127">
        <v>14.5</v>
      </c>
      <c r="G33" s="117"/>
    </row>
    <row r="34" spans="1:7" ht="32.25" customHeight="1">
      <c r="A34" s="101">
        <v>16</v>
      </c>
      <c r="B34" s="114" t="s">
        <v>174</v>
      </c>
      <c r="C34" s="103">
        <v>54118</v>
      </c>
      <c r="D34" s="101" t="s">
        <v>372</v>
      </c>
      <c r="E34" s="115">
        <v>43958</v>
      </c>
      <c r="F34" s="116">
        <v>53.9</v>
      </c>
      <c r="G34" s="117"/>
    </row>
    <row r="35" spans="1:7" ht="32.25" customHeight="1">
      <c r="A35" s="101">
        <v>18</v>
      </c>
      <c r="B35" s="114" t="s">
        <v>174</v>
      </c>
      <c r="C35" s="103">
        <v>54118</v>
      </c>
      <c r="D35" s="101" t="s">
        <v>373</v>
      </c>
      <c r="E35" s="115">
        <v>43959</v>
      </c>
      <c r="F35" s="116">
        <v>82.5</v>
      </c>
      <c r="G35" s="117"/>
    </row>
    <row r="36" spans="1:7" ht="32.25" customHeight="1">
      <c r="A36" s="101">
        <v>11</v>
      </c>
      <c r="B36" s="114" t="s">
        <v>170</v>
      </c>
      <c r="C36" s="103">
        <v>54199</v>
      </c>
      <c r="D36" s="101" t="s">
        <v>374</v>
      </c>
      <c r="E36" s="115">
        <v>43929</v>
      </c>
      <c r="F36" s="116">
        <v>7.5</v>
      </c>
      <c r="G36" s="117"/>
    </row>
    <row r="37" spans="1:7" ht="32.25" customHeight="1">
      <c r="A37" s="101">
        <v>14</v>
      </c>
      <c r="B37" s="114" t="s">
        <v>170</v>
      </c>
      <c r="C37" s="103">
        <v>54199</v>
      </c>
      <c r="D37" s="101" t="s">
        <v>375</v>
      </c>
      <c r="E37" s="115">
        <v>43957</v>
      </c>
      <c r="F37" s="116">
        <v>9.1</v>
      </c>
      <c r="G37" s="117"/>
    </row>
    <row r="38" spans="1:7" ht="32.25" customHeight="1">
      <c r="A38" s="101">
        <v>17</v>
      </c>
      <c r="B38" s="114" t="s">
        <v>175</v>
      </c>
      <c r="C38" s="103">
        <v>54199</v>
      </c>
      <c r="D38" s="101" t="s">
        <v>376</v>
      </c>
      <c r="E38" s="115">
        <v>43959</v>
      </c>
      <c r="F38" s="116">
        <v>48</v>
      </c>
      <c r="G38" s="117"/>
    </row>
    <row r="39" spans="1:7" ht="32.25" customHeight="1">
      <c r="A39" s="101">
        <v>19</v>
      </c>
      <c r="B39" s="114" t="s">
        <v>176</v>
      </c>
      <c r="C39" s="103">
        <v>54199</v>
      </c>
      <c r="D39" s="101" t="s">
        <v>364</v>
      </c>
      <c r="E39" s="115">
        <v>43959</v>
      </c>
      <c r="F39" s="116">
        <v>2.75</v>
      </c>
      <c r="G39" s="117"/>
    </row>
    <row r="40" spans="1:7" ht="32.25" customHeight="1">
      <c r="A40" s="101">
        <v>20</v>
      </c>
      <c r="B40" s="114" t="s">
        <v>178</v>
      </c>
      <c r="C40" s="103">
        <v>54199</v>
      </c>
      <c r="D40" s="101" t="s">
        <v>377</v>
      </c>
      <c r="E40" s="115">
        <v>43961</v>
      </c>
      <c r="F40" s="116">
        <v>1.2</v>
      </c>
      <c r="G40" s="117"/>
    </row>
    <row r="41" spans="1:7" ht="32.25" customHeight="1">
      <c r="A41" s="8">
        <v>27</v>
      </c>
      <c r="B41" s="114" t="s">
        <v>176</v>
      </c>
      <c r="C41" s="123">
        <v>54199</v>
      </c>
      <c r="D41" s="8" t="s">
        <v>364</v>
      </c>
      <c r="E41" s="119">
        <v>43959</v>
      </c>
      <c r="F41" s="122">
        <v>5.5</v>
      </c>
      <c r="G41" s="117"/>
    </row>
    <row r="42" spans="1:7" ht="32.25" customHeight="1">
      <c r="A42" s="8">
        <v>28</v>
      </c>
      <c r="B42" s="114" t="s">
        <v>183</v>
      </c>
      <c r="C42" s="123">
        <v>54199</v>
      </c>
      <c r="D42" s="8" t="s">
        <v>378</v>
      </c>
      <c r="E42" s="119">
        <v>43965</v>
      </c>
      <c r="F42" s="122">
        <v>16.25</v>
      </c>
      <c r="G42" s="117"/>
    </row>
    <row r="43" spans="1:7" ht="32.25" customHeight="1">
      <c r="A43" s="8">
        <v>32</v>
      </c>
      <c r="B43" s="114" t="s">
        <v>185</v>
      </c>
      <c r="C43" s="123">
        <v>54199</v>
      </c>
      <c r="D43" s="8" t="s">
        <v>379</v>
      </c>
      <c r="E43" s="119">
        <v>43970</v>
      </c>
      <c r="F43" s="120">
        <v>130</v>
      </c>
      <c r="G43" s="117"/>
    </row>
    <row r="44" spans="1:7" ht="32.25" customHeight="1">
      <c r="A44" s="8">
        <v>33</v>
      </c>
      <c r="B44" s="114" t="s">
        <v>183</v>
      </c>
      <c r="C44" s="123">
        <v>54199</v>
      </c>
      <c r="D44" s="8" t="s">
        <v>380</v>
      </c>
      <c r="E44" s="119">
        <v>43970</v>
      </c>
      <c r="F44" s="120">
        <v>14</v>
      </c>
      <c r="G44" s="117"/>
    </row>
    <row r="45" spans="1:7" ht="32.25" customHeight="1">
      <c r="A45" s="8">
        <v>34</v>
      </c>
      <c r="B45" s="114" t="s">
        <v>186</v>
      </c>
      <c r="C45" s="123">
        <v>54199</v>
      </c>
      <c r="D45" s="8" t="s">
        <v>381</v>
      </c>
      <c r="E45" s="119">
        <v>43973</v>
      </c>
      <c r="F45" s="120">
        <v>8</v>
      </c>
    </row>
    <row r="46" spans="1:7" ht="32.25" customHeight="1">
      <c r="A46" s="8">
        <v>40</v>
      </c>
      <c r="B46" s="114" t="s">
        <v>382</v>
      </c>
      <c r="C46" s="123">
        <v>54199</v>
      </c>
      <c r="D46" s="8" t="s">
        <v>383</v>
      </c>
      <c r="E46" s="119">
        <v>43987</v>
      </c>
      <c r="F46" s="122">
        <v>18.5</v>
      </c>
    </row>
    <row r="47" spans="1:7" ht="32.25" customHeight="1">
      <c r="A47" s="8">
        <v>47</v>
      </c>
      <c r="B47" s="114" t="s">
        <v>384</v>
      </c>
      <c r="C47" s="106">
        <v>54199</v>
      </c>
      <c r="D47" s="101" t="s">
        <v>385</v>
      </c>
      <c r="E47" s="115">
        <v>43989</v>
      </c>
      <c r="F47" s="8">
        <v>1.25</v>
      </c>
    </row>
    <row r="48" spans="1:7" ht="32.25" customHeight="1">
      <c r="A48" s="101">
        <v>2</v>
      </c>
      <c r="B48" s="114" t="s">
        <v>162</v>
      </c>
      <c r="C48" s="103">
        <v>54301</v>
      </c>
      <c r="D48" s="101" t="s">
        <v>386</v>
      </c>
      <c r="E48" s="115">
        <v>44070</v>
      </c>
      <c r="F48" s="116">
        <v>26.75</v>
      </c>
    </row>
    <row r="49" spans="1:6" ht="32.25" customHeight="1">
      <c r="A49" s="101">
        <v>3</v>
      </c>
      <c r="B49" s="114" t="s">
        <v>163</v>
      </c>
      <c r="C49" s="103">
        <v>54304</v>
      </c>
      <c r="D49" s="101" t="s">
        <v>364</v>
      </c>
      <c r="E49" s="115">
        <v>43949</v>
      </c>
      <c r="F49" s="116">
        <v>33.340000000000003</v>
      </c>
    </row>
    <row r="50" spans="1:6" ht="32.25" customHeight="1">
      <c r="A50" s="101">
        <v>4</v>
      </c>
      <c r="B50" s="114" t="s">
        <v>163</v>
      </c>
      <c r="C50" s="103">
        <v>54304</v>
      </c>
      <c r="D50" s="101" t="s">
        <v>364</v>
      </c>
      <c r="E50" s="115">
        <v>43950</v>
      </c>
      <c r="F50" s="116">
        <v>33.340000000000003</v>
      </c>
    </row>
    <row r="51" spans="1:6" ht="32.25" customHeight="1">
      <c r="A51" s="101">
        <v>5</v>
      </c>
      <c r="B51" s="114" t="s">
        <v>163</v>
      </c>
      <c r="C51" s="103">
        <v>54304</v>
      </c>
      <c r="D51" s="101" t="s">
        <v>364</v>
      </c>
      <c r="E51" s="115">
        <v>43951</v>
      </c>
      <c r="F51" s="116">
        <v>33.340000000000003</v>
      </c>
    </row>
    <row r="52" spans="1:6" ht="32.25" customHeight="1">
      <c r="A52" s="101">
        <v>12</v>
      </c>
      <c r="B52" s="114" t="s">
        <v>171</v>
      </c>
      <c r="C52" s="103">
        <v>54304</v>
      </c>
      <c r="D52" s="101" t="s">
        <v>364</v>
      </c>
      <c r="E52" s="115">
        <v>43956</v>
      </c>
      <c r="F52" s="116">
        <v>72.22</v>
      </c>
    </row>
    <row r="53" spans="1:6" ht="32.25" customHeight="1">
      <c r="A53" s="8">
        <v>24</v>
      </c>
      <c r="B53" s="114" t="s">
        <v>387</v>
      </c>
      <c r="C53" s="123"/>
      <c r="D53" s="8" t="s">
        <v>388</v>
      </c>
      <c r="E53" s="119">
        <v>43962</v>
      </c>
      <c r="F53" s="8"/>
    </row>
    <row r="54" spans="1:6">
      <c r="A54" s="8"/>
      <c r="B54" s="128" t="s">
        <v>313</v>
      </c>
      <c r="C54" s="123"/>
      <c r="D54" s="112" t="s">
        <v>313</v>
      </c>
      <c r="E54" s="8"/>
      <c r="F54" s="129">
        <f>SUM(F5:F53)</f>
        <v>1999.9999999999998</v>
      </c>
    </row>
    <row r="55" spans="1:6">
      <c r="C55" s="130"/>
    </row>
    <row r="56" spans="1:6">
      <c r="C56" s="130"/>
    </row>
    <row r="57" spans="1:6">
      <c r="C57" s="130"/>
    </row>
    <row r="58" spans="1:6">
      <c r="C58" s="130"/>
    </row>
    <row r="59" spans="1:6">
      <c r="B59" s="131" t="s">
        <v>389</v>
      </c>
      <c r="C59" s="130"/>
    </row>
    <row r="60" spans="1:6">
      <c r="B60" s="131" t="s">
        <v>390</v>
      </c>
      <c r="C60" s="130"/>
    </row>
  </sheetData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8"/>
  <sheetViews>
    <sheetView workbookViewId="0">
      <selection activeCell="A3" sqref="A3:E3"/>
    </sheetView>
  </sheetViews>
  <sheetFormatPr baseColWidth="10" defaultColWidth="9.140625" defaultRowHeight="15"/>
  <cols>
    <col min="1" max="1" width="5.5703125" customWidth="1"/>
    <col min="2" max="2" width="51.7109375" customWidth="1"/>
    <col min="3" max="3" width="12.28515625" style="130" customWidth="1"/>
    <col min="4" max="4" width="30.5703125" customWidth="1"/>
    <col min="5" max="5" width="15" customWidth="1"/>
  </cols>
  <sheetData>
    <row r="1" spans="1:6" ht="17.25" thickBot="1">
      <c r="A1" s="141" t="s">
        <v>21</v>
      </c>
      <c r="B1" s="142"/>
      <c r="C1" s="143"/>
      <c r="D1" s="142"/>
      <c r="E1" s="144"/>
      <c r="F1" s="145"/>
    </row>
    <row r="2" spans="1:6" ht="15.75" thickBot="1">
      <c r="A2" s="190" t="s">
        <v>306</v>
      </c>
      <c r="B2" s="191"/>
      <c r="C2" s="191"/>
      <c r="D2" s="191"/>
      <c r="E2" s="191"/>
      <c r="F2" s="145"/>
    </row>
    <row r="3" spans="1:6" ht="15.75" customHeight="1">
      <c r="A3" s="192" t="s">
        <v>586</v>
      </c>
      <c r="B3" s="193"/>
      <c r="C3" s="193"/>
      <c r="D3" s="193"/>
      <c r="E3" s="193"/>
      <c r="F3" s="146"/>
    </row>
    <row r="4" spans="1:6" ht="30.75" customHeight="1">
      <c r="A4" s="111" t="s">
        <v>328</v>
      </c>
      <c r="B4" s="111" t="s">
        <v>327</v>
      </c>
      <c r="C4" s="140" t="s">
        <v>460</v>
      </c>
      <c r="D4" s="111" t="s">
        <v>325</v>
      </c>
      <c r="E4" s="111" t="s">
        <v>329</v>
      </c>
      <c r="F4" s="111" t="s">
        <v>324</v>
      </c>
    </row>
    <row r="5" spans="1:6" ht="30">
      <c r="A5" s="8">
        <v>1</v>
      </c>
      <c r="B5" s="1" t="s">
        <v>425</v>
      </c>
      <c r="C5" s="123">
        <v>54101</v>
      </c>
      <c r="D5" s="1" t="s">
        <v>426</v>
      </c>
      <c r="E5" s="119">
        <v>43978</v>
      </c>
      <c r="F5" s="120">
        <v>15</v>
      </c>
    </row>
    <row r="6" spans="1:6" ht="30">
      <c r="A6" s="8">
        <v>2</v>
      </c>
      <c r="B6" s="1" t="s">
        <v>427</v>
      </c>
      <c r="C6" s="98">
        <v>54101</v>
      </c>
      <c r="D6" s="1" t="s">
        <v>428</v>
      </c>
      <c r="E6" s="119">
        <v>43989</v>
      </c>
      <c r="F6" s="120">
        <v>194</v>
      </c>
    </row>
    <row r="7" spans="1:6">
      <c r="A7" s="8">
        <v>3</v>
      </c>
      <c r="B7" s="1" t="s">
        <v>429</v>
      </c>
      <c r="C7" s="98">
        <v>54199</v>
      </c>
      <c r="D7" s="1" t="s">
        <v>430</v>
      </c>
      <c r="E7" s="119">
        <v>43991</v>
      </c>
      <c r="F7" s="120">
        <v>120</v>
      </c>
    </row>
    <row r="8" spans="1:6" ht="30">
      <c r="A8" s="8">
        <v>4</v>
      </c>
      <c r="B8" s="1" t="s">
        <v>431</v>
      </c>
      <c r="C8" s="98">
        <v>54101</v>
      </c>
      <c r="D8" s="1" t="s">
        <v>432</v>
      </c>
      <c r="E8" s="119">
        <v>43991</v>
      </c>
      <c r="F8" s="120">
        <v>15</v>
      </c>
    </row>
    <row r="9" spans="1:6" ht="16.5" customHeight="1">
      <c r="A9" s="8">
        <v>5</v>
      </c>
      <c r="B9" s="1" t="s">
        <v>433</v>
      </c>
      <c r="C9" s="98">
        <v>54101</v>
      </c>
      <c r="D9" s="1" t="s">
        <v>428</v>
      </c>
      <c r="E9" s="119">
        <v>43993</v>
      </c>
      <c r="F9" s="120">
        <v>96.25</v>
      </c>
    </row>
    <row r="10" spans="1:6">
      <c r="A10" s="8">
        <v>6</v>
      </c>
      <c r="B10" s="1" t="s">
        <v>434</v>
      </c>
      <c r="C10" s="98">
        <v>54101</v>
      </c>
      <c r="D10" s="1" t="s">
        <v>435</v>
      </c>
      <c r="E10" s="119">
        <v>43993</v>
      </c>
      <c r="F10" s="120">
        <v>64</v>
      </c>
    </row>
    <row r="11" spans="1:6" ht="30">
      <c r="A11" s="8">
        <v>7</v>
      </c>
      <c r="B11" s="1" t="s">
        <v>436</v>
      </c>
      <c r="C11" s="98">
        <v>54199</v>
      </c>
      <c r="D11" s="1" t="s">
        <v>437</v>
      </c>
      <c r="E11" s="119">
        <v>43994</v>
      </c>
      <c r="F11" s="120">
        <v>13.5</v>
      </c>
    </row>
    <row r="12" spans="1:6" ht="30">
      <c r="A12" s="8">
        <v>8</v>
      </c>
      <c r="B12" s="1" t="s">
        <v>438</v>
      </c>
      <c r="C12" s="98">
        <v>54101</v>
      </c>
      <c r="D12" s="1" t="s">
        <v>439</v>
      </c>
      <c r="E12" s="119">
        <v>43994</v>
      </c>
      <c r="F12" s="120">
        <v>78.5</v>
      </c>
    </row>
    <row r="13" spans="1:6" ht="30">
      <c r="A13" s="8">
        <v>9</v>
      </c>
      <c r="B13" s="1" t="s">
        <v>438</v>
      </c>
      <c r="C13" s="98">
        <v>54101</v>
      </c>
      <c r="D13" s="1" t="s">
        <v>440</v>
      </c>
      <c r="E13" s="119">
        <v>43995</v>
      </c>
      <c r="F13" s="120">
        <v>78.75</v>
      </c>
    </row>
    <row r="14" spans="1:6" ht="30">
      <c r="A14" s="8">
        <v>10</v>
      </c>
      <c r="B14" s="1" t="s">
        <v>441</v>
      </c>
      <c r="C14" s="98">
        <v>54101</v>
      </c>
      <c r="D14" s="1" t="s">
        <v>442</v>
      </c>
      <c r="E14" s="124">
        <v>43996</v>
      </c>
      <c r="F14" s="122">
        <v>65.25</v>
      </c>
    </row>
    <row r="15" spans="1:6" ht="30">
      <c r="A15" s="8">
        <v>11</v>
      </c>
      <c r="B15" s="1" t="s">
        <v>443</v>
      </c>
      <c r="C15" s="98">
        <v>54101</v>
      </c>
      <c r="D15" s="1" t="s">
        <v>444</v>
      </c>
      <c r="E15" s="124">
        <v>43996</v>
      </c>
      <c r="F15" s="122">
        <v>40</v>
      </c>
    </row>
    <row r="16" spans="1:6" ht="30">
      <c r="A16" s="8">
        <v>12</v>
      </c>
      <c r="B16" s="1" t="s">
        <v>445</v>
      </c>
      <c r="C16" s="98">
        <v>54301</v>
      </c>
      <c r="D16" s="1" t="s">
        <v>446</v>
      </c>
      <c r="E16" s="119">
        <v>43997</v>
      </c>
      <c r="F16" s="120">
        <v>30.75</v>
      </c>
    </row>
    <row r="17" spans="1:6" ht="30">
      <c r="A17" s="8">
        <v>13</v>
      </c>
      <c r="B17" s="1" t="s">
        <v>447</v>
      </c>
      <c r="C17" s="98">
        <v>54199</v>
      </c>
      <c r="D17" s="1" t="s">
        <v>448</v>
      </c>
      <c r="E17" s="119">
        <v>43998</v>
      </c>
      <c r="F17" s="120">
        <v>6</v>
      </c>
    </row>
    <row r="18" spans="1:6" ht="30">
      <c r="A18" s="8">
        <v>14</v>
      </c>
      <c r="B18" s="1" t="s">
        <v>449</v>
      </c>
      <c r="C18" s="98">
        <v>54199</v>
      </c>
      <c r="D18" s="1" t="s">
        <v>450</v>
      </c>
      <c r="E18" s="119">
        <v>43998</v>
      </c>
      <c r="F18" s="120">
        <v>10</v>
      </c>
    </row>
    <row r="19" spans="1:6" ht="30">
      <c r="A19" s="8">
        <v>15</v>
      </c>
      <c r="B19" s="1" t="s">
        <v>449</v>
      </c>
      <c r="C19" s="98">
        <v>54199</v>
      </c>
      <c r="D19" s="1" t="s">
        <v>451</v>
      </c>
      <c r="E19" s="119">
        <v>43998</v>
      </c>
      <c r="F19" s="120">
        <v>10</v>
      </c>
    </row>
    <row r="20" spans="1:6" ht="30">
      <c r="A20" s="8">
        <v>16</v>
      </c>
      <c r="B20" s="1" t="s">
        <v>452</v>
      </c>
      <c r="C20" s="98">
        <v>54113</v>
      </c>
      <c r="D20" s="1" t="s">
        <v>453</v>
      </c>
      <c r="E20" s="119">
        <v>44001</v>
      </c>
      <c r="F20" s="120">
        <v>29</v>
      </c>
    </row>
    <row r="21" spans="1:6" ht="30">
      <c r="A21" s="8">
        <v>17</v>
      </c>
      <c r="B21" s="1" t="s">
        <v>454</v>
      </c>
      <c r="C21" s="98">
        <v>54113</v>
      </c>
      <c r="D21" s="1" t="s">
        <v>455</v>
      </c>
      <c r="E21" s="119">
        <v>44002</v>
      </c>
      <c r="F21" s="120">
        <v>14</v>
      </c>
    </row>
    <row r="22" spans="1:6" ht="30">
      <c r="A22" s="8">
        <v>18</v>
      </c>
      <c r="B22" s="1" t="s">
        <v>456</v>
      </c>
      <c r="C22" s="98">
        <v>54101</v>
      </c>
      <c r="D22" s="1" t="s">
        <v>457</v>
      </c>
      <c r="E22" s="124">
        <v>44003</v>
      </c>
      <c r="F22" s="122">
        <v>41.25</v>
      </c>
    </row>
    <row r="23" spans="1:6" ht="30">
      <c r="A23" s="8">
        <v>19</v>
      </c>
      <c r="B23" s="1" t="s">
        <v>458</v>
      </c>
      <c r="C23" s="98">
        <v>54101</v>
      </c>
      <c r="D23" s="1" t="s">
        <v>459</v>
      </c>
      <c r="E23" s="124">
        <v>44003</v>
      </c>
      <c r="F23" s="122">
        <v>78.75</v>
      </c>
    </row>
    <row r="24" spans="1:6">
      <c r="A24" s="8"/>
      <c r="B24" s="1"/>
      <c r="C24" s="123"/>
      <c r="D24" s="112" t="s">
        <v>313</v>
      </c>
      <c r="E24" s="8"/>
      <c r="F24" s="129">
        <f>SUM(F5:F23)</f>
        <v>1000</v>
      </c>
    </row>
    <row r="27" spans="1:6">
      <c r="B27" s="131" t="s">
        <v>389</v>
      </c>
    </row>
    <row r="28" spans="1:6">
      <c r="B28" s="131" t="s">
        <v>390</v>
      </c>
    </row>
  </sheetData>
  <mergeCells count="2">
    <mergeCell ref="A2:E2"/>
    <mergeCell ref="A3:E3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7"/>
  <sheetViews>
    <sheetView workbookViewId="0">
      <selection activeCell="A3" sqref="A3:F3"/>
    </sheetView>
  </sheetViews>
  <sheetFormatPr baseColWidth="10" defaultColWidth="9.140625" defaultRowHeight="15"/>
  <cols>
    <col min="1" max="1" width="5.5703125" customWidth="1"/>
    <col min="2" max="2" width="54.5703125" customWidth="1"/>
    <col min="3" max="3" width="18" style="130" customWidth="1"/>
    <col min="4" max="4" width="23.140625" customWidth="1"/>
    <col min="5" max="5" width="11.42578125" customWidth="1"/>
    <col min="6" max="6" width="11.140625" customWidth="1"/>
  </cols>
  <sheetData>
    <row r="1" spans="1:6" ht="16.5" customHeight="1">
      <c r="A1" s="180" t="s">
        <v>21</v>
      </c>
      <c r="B1" s="181"/>
      <c r="C1" s="181"/>
      <c r="D1" s="181"/>
      <c r="E1" s="181"/>
      <c r="F1" s="182"/>
    </row>
    <row r="2" spans="1:6">
      <c r="A2" s="177" t="s">
        <v>129</v>
      </c>
      <c r="B2" s="178"/>
      <c r="C2" s="178"/>
      <c r="D2" s="178"/>
      <c r="E2" s="178"/>
      <c r="F2" s="179"/>
    </row>
    <row r="3" spans="1:6" ht="15.75" customHeight="1" thickBot="1">
      <c r="A3" s="194" t="s">
        <v>587</v>
      </c>
      <c r="B3" s="195"/>
      <c r="C3" s="195"/>
      <c r="D3" s="195"/>
      <c r="E3" s="195"/>
      <c r="F3" s="196"/>
    </row>
    <row r="4" spans="1:6" ht="15.75" thickBot="1">
      <c r="A4" s="147" t="s">
        <v>328</v>
      </c>
      <c r="B4" s="147" t="s">
        <v>327</v>
      </c>
      <c r="C4" s="148" t="s">
        <v>460</v>
      </c>
      <c r="D4" s="147" t="s">
        <v>325</v>
      </c>
      <c r="E4" s="149" t="s">
        <v>329</v>
      </c>
      <c r="F4" s="149" t="s">
        <v>324</v>
      </c>
    </row>
    <row r="5" spans="1:6">
      <c r="A5" s="150">
        <v>1</v>
      </c>
      <c r="B5" s="6" t="s">
        <v>461</v>
      </c>
      <c r="C5" s="158">
        <v>54199</v>
      </c>
      <c r="D5" s="6" t="s">
        <v>462</v>
      </c>
      <c r="E5" s="151">
        <v>43994</v>
      </c>
      <c r="F5" s="9">
        <v>13</v>
      </c>
    </row>
    <row r="6" spans="1:6" ht="30">
      <c r="A6" s="152">
        <v>2</v>
      </c>
      <c r="B6" s="114" t="s">
        <v>463</v>
      </c>
      <c r="C6" s="103">
        <v>54301</v>
      </c>
      <c r="D6" s="1" t="s">
        <v>464</v>
      </c>
      <c r="E6" s="115">
        <v>43994</v>
      </c>
      <c r="F6" s="153">
        <v>6.5</v>
      </c>
    </row>
    <row r="7" spans="1:6" ht="30">
      <c r="A7" s="152">
        <v>3</v>
      </c>
      <c r="B7" s="114" t="s">
        <v>465</v>
      </c>
      <c r="C7" s="98">
        <v>54107</v>
      </c>
      <c r="D7" s="1" t="s">
        <v>466</v>
      </c>
      <c r="E7" s="119">
        <v>43995</v>
      </c>
      <c r="F7" s="10">
        <v>12.5</v>
      </c>
    </row>
    <row r="8" spans="1:6" ht="30">
      <c r="A8" s="152">
        <v>4</v>
      </c>
      <c r="B8" s="114" t="s">
        <v>467</v>
      </c>
      <c r="C8" s="98">
        <v>54101</v>
      </c>
      <c r="D8" s="1" t="s">
        <v>468</v>
      </c>
      <c r="E8" s="119">
        <v>43998</v>
      </c>
      <c r="F8" s="10">
        <v>26.25</v>
      </c>
    </row>
    <row r="9" spans="1:6" ht="30">
      <c r="A9" s="152">
        <v>5</v>
      </c>
      <c r="B9" s="114" t="s">
        <v>469</v>
      </c>
      <c r="C9" s="98">
        <v>54101</v>
      </c>
      <c r="D9" s="1" t="s">
        <v>470</v>
      </c>
      <c r="E9" s="119">
        <v>44000</v>
      </c>
      <c r="F9" s="10">
        <v>70</v>
      </c>
    </row>
    <row r="10" spans="1:6">
      <c r="A10" s="152">
        <v>6</v>
      </c>
      <c r="B10" s="114" t="s">
        <v>471</v>
      </c>
      <c r="C10" s="98">
        <v>54304</v>
      </c>
      <c r="D10" s="1" t="s">
        <v>472</v>
      </c>
      <c r="E10" s="119">
        <v>44001</v>
      </c>
      <c r="F10" s="10">
        <v>66.67</v>
      </c>
    </row>
    <row r="11" spans="1:6" ht="30">
      <c r="A11" s="152">
        <v>7</v>
      </c>
      <c r="B11" s="114" t="s">
        <v>473</v>
      </c>
      <c r="C11" s="98">
        <v>54101</v>
      </c>
      <c r="D11" s="1" t="s">
        <v>440</v>
      </c>
      <c r="E11" s="119">
        <v>44001</v>
      </c>
      <c r="F11" s="10">
        <v>146.25</v>
      </c>
    </row>
    <row r="12" spans="1:6" ht="45">
      <c r="A12" s="152">
        <v>8</v>
      </c>
      <c r="B12" s="114" t="s">
        <v>474</v>
      </c>
      <c r="C12" s="98">
        <v>54101</v>
      </c>
      <c r="D12" s="1" t="s">
        <v>428</v>
      </c>
      <c r="E12" s="119">
        <v>44002</v>
      </c>
      <c r="F12" s="10">
        <v>178.75</v>
      </c>
    </row>
    <row r="13" spans="1:6" ht="30">
      <c r="A13" s="152">
        <v>9</v>
      </c>
      <c r="B13" s="114" t="s">
        <v>475</v>
      </c>
      <c r="C13" s="98">
        <v>54113</v>
      </c>
      <c r="D13" s="1" t="s">
        <v>476</v>
      </c>
      <c r="E13" s="119">
        <v>44004</v>
      </c>
      <c r="F13" s="10">
        <v>12.5</v>
      </c>
    </row>
    <row r="14" spans="1:6">
      <c r="A14" s="152">
        <v>10</v>
      </c>
      <c r="B14" s="114" t="s">
        <v>477</v>
      </c>
      <c r="C14" s="98">
        <v>54199</v>
      </c>
      <c r="D14" s="1" t="s">
        <v>478</v>
      </c>
      <c r="E14" s="119">
        <v>44004</v>
      </c>
      <c r="F14" s="10">
        <v>5.2</v>
      </c>
    </row>
    <row r="15" spans="1:6" ht="30">
      <c r="A15" s="152">
        <v>11</v>
      </c>
      <c r="B15" s="114" t="s">
        <v>479</v>
      </c>
      <c r="C15" s="98">
        <v>54101</v>
      </c>
      <c r="D15" s="1" t="s">
        <v>440</v>
      </c>
      <c r="E15" s="119">
        <v>44004</v>
      </c>
      <c r="F15" s="10">
        <v>148.5</v>
      </c>
    </row>
    <row r="16" spans="1:6" ht="30">
      <c r="A16" s="152">
        <v>12</v>
      </c>
      <c r="B16" s="114" t="s">
        <v>480</v>
      </c>
      <c r="C16" s="98">
        <v>54199</v>
      </c>
      <c r="D16" s="1" t="s">
        <v>481</v>
      </c>
      <c r="E16" s="119">
        <v>44005</v>
      </c>
      <c r="F16" s="10">
        <v>25</v>
      </c>
    </row>
    <row r="17" spans="1:6" ht="30">
      <c r="A17" s="152">
        <v>13</v>
      </c>
      <c r="B17" s="114" t="s">
        <v>482</v>
      </c>
      <c r="C17" s="98">
        <v>54304</v>
      </c>
      <c r="D17" s="1" t="s">
        <v>483</v>
      </c>
      <c r="E17" s="119">
        <v>44005</v>
      </c>
      <c r="F17" s="10">
        <v>44.44</v>
      </c>
    </row>
    <row r="18" spans="1:6" ht="30">
      <c r="A18" s="152">
        <v>14</v>
      </c>
      <c r="B18" s="114" t="s">
        <v>482</v>
      </c>
      <c r="C18" s="98">
        <v>54304</v>
      </c>
      <c r="D18" s="1" t="s">
        <v>484</v>
      </c>
      <c r="E18" s="119">
        <v>44005</v>
      </c>
      <c r="F18" s="10">
        <v>44.44</v>
      </c>
    </row>
    <row r="19" spans="1:6" ht="30">
      <c r="A19" s="152">
        <v>15</v>
      </c>
      <c r="B19" s="114" t="s">
        <v>485</v>
      </c>
      <c r="C19" s="98">
        <v>54113</v>
      </c>
      <c r="D19" s="1" t="s">
        <v>486</v>
      </c>
      <c r="E19" s="119">
        <v>44005</v>
      </c>
      <c r="F19" s="10">
        <v>29</v>
      </c>
    </row>
    <row r="20" spans="1:6" ht="30">
      <c r="A20" s="152">
        <v>16</v>
      </c>
      <c r="B20" s="114" t="s">
        <v>487</v>
      </c>
      <c r="C20" s="98">
        <v>54101</v>
      </c>
      <c r="D20" s="1" t="s">
        <v>440</v>
      </c>
      <c r="E20" s="119">
        <v>44005</v>
      </c>
      <c r="F20" s="10">
        <v>191.25</v>
      </c>
    </row>
    <row r="21" spans="1:6" ht="30">
      <c r="A21" s="152">
        <v>17</v>
      </c>
      <c r="B21" s="114" t="s">
        <v>488</v>
      </c>
      <c r="C21" s="98">
        <v>54304</v>
      </c>
      <c r="D21" s="1" t="s">
        <v>483</v>
      </c>
      <c r="E21" s="119">
        <v>44006</v>
      </c>
      <c r="F21" s="10">
        <v>44.44</v>
      </c>
    </row>
    <row r="22" spans="1:6" ht="30">
      <c r="A22" s="152">
        <v>18</v>
      </c>
      <c r="B22" s="114" t="s">
        <v>489</v>
      </c>
      <c r="C22" s="98">
        <v>54101</v>
      </c>
      <c r="D22" s="1" t="s">
        <v>440</v>
      </c>
      <c r="E22" s="119">
        <v>44006</v>
      </c>
      <c r="F22" s="10">
        <v>135</v>
      </c>
    </row>
    <row r="23" spans="1:6" ht="30">
      <c r="A23" s="152">
        <v>19</v>
      </c>
      <c r="B23" s="114" t="s">
        <v>488</v>
      </c>
      <c r="C23" s="98">
        <v>54304</v>
      </c>
      <c r="D23" s="1" t="s">
        <v>484</v>
      </c>
      <c r="E23" s="119">
        <v>44006</v>
      </c>
      <c r="F23" s="10">
        <v>44.44</v>
      </c>
    </row>
    <row r="24" spans="1:6" ht="30">
      <c r="A24" s="152">
        <v>20</v>
      </c>
      <c r="B24" s="114" t="s">
        <v>490</v>
      </c>
      <c r="C24" s="98">
        <v>54304</v>
      </c>
      <c r="D24" s="1" t="s">
        <v>484</v>
      </c>
      <c r="E24" s="119">
        <v>44007</v>
      </c>
      <c r="F24" s="10">
        <v>44.44</v>
      </c>
    </row>
    <row r="25" spans="1:6" ht="30">
      <c r="A25" s="152">
        <v>21</v>
      </c>
      <c r="B25" s="114" t="s">
        <v>485</v>
      </c>
      <c r="C25" s="98">
        <v>54113</v>
      </c>
      <c r="D25" s="1" t="s">
        <v>491</v>
      </c>
      <c r="E25" s="119">
        <v>44007</v>
      </c>
      <c r="F25" s="10">
        <v>29</v>
      </c>
    </row>
    <row r="26" spans="1:6" ht="30">
      <c r="A26" s="152">
        <v>22</v>
      </c>
      <c r="B26" s="114" t="s">
        <v>492</v>
      </c>
      <c r="C26" s="98">
        <v>54304</v>
      </c>
      <c r="D26" s="1" t="s">
        <v>493</v>
      </c>
      <c r="E26" s="119">
        <v>44007</v>
      </c>
      <c r="F26" s="10">
        <v>44.44</v>
      </c>
    </row>
    <row r="27" spans="1:6" ht="30">
      <c r="A27" s="152">
        <v>23</v>
      </c>
      <c r="B27" s="114" t="s">
        <v>494</v>
      </c>
      <c r="C27" s="98">
        <v>54101</v>
      </c>
      <c r="D27" s="1" t="s">
        <v>440</v>
      </c>
      <c r="E27" s="119">
        <v>44007</v>
      </c>
      <c r="F27" s="10">
        <v>135</v>
      </c>
    </row>
    <row r="28" spans="1:6" ht="30">
      <c r="A28" s="152">
        <v>24</v>
      </c>
      <c r="B28" s="114" t="s">
        <v>495</v>
      </c>
      <c r="C28" s="98">
        <v>54199</v>
      </c>
      <c r="D28" s="1" t="s">
        <v>496</v>
      </c>
      <c r="E28" s="119">
        <v>44008</v>
      </c>
      <c r="F28" s="10">
        <v>13.5</v>
      </c>
    </row>
    <row r="29" spans="1:6" ht="30">
      <c r="A29" s="152">
        <v>25</v>
      </c>
      <c r="B29" s="114" t="s">
        <v>497</v>
      </c>
      <c r="C29" s="98">
        <v>54304</v>
      </c>
      <c r="D29" s="1" t="s">
        <v>493</v>
      </c>
      <c r="E29" s="119">
        <v>44008</v>
      </c>
      <c r="F29" s="10">
        <v>44.44</v>
      </c>
    </row>
    <row r="30" spans="1:6" ht="30">
      <c r="A30" s="152">
        <v>26</v>
      </c>
      <c r="B30" s="114" t="s">
        <v>473</v>
      </c>
      <c r="C30" s="98">
        <v>54101</v>
      </c>
      <c r="D30" s="1" t="s">
        <v>498</v>
      </c>
      <c r="E30" s="119">
        <v>44008</v>
      </c>
      <c r="F30" s="10">
        <v>162.5</v>
      </c>
    </row>
    <row r="31" spans="1:6" ht="30">
      <c r="A31" s="152">
        <v>27</v>
      </c>
      <c r="B31" s="114" t="s">
        <v>485</v>
      </c>
      <c r="C31" s="98">
        <v>54113</v>
      </c>
      <c r="D31" s="1" t="s">
        <v>499</v>
      </c>
      <c r="E31" s="119">
        <v>44008</v>
      </c>
      <c r="F31" s="10">
        <v>29</v>
      </c>
    </row>
    <row r="32" spans="1:6" ht="30">
      <c r="A32" s="152">
        <v>28</v>
      </c>
      <c r="B32" s="114" t="s">
        <v>500</v>
      </c>
      <c r="C32" s="98">
        <v>54304</v>
      </c>
      <c r="D32" s="1" t="s">
        <v>484</v>
      </c>
      <c r="E32" s="119">
        <v>44008</v>
      </c>
      <c r="F32" s="10">
        <v>44.44</v>
      </c>
    </row>
    <row r="33" spans="1:6" ht="30">
      <c r="A33" s="152">
        <v>29</v>
      </c>
      <c r="B33" s="114" t="s">
        <v>501</v>
      </c>
      <c r="C33" s="98">
        <v>54199</v>
      </c>
      <c r="D33" s="1" t="s">
        <v>502</v>
      </c>
      <c r="E33" s="119">
        <v>44009</v>
      </c>
      <c r="F33" s="10">
        <v>22.5</v>
      </c>
    </row>
    <row r="34" spans="1:6" ht="45">
      <c r="A34" s="152">
        <v>30</v>
      </c>
      <c r="B34" s="114" t="s">
        <v>503</v>
      </c>
      <c r="C34" s="98">
        <v>54101</v>
      </c>
      <c r="D34" s="1" t="s">
        <v>428</v>
      </c>
      <c r="E34" s="119">
        <v>44009</v>
      </c>
      <c r="F34" s="10">
        <v>102.5</v>
      </c>
    </row>
    <row r="35" spans="1:6" ht="30">
      <c r="A35" s="152">
        <v>31</v>
      </c>
      <c r="B35" s="114" t="s">
        <v>504</v>
      </c>
      <c r="C35" s="98">
        <v>54101</v>
      </c>
      <c r="D35" s="1" t="s">
        <v>505</v>
      </c>
      <c r="E35" s="124">
        <v>44010</v>
      </c>
      <c r="F35" s="154">
        <v>56.25</v>
      </c>
    </row>
    <row r="36" spans="1:6" ht="30">
      <c r="A36" s="152">
        <v>32</v>
      </c>
      <c r="B36" s="114" t="s">
        <v>506</v>
      </c>
      <c r="C36" s="98">
        <v>54101</v>
      </c>
      <c r="D36" s="1" t="s">
        <v>507</v>
      </c>
      <c r="E36" s="124">
        <v>44010</v>
      </c>
      <c r="F36" s="154">
        <v>31.25</v>
      </c>
    </row>
    <row r="37" spans="1:6" ht="30">
      <c r="A37" s="152">
        <v>33</v>
      </c>
      <c r="B37" s="114" t="s">
        <v>508</v>
      </c>
      <c r="C37" s="98">
        <v>54113</v>
      </c>
      <c r="D37" s="1" t="s">
        <v>509</v>
      </c>
      <c r="E37" s="119">
        <v>44011</v>
      </c>
      <c r="F37" s="10">
        <v>29</v>
      </c>
    </row>
    <row r="38" spans="1:6" ht="30">
      <c r="A38" s="152">
        <v>34</v>
      </c>
      <c r="B38" s="114" t="s">
        <v>510</v>
      </c>
      <c r="C38" s="98">
        <v>54101</v>
      </c>
      <c r="D38" s="1" t="s">
        <v>440</v>
      </c>
      <c r="E38" s="119">
        <v>44011</v>
      </c>
      <c r="F38" s="10">
        <v>157.5</v>
      </c>
    </row>
    <row r="39" spans="1:6" ht="30">
      <c r="A39" s="152">
        <v>35</v>
      </c>
      <c r="B39" s="114" t="s">
        <v>508</v>
      </c>
      <c r="C39" s="98">
        <v>54113</v>
      </c>
      <c r="D39" s="1" t="s">
        <v>511</v>
      </c>
      <c r="E39" s="119">
        <v>44011</v>
      </c>
      <c r="F39" s="10">
        <v>29</v>
      </c>
    </row>
    <row r="40" spans="1:6" ht="30">
      <c r="A40" s="152">
        <v>36</v>
      </c>
      <c r="B40" s="114" t="s">
        <v>512</v>
      </c>
      <c r="C40" s="98">
        <v>54101</v>
      </c>
      <c r="D40" s="1" t="s">
        <v>440</v>
      </c>
      <c r="E40" s="119">
        <v>44012</v>
      </c>
      <c r="F40" s="10">
        <v>135</v>
      </c>
    </row>
    <row r="41" spans="1:6" ht="30">
      <c r="A41" s="152">
        <v>37</v>
      </c>
      <c r="B41" s="114" t="s">
        <v>513</v>
      </c>
      <c r="C41" s="98">
        <v>54118</v>
      </c>
      <c r="D41" s="1" t="s">
        <v>514</v>
      </c>
      <c r="E41" s="119">
        <v>44015</v>
      </c>
      <c r="F41" s="10">
        <v>5</v>
      </c>
    </row>
    <row r="42" spans="1:6" ht="30">
      <c r="A42" s="152">
        <v>38</v>
      </c>
      <c r="B42" s="114" t="s">
        <v>473</v>
      </c>
      <c r="C42" s="98">
        <v>54101</v>
      </c>
      <c r="D42" s="1" t="s">
        <v>515</v>
      </c>
      <c r="E42" s="119">
        <v>44015</v>
      </c>
      <c r="F42" s="10">
        <v>141.25</v>
      </c>
    </row>
    <row r="43" spans="1:6" ht="15.75" thickBot="1">
      <c r="A43" s="155"/>
      <c r="B43" s="11"/>
      <c r="C43" s="159"/>
      <c r="D43" s="156" t="s">
        <v>313</v>
      </c>
      <c r="E43" s="156"/>
      <c r="F43" s="157">
        <f>SUM(F5:F42)</f>
        <v>2500.1400000000003</v>
      </c>
    </row>
    <row r="46" spans="1:6">
      <c r="B46" s="131" t="s">
        <v>389</v>
      </c>
    </row>
    <row r="47" spans="1:6">
      <c r="B47" s="131" t="s">
        <v>390</v>
      </c>
    </row>
  </sheetData>
  <mergeCells count="3">
    <mergeCell ref="A2:F2"/>
    <mergeCell ref="A3:F3"/>
    <mergeCell ref="A1:F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4</vt:i4>
      </vt:variant>
    </vt:vector>
  </HeadingPairs>
  <TitlesOfParts>
    <vt:vector size="14" baseType="lpstr">
      <vt:lpstr>00200188056</vt:lpstr>
      <vt:lpstr>00200187572</vt:lpstr>
      <vt:lpstr>00200188676</vt:lpstr>
      <vt:lpstr>00200189176</vt:lpstr>
      <vt:lpstr>Liq Ch, No. 1</vt:lpstr>
      <vt:lpstr>Liq Ch, No. 16</vt:lpstr>
      <vt:lpstr>Liq Ch, No.41</vt:lpstr>
      <vt:lpstr>Liq Ch. No.126</vt:lpstr>
      <vt:lpstr>Liq Ch.141</vt:lpstr>
      <vt:lpstr>Liq Ch 277</vt:lpstr>
      <vt:lpstr>'00200187572'!Títulos_a_imprimir</vt:lpstr>
      <vt:lpstr>'00200188056'!Títulos_a_imprimir</vt:lpstr>
      <vt:lpstr>'00200188676'!Títulos_a_imprimir</vt:lpstr>
      <vt:lpstr>'00200189176'!Títulos_a_imprimir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Propietario</cp:lastModifiedBy>
  <cp:lastPrinted>2020-07-27T19:35:43Z</cp:lastPrinted>
  <dcterms:created xsi:type="dcterms:W3CDTF">2020-04-23T00:50:05Z</dcterms:created>
  <dcterms:modified xsi:type="dcterms:W3CDTF">2020-08-12T15:10:55Z</dcterms:modified>
</cp:coreProperties>
</file>