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TRABAJO AÑO 2022\UAIP\"/>
    </mc:Choice>
  </mc:AlternateContent>
  <xr:revisionPtr revIDLastSave="0" documentId="13_ncr:1_{6CD0771F-2936-4837-AC67-3E2502DD289F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MATRIZ 2022" sheetId="1" r:id="rId1"/>
    <sheet name="OCT-DIC 2022" sheetId="2" r:id="rId2"/>
    <sheet name="ENE-MAR 2022" sheetId="3" r:id="rId3"/>
    <sheet name="ABR-JUN 2022" sheetId="4" r:id="rId4"/>
    <sheet name="JUL-SEP 2022" sheetId="6" r:id="rId5"/>
    <sheet name="NOV-DIC 2022" sheetId="5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6" l="1"/>
  <c r="K29" i="1"/>
  <c r="K27" i="1"/>
  <c r="K9" i="5"/>
  <c r="K7" i="5"/>
  <c r="K5" i="5"/>
  <c r="J11" i="5"/>
  <c r="K11" i="4"/>
  <c r="K9" i="4"/>
  <c r="K7" i="4"/>
  <c r="K5" i="4"/>
  <c r="K11" i="3"/>
  <c r="K9" i="3"/>
  <c r="K7" i="3"/>
  <c r="K5" i="3"/>
  <c r="J13" i="3" s="1"/>
  <c r="K7" i="2"/>
  <c r="J9" i="2" s="1"/>
  <c r="K5" i="2"/>
  <c r="K5" i="1"/>
  <c r="J13" i="4" l="1"/>
  <c r="K25" i="1" l="1"/>
  <c r="K7" i="1"/>
  <c r="K23" i="1"/>
  <c r="K17" i="1"/>
  <c r="K15" i="1"/>
  <c r="K21" i="1"/>
  <c r="K19" i="1"/>
  <c r="K13" i="1"/>
  <c r="K11" i="1" l="1"/>
  <c r="K9" i="1"/>
  <c r="J31" i="1" s="1"/>
</calcChain>
</file>

<file path=xl/sharedStrings.xml><?xml version="1.0" encoding="utf-8"?>
<sst xmlns="http://schemas.openxmlformats.org/spreadsheetml/2006/main" count="256" uniqueCount="70">
  <si>
    <t xml:space="preserve">  Unidad de Adquisiciones y Contrataciones Institucionales. (UACI).</t>
  </si>
  <si>
    <t>N°</t>
  </si>
  <si>
    <t>NOMBRE DEL PROYECTO</t>
  </si>
  <si>
    <t>FUENTE DE FINANCIAMIENTO</t>
  </si>
  <si>
    <t>MODALIDAD</t>
  </si>
  <si>
    <t>CARPETA</t>
  </si>
  <si>
    <t>SUPERVISION</t>
  </si>
  <si>
    <t>EJECUCION</t>
  </si>
  <si>
    <t>MONTO PRESUPUESTADO.</t>
  </si>
  <si>
    <t>LIBRE GESTION</t>
  </si>
  <si>
    <t>TOTAL</t>
  </si>
  <si>
    <t>MATRIZ DE PROYECTOS FINANCIAMIENTO MAYO-DICIEMBRE 2021</t>
  </si>
  <si>
    <t>“CONSTRUCCION DE ADOQUINADO EN INTERSECCION DE LA 4° AV. Y 5° CALLE ORIENTE Y ADOQUINADO Y ADECUACION DE TUBERIAS DE AGUAS NEGRAS EN FINAL DE LA PROLONGACION DE LA 3ra, Av. NORTE, HASTA LLEGAR A LA CLN. BARRIO SAN RAFAEL OSICALA, MORAZAN.”</t>
  </si>
  <si>
    <t>FINANCIAMIENTO</t>
  </si>
  <si>
    <t>“CONCRETEADO HIDRAULICO EN CANTON LA MONTAÑA EN LOS CASERIOS: CASERIO HOJA DE SAL, CASERIO GUAQUERA Y CASERIO CHARAMO ARRIBA, MUNICIPIO DE OSICALA DEPARTAMENTO DE MORAZAN.”</t>
  </si>
  <si>
    <t>LICITACION</t>
  </si>
  <si>
    <t>“CONSTRUCCION DE TRAMO  CALLE DE CONCRETO HIDRAULICO TERMINADO Y OBRA DE DRENAJE EN COLONIA NUEVA, DES CASERIO PUEBLO VIEJO EN CANTONA AGUA ZARCA, MUNICIPIO DE OSICALA, DEPARTAMENTO DE MORAZAN.”.</t>
  </si>
  <si>
    <t>PERIODO</t>
  </si>
  <si>
    <t>INICIO</t>
  </si>
  <si>
    <t>FINAL</t>
  </si>
  <si>
    <t>DURACION</t>
  </si>
  <si>
    <t>90 DIAS</t>
  </si>
  <si>
    <t xml:space="preserve">“CONCRETADO DE CALLE FRENTE A IGLESIA IMPACTO DE DIOS Y CALLE ALEDAÑA DE CASERÍO LA LOMA, CANTÓN AGUA ZARCA, MUNICIPIO DE OSICALA, DEPARTAMENTO DE MORAZÁN”. </t>
  </si>
  <si>
    <t>45 DIAS</t>
  </si>
  <si>
    <t>“MEJORAMIENTO DE CALLE PRINCIPAL DEL CASERIO LA LOMA, CANTON AGUA ZARCA, MUNICIPIO DE OSICALA DEPARTAMENTO DE MORAZAN”.</t>
  </si>
  <si>
    <t>120 DIAS</t>
  </si>
  <si>
    <t xml:space="preserve">“CONCRETEADO HIDRAULICO, EMPEDRADOS Y OBRAS DE DRENAJE EN CANTON AGUA ZARCA EN: CASERIO LOS CAIMITOS, CASERIO LOS MENDEZ Y CASERIO LAS HUERTAS, MUNICIPIO DE OSICALA DEPARTAMENTO DE MORAZAN.” </t>
  </si>
  <si>
    <t>“COLOCACION DE MEZCLA ASFALTICA EN CALIENTE Y NIVELACION CON MATERIAL DE RECHAZO EN CANTON CERRO EL COYOL Y CALLES URBANAS DEL MUNICIPIO DE OSICALA, DEPARTAMENTO DE MORAZAN.”</t>
  </si>
  <si>
    <t>“CONSTRUCCION DE MURO DE MP. Y ADOQUINADO PARA CONECTAR PROLONGACION DE LA 3ra Av. NORTE CON Av. FRANCISCO RIVERA A TRAVES DE LA CALLE BUENOS AIRES. BARRIO SAN RAFAEL OSICALA, MORAZAN.”</t>
  </si>
  <si>
    <t>30 DIAS</t>
  </si>
  <si>
    <t>15 DIAS</t>
  </si>
  <si>
    <t>“READECUACION DE OFICINAS DE LA ALCALDIA MUNICIPAL DE OSICALA.”.</t>
  </si>
  <si>
    <t>60 DIAS</t>
  </si>
  <si>
    <t>EMERGENCIA</t>
  </si>
  <si>
    <t>CONSTRUVEN, S.A. DE C.V.</t>
  </si>
  <si>
    <t>CONSTRUCTORA RIVERA MARTINEZ, S.A. D C.V.</t>
  </si>
  <si>
    <t>ICEPROM, S.A. DE C.V.</t>
  </si>
  <si>
    <t>INCOPRO, S.A. DE  C.V.</t>
  </si>
  <si>
    <t>INVERSAM, S.A. DE C.V.</t>
  </si>
  <si>
    <t xml:space="preserve">“COMPRA DE UN CAMIÓN COMPACTADOR DE BASURA, CON CAPACIDAD VOLUMÉTRICA DE 20 YD CUBICAS, PARA FORTALECER LA RECOLECCIÓN DE DESECHOS SOLIDOS, DEL MUNICIPIO DE OSICALA, DEPARTAMENTO DE MORAZAN”., </t>
  </si>
  <si>
    <t>TRANSPORTE PESADOS, S.A. DE C.V.</t>
  </si>
  <si>
    <t>PROARCA, S.A. DE C.V.</t>
  </si>
  <si>
    <t>ECON, S.A. DE C.V.</t>
  </si>
  <si>
    <t>CONSTRUCORP, S.A. DE C.V.</t>
  </si>
  <si>
    <t>INUSA, S.A. DE C.V.</t>
  </si>
  <si>
    <t>COCIVE, S.A. DE C.V.</t>
  </si>
  <si>
    <t>MHIA, S.A. DE C.V.</t>
  </si>
  <si>
    <t>INCOPRO, S.A. DE C.V.</t>
  </si>
  <si>
    <t>MARPA, S.A. DE C.V.</t>
  </si>
  <si>
    <t>CONTRUCORP, S.A. DE C.V.</t>
  </si>
  <si>
    <t>R&amp;L INVERSIONES, CONSULTORIAS Y CONSTRUCCION, S.A. DE C.V.</t>
  </si>
  <si>
    <t>RG INGENIEROS, S.A. DE C.V.</t>
  </si>
  <si>
    <t>PROCISA, S.A. DE C.V.</t>
  </si>
  <si>
    <t>CONSTRUCTORA ARGAMA, S.A. DE C.V.</t>
  </si>
  <si>
    <t>CONYSOC, S.A. DE C.V.</t>
  </si>
  <si>
    <t>RG IGENIEROS, S.A. DE C.V.</t>
  </si>
  <si>
    <t>ADQUISICIÓN DE EQUIPO Y HERRAMIENTAS, PARA MANTENIMIENTO DE INMUEBLES MUNICIPALES, Y FESTIVAL "NUEVE VIENTOS".</t>
  </si>
  <si>
    <t>221DIAS</t>
  </si>
  <si>
    <t>ADMON.</t>
  </si>
  <si>
    <t xml:space="preserve"> </t>
  </si>
  <si>
    <t>MATRIZ DE PROYECTOS FINANCIAMIENTO OCTUBRE-DICIEMBRE 2021</t>
  </si>
  <si>
    <t>MATRIZ DE PROYECTOS FINANCIAMIENTO ENERO-MARZO 2022</t>
  </si>
  <si>
    <t>MATRIZ DE PROYECTOS FINANCIAMIENTO ABRIL-JUNIO 2022</t>
  </si>
  <si>
    <t>MATRIZ DE PROYECTOS FINANCIAMIENTO JULIO SEPTIEMBRE 2022</t>
  </si>
  <si>
    <t>“CONSTRUCCION DE OBRA DE PASO EN CASERIO CHARAMO ABAJO CANTON LA MONTAÑA, MUNICIPIO DE OSICALA DEPARTAMENTO DE MORAZAN”</t>
  </si>
  <si>
    <t>“CONSTRUCCION DE CALLE CONCRETO HIDRAHULICO EN SECTOR EL ESPINO DEL CASERIO LLANO ALEGRE CANTON CERRO EL COYOL DEL MUNCIPIO DE OSICALA”</t>
  </si>
  <si>
    <t>ING. GERMAN OVIDIO MENDOZA MARQUEZ</t>
  </si>
  <si>
    <t>EDOCI, S.A. DE C.V.</t>
  </si>
  <si>
    <t>CD CONSTRUCTORA, S.A. DE C.V.</t>
  </si>
  <si>
    <t>MATRIZ DE PROYECTOS FINANCIAMIENTO JULIO-SEPTIEMBRE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</si>
</sst>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44" fontId="8" fillId="0" borderId="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4" fontId="8" fillId="3" borderId="8" xfId="1" applyFont="1" applyFill="1" applyBorder="1" applyAlignment="1">
      <alignment horizontal="center" vertical="center"/>
    </xf>
    <xf numFmtId="44" fontId="8" fillId="3" borderId="8" xfId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4" fontId="8" fillId="0" borderId="18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44" fontId="8" fillId="3" borderId="18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4" fontId="5" fillId="2" borderId="3" xfId="1" applyFont="1" applyFill="1" applyBorder="1" applyAlignment="1">
      <alignment horizontal="center" vertical="center" wrapText="1"/>
    </xf>
    <xf numFmtId="44" fontId="5" fillId="2" borderId="6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44" fontId="5" fillId="2" borderId="7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14" fontId="6" fillId="0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44" fontId="8" fillId="0" borderId="28" xfId="1" applyFont="1" applyFill="1" applyBorder="1" applyAlignment="1">
      <alignment horizontal="center" vertical="center"/>
    </xf>
    <xf numFmtId="44" fontId="8" fillId="0" borderId="29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14" fontId="6" fillId="0" borderId="19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4" fontId="8" fillId="0" borderId="20" xfId="1" applyFont="1" applyFill="1" applyBorder="1" applyAlignment="1">
      <alignment horizontal="center" vertical="center"/>
    </xf>
    <xf numFmtId="44" fontId="8" fillId="0" borderId="30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14" fontId="6" fillId="3" borderId="28" xfId="0" applyNumberFormat="1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44" fontId="8" fillId="3" borderId="30" xfId="1" applyFont="1" applyFill="1" applyBorder="1" applyAlignment="1">
      <alignment horizontal="center" vertical="center"/>
    </xf>
    <xf numFmtId="44" fontId="8" fillId="3" borderId="29" xfId="1" applyFont="1" applyFill="1" applyBorder="1" applyAlignment="1">
      <alignment horizontal="center" vertical="center"/>
    </xf>
    <xf numFmtId="44" fontId="8" fillId="3" borderId="28" xfId="1" applyFont="1" applyFill="1" applyBorder="1" applyAlignment="1">
      <alignment horizontal="center" vertical="center"/>
    </xf>
    <xf numFmtId="44" fontId="8" fillId="3" borderId="28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4" fontId="8" fillId="3" borderId="4" xfId="1" applyFont="1" applyFill="1" applyBorder="1" applyAlignment="1">
      <alignment horizontal="center" vertical="center"/>
    </xf>
    <xf numFmtId="44" fontId="8" fillId="3" borderId="17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http://www.elsalvador.com/especiales/2008/Septiembre/fotos/escudo.gif" TargetMode="Externa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http://www.elsalvador.com/especiales/2008/Septiembre/fotos/escudo.gif" TargetMode="Externa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http://www.elsalvador.com/especiales/2008/Septiembre/fotos/escudo.gif" TargetMode="External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http://www.elsalvador.com/especiales/2008/Septiembre/fotos/escudo.gif" TargetMode="External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http://www.elsalvador.com/especiales/2008/Septiembre/fotos/escudo.gif" TargetMode="External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http://www.elsalvador.com/especiales/2008/Septiembre/fotos/escudo.gif" TargetMode="Externa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0</xdr:rowOff>
    </xdr:from>
    <xdr:ext cx="2924175" cy="44767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4" t="13167" r="7054" b="17241"/>
        <a:stretch>
          <a:fillRect/>
        </a:stretch>
      </xdr:blipFill>
      <xdr:spPr bwMode="auto">
        <a:xfrm>
          <a:off x="4524375" y="0"/>
          <a:ext cx="2924175" cy="447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3171824</xdr:colOff>
      <xdr:row>0</xdr:row>
      <xdr:rowOff>409575</xdr:rowOff>
    </xdr:from>
    <xdr:ext cx="5029201" cy="133350"/>
    <xdr:pic>
      <xdr:nvPicPr>
        <xdr:cNvPr id="13" name="Imagen 12" descr="Banderas-muestras-sin-escud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409575"/>
          <a:ext cx="5029201" cy="133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200025</xdr:colOff>
      <xdr:row>0</xdr:row>
      <xdr:rowOff>57150</xdr:rowOff>
    </xdr:from>
    <xdr:ext cx="619126" cy="666750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5" t="13167" r="54657" b="17241"/>
        <a:stretch>
          <a:fillRect/>
        </a:stretch>
      </xdr:blipFill>
      <xdr:spPr bwMode="auto">
        <a:xfrm>
          <a:off x="514350" y="57150"/>
          <a:ext cx="619126" cy="666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523874</xdr:colOff>
      <xdr:row>0</xdr:row>
      <xdr:rowOff>123825</xdr:rowOff>
    </xdr:from>
    <xdr:ext cx="657225" cy="581025"/>
    <xdr:pic>
      <xdr:nvPicPr>
        <xdr:cNvPr id="16" name="Imagen 15" descr="http://www.elsalvador.com/especiales/2008/Septiembre/fotos/escudo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49" y="123825"/>
          <a:ext cx="657225" cy="581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0</xdr:rowOff>
    </xdr:from>
    <xdr:ext cx="2924175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739B571D-35C8-4C01-A8C7-4BB8CA0EBC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4" t="13167" r="7054" b="17241"/>
        <a:stretch>
          <a:fillRect/>
        </a:stretch>
      </xdr:blipFill>
      <xdr:spPr bwMode="auto">
        <a:xfrm>
          <a:off x="4524375" y="0"/>
          <a:ext cx="2924175" cy="447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3171824</xdr:colOff>
      <xdr:row>0</xdr:row>
      <xdr:rowOff>409575</xdr:rowOff>
    </xdr:from>
    <xdr:ext cx="5029201" cy="133350"/>
    <xdr:pic>
      <xdr:nvPicPr>
        <xdr:cNvPr id="3" name="Imagen 2" descr="Banderas-muestras-sin-escudo">
          <a:extLst>
            <a:ext uri="{FF2B5EF4-FFF2-40B4-BE49-F238E27FC236}">
              <a16:creationId xmlns:a16="http://schemas.microsoft.com/office/drawing/2014/main" id="{87CF32E5-6912-4574-9448-0EA874CEE86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409575"/>
          <a:ext cx="5029201" cy="133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200025</xdr:colOff>
      <xdr:row>0</xdr:row>
      <xdr:rowOff>57150</xdr:rowOff>
    </xdr:from>
    <xdr:ext cx="619126" cy="666750"/>
    <xdr:pic>
      <xdr:nvPicPr>
        <xdr:cNvPr id="4" name="Imagen 3">
          <a:extLst>
            <a:ext uri="{FF2B5EF4-FFF2-40B4-BE49-F238E27FC236}">
              <a16:creationId xmlns:a16="http://schemas.microsoft.com/office/drawing/2014/main" id="{F783A85E-6C11-4D6C-8D9D-7599A2D0A70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5" t="13167" r="54657" b="17241"/>
        <a:stretch>
          <a:fillRect/>
        </a:stretch>
      </xdr:blipFill>
      <xdr:spPr bwMode="auto">
        <a:xfrm>
          <a:off x="514350" y="57150"/>
          <a:ext cx="619126" cy="666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523874</xdr:colOff>
      <xdr:row>0</xdr:row>
      <xdr:rowOff>123825</xdr:rowOff>
    </xdr:from>
    <xdr:ext cx="657225" cy="581025"/>
    <xdr:pic>
      <xdr:nvPicPr>
        <xdr:cNvPr id="5" name="Imagen 4" descr="http://www.elsalvador.com/especiales/2008/Septiembre/fotos/escudo.gif">
          <a:extLst>
            <a:ext uri="{FF2B5EF4-FFF2-40B4-BE49-F238E27FC236}">
              <a16:creationId xmlns:a16="http://schemas.microsoft.com/office/drawing/2014/main" id="{89800594-8156-4990-ADFC-ACA0980385BA}"/>
            </a:ext>
          </a:extLst>
        </xdr:cNvPr>
        <xdr:cNvPicPr/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399" y="123825"/>
          <a:ext cx="657225" cy="581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0</xdr:rowOff>
    </xdr:from>
    <xdr:ext cx="2924175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E0A3F8B2-2089-4AA2-9C80-4F2A37F15E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4" t="13167" r="7054" b="17241"/>
        <a:stretch>
          <a:fillRect/>
        </a:stretch>
      </xdr:blipFill>
      <xdr:spPr bwMode="auto">
        <a:xfrm>
          <a:off x="4524375" y="0"/>
          <a:ext cx="2924175" cy="447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3171824</xdr:colOff>
      <xdr:row>0</xdr:row>
      <xdr:rowOff>409575</xdr:rowOff>
    </xdr:from>
    <xdr:ext cx="5029201" cy="133350"/>
    <xdr:pic>
      <xdr:nvPicPr>
        <xdr:cNvPr id="3" name="Imagen 2" descr="Banderas-muestras-sin-escudo">
          <a:extLst>
            <a:ext uri="{FF2B5EF4-FFF2-40B4-BE49-F238E27FC236}">
              <a16:creationId xmlns:a16="http://schemas.microsoft.com/office/drawing/2014/main" id="{0FC1D4D2-C02C-4902-B353-4F4F08B79DC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409575"/>
          <a:ext cx="5029201" cy="133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200025</xdr:colOff>
      <xdr:row>0</xdr:row>
      <xdr:rowOff>57150</xdr:rowOff>
    </xdr:from>
    <xdr:ext cx="619126" cy="666750"/>
    <xdr:pic>
      <xdr:nvPicPr>
        <xdr:cNvPr id="4" name="Imagen 3">
          <a:extLst>
            <a:ext uri="{FF2B5EF4-FFF2-40B4-BE49-F238E27FC236}">
              <a16:creationId xmlns:a16="http://schemas.microsoft.com/office/drawing/2014/main" id="{6F57AA00-9500-497F-896C-95101DC574F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5" t="13167" r="54657" b="17241"/>
        <a:stretch>
          <a:fillRect/>
        </a:stretch>
      </xdr:blipFill>
      <xdr:spPr bwMode="auto">
        <a:xfrm>
          <a:off x="514350" y="57150"/>
          <a:ext cx="619126" cy="666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523874</xdr:colOff>
      <xdr:row>0</xdr:row>
      <xdr:rowOff>123825</xdr:rowOff>
    </xdr:from>
    <xdr:ext cx="657225" cy="581025"/>
    <xdr:pic>
      <xdr:nvPicPr>
        <xdr:cNvPr id="5" name="Imagen 4" descr="http://www.elsalvador.com/especiales/2008/Septiembre/fotos/escudo.gif">
          <a:extLst>
            <a:ext uri="{FF2B5EF4-FFF2-40B4-BE49-F238E27FC236}">
              <a16:creationId xmlns:a16="http://schemas.microsoft.com/office/drawing/2014/main" id="{A110A672-B165-495D-AF82-949113AB210E}"/>
            </a:ext>
          </a:extLst>
        </xdr:cNvPr>
        <xdr:cNvPicPr/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399" y="123825"/>
          <a:ext cx="657225" cy="581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0</xdr:rowOff>
    </xdr:from>
    <xdr:ext cx="2924175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704E086D-FE6C-4C66-AC7F-F93A75036B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4" t="13167" r="7054" b="17241"/>
        <a:stretch>
          <a:fillRect/>
        </a:stretch>
      </xdr:blipFill>
      <xdr:spPr bwMode="auto">
        <a:xfrm>
          <a:off x="4524375" y="0"/>
          <a:ext cx="2924175" cy="447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3171824</xdr:colOff>
      <xdr:row>0</xdr:row>
      <xdr:rowOff>409575</xdr:rowOff>
    </xdr:from>
    <xdr:ext cx="5029201" cy="133350"/>
    <xdr:pic>
      <xdr:nvPicPr>
        <xdr:cNvPr id="3" name="Imagen 2" descr="Banderas-muestras-sin-escudo">
          <a:extLst>
            <a:ext uri="{FF2B5EF4-FFF2-40B4-BE49-F238E27FC236}">
              <a16:creationId xmlns:a16="http://schemas.microsoft.com/office/drawing/2014/main" id="{3C9F51FF-DB0C-46AC-B9C2-10A79FC22F9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409575"/>
          <a:ext cx="5029201" cy="133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200025</xdr:colOff>
      <xdr:row>0</xdr:row>
      <xdr:rowOff>57150</xdr:rowOff>
    </xdr:from>
    <xdr:ext cx="619126" cy="666750"/>
    <xdr:pic>
      <xdr:nvPicPr>
        <xdr:cNvPr id="4" name="Imagen 3">
          <a:extLst>
            <a:ext uri="{FF2B5EF4-FFF2-40B4-BE49-F238E27FC236}">
              <a16:creationId xmlns:a16="http://schemas.microsoft.com/office/drawing/2014/main" id="{6A918826-EE33-46E3-9305-AF8A4090C4E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5" t="13167" r="54657" b="17241"/>
        <a:stretch>
          <a:fillRect/>
        </a:stretch>
      </xdr:blipFill>
      <xdr:spPr bwMode="auto">
        <a:xfrm>
          <a:off x="514350" y="57150"/>
          <a:ext cx="619126" cy="666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523874</xdr:colOff>
      <xdr:row>0</xdr:row>
      <xdr:rowOff>123825</xdr:rowOff>
    </xdr:from>
    <xdr:ext cx="657225" cy="581025"/>
    <xdr:pic>
      <xdr:nvPicPr>
        <xdr:cNvPr id="5" name="Imagen 4" descr="http://www.elsalvador.com/especiales/2008/Septiembre/fotos/escudo.gif">
          <a:extLst>
            <a:ext uri="{FF2B5EF4-FFF2-40B4-BE49-F238E27FC236}">
              <a16:creationId xmlns:a16="http://schemas.microsoft.com/office/drawing/2014/main" id="{CD4339E6-22BF-4806-A022-F722707DAC6F}"/>
            </a:ext>
          </a:extLst>
        </xdr:cNvPr>
        <xdr:cNvPicPr/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399" y="123825"/>
          <a:ext cx="657225" cy="581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0</xdr:rowOff>
    </xdr:from>
    <xdr:ext cx="2924175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B4990048-7594-4B76-BFF1-DF841650598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4" t="13167" r="7054" b="17241"/>
        <a:stretch>
          <a:fillRect/>
        </a:stretch>
      </xdr:blipFill>
      <xdr:spPr bwMode="auto">
        <a:xfrm>
          <a:off x="4524375" y="0"/>
          <a:ext cx="2924175" cy="447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3171824</xdr:colOff>
      <xdr:row>0</xdr:row>
      <xdr:rowOff>409575</xdr:rowOff>
    </xdr:from>
    <xdr:ext cx="5029201" cy="133350"/>
    <xdr:pic>
      <xdr:nvPicPr>
        <xdr:cNvPr id="3" name="Imagen 2" descr="Banderas-muestras-sin-escudo">
          <a:extLst>
            <a:ext uri="{FF2B5EF4-FFF2-40B4-BE49-F238E27FC236}">
              <a16:creationId xmlns:a16="http://schemas.microsoft.com/office/drawing/2014/main" id="{21A8FE98-45C0-4CF2-AE0F-8C457016774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409575"/>
          <a:ext cx="5029201" cy="133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200025</xdr:colOff>
      <xdr:row>0</xdr:row>
      <xdr:rowOff>57150</xdr:rowOff>
    </xdr:from>
    <xdr:ext cx="619126" cy="666750"/>
    <xdr:pic>
      <xdr:nvPicPr>
        <xdr:cNvPr id="4" name="Imagen 3">
          <a:extLst>
            <a:ext uri="{FF2B5EF4-FFF2-40B4-BE49-F238E27FC236}">
              <a16:creationId xmlns:a16="http://schemas.microsoft.com/office/drawing/2014/main" id="{EC7A8A1D-371B-4C71-B8AE-EA2657DBF9B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5" t="13167" r="54657" b="17241"/>
        <a:stretch>
          <a:fillRect/>
        </a:stretch>
      </xdr:blipFill>
      <xdr:spPr bwMode="auto">
        <a:xfrm>
          <a:off x="514350" y="57150"/>
          <a:ext cx="619126" cy="666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523874</xdr:colOff>
      <xdr:row>0</xdr:row>
      <xdr:rowOff>123825</xdr:rowOff>
    </xdr:from>
    <xdr:ext cx="657225" cy="581025"/>
    <xdr:pic>
      <xdr:nvPicPr>
        <xdr:cNvPr id="5" name="Imagen 4" descr="http://www.elsalvador.com/especiales/2008/Septiembre/fotos/escudo.gif">
          <a:extLst>
            <a:ext uri="{FF2B5EF4-FFF2-40B4-BE49-F238E27FC236}">
              <a16:creationId xmlns:a16="http://schemas.microsoft.com/office/drawing/2014/main" id="{C21CC838-0868-4105-878F-EC21CA843923}"/>
            </a:ext>
          </a:extLst>
        </xdr:cNvPr>
        <xdr:cNvPicPr/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399" y="123825"/>
          <a:ext cx="657225" cy="581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0</xdr:row>
      <xdr:rowOff>0</xdr:rowOff>
    </xdr:from>
    <xdr:ext cx="2924175" cy="447675"/>
    <xdr:pic>
      <xdr:nvPicPr>
        <xdr:cNvPr id="2" name="Imagen 1">
          <a:extLst>
            <a:ext uri="{FF2B5EF4-FFF2-40B4-BE49-F238E27FC236}">
              <a16:creationId xmlns:a16="http://schemas.microsoft.com/office/drawing/2014/main" id="{8A90576D-9CD9-4719-89A5-6A73443380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34" t="13167" r="7054" b="17241"/>
        <a:stretch>
          <a:fillRect/>
        </a:stretch>
      </xdr:blipFill>
      <xdr:spPr bwMode="auto">
        <a:xfrm>
          <a:off x="4524375" y="0"/>
          <a:ext cx="2924175" cy="4476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3171824</xdr:colOff>
      <xdr:row>0</xdr:row>
      <xdr:rowOff>409575</xdr:rowOff>
    </xdr:from>
    <xdr:ext cx="5029201" cy="133350"/>
    <xdr:pic>
      <xdr:nvPicPr>
        <xdr:cNvPr id="3" name="Imagen 2" descr="Banderas-muestras-sin-escudo">
          <a:extLst>
            <a:ext uri="{FF2B5EF4-FFF2-40B4-BE49-F238E27FC236}">
              <a16:creationId xmlns:a16="http://schemas.microsoft.com/office/drawing/2014/main" id="{05FFD1AE-3180-44AA-8678-E01747DD2DA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49" y="409575"/>
          <a:ext cx="5029201" cy="133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200025</xdr:colOff>
      <xdr:row>0</xdr:row>
      <xdr:rowOff>57150</xdr:rowOff>
    </xdr:from>
    <xdr:ext cx="619126" cy="666750"/>
    <xdr:pic>
      <xdr:nvPicPr>
        <xdr:cNvPr id="4" name="Imagen 3">
          <a:extLst>
            <a:ext uri="{FF2B5EF4-FFF2-40B4-BE49-F238E27FC236}">
              <a16:creationId xmlns:a16="http://schemas.microsoft.com/office/drawing/2014/main" id="{8B77153D-EEA9-41F3-A610-6C0286BF0A0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25" t="13167" r="54657" b="17241"/>
        <a:stretch>
          <a:fillRect/>
        </a:stretch>
      </xdr:blipFill>
      <xdr:spPr bwMode="auto">
        <a:xfrm>
          <a:off x="514350" y="57150"/>
          <a:ext cx="619126" cy="666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523874</xdr:colOff>
      <xdr:row>0</xdr:row>
      <xdr:rowOff>123825</xdr:rowOff>
    </xdr:from>
    <xdr:ext cx="657225" cy="581025"/>
    <xdr:pic>
      <xdr:nvPicPr>
        <xdr:cNvPr id="5" name="Imagen 4" descr="http://www.elsalvador.com/especiales/2008/Septiembre/fotos/escudo.gif">
          <a:extLst>
            <a:ext uri="{FF2B5EF4-FFF2-40B4-BE49-F238E27FC236}">
              <a16:creationId xmlns:a16="http://schemas.microsoft.com/office/drawing/2014/main" id="{99086B7D-DEC1-42F5-8ECA-962C2C3B3E17}"/>
            </a:ext>
          </a:extLst>
        </xdr:cNvPr>
        <xdr:cNvPicPr/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399" y="123825"/>
          <a:ext cx="657225" cy="581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opLeftCell="A19" workbookViewId="0">
      <selection activeCell="E34" sqref="E34"/>
    </sheetView>
  </sheetViews>
  <sheetFormatPr baseColWidth="10" defaultRowHeight="15" x14ac:dyDescent="0.25"/>
  <cols>
    <col min="1" max="1" width="4.7109375" style="1" customWidth="1"/>
    <col min="2" max="2" width="61.7109375" style="4" customWidth="1"/>
    <col min="3" max="4" width="9.7109375" style="5" customWidth="1"/>
    <col min="5" max="5" width="10.7109375" style="5" customWidth="1"/>
    <col min="6" max="6" width="13" style="4" customWidth="1"/>
    <col min="7" max="8" width="12.7109375" style="4" customWidth="1"/>
    <col min="9" max="10" width="13.7109375" style="3" customWidth="1"/>
    <col min="11" max="11" width="16.7109375" style="3" customWidth="1"/>
  </cols>
  <sheetData>
    <row r="1" spans="1:11" ht="5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9.5" thickBot="1" x14ac:dyDescent="0.35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25">
      <c r="A3" s="26" t="s">
        <v>1</v>
      </c>
      <c r="B3" s="28" t="s">
        <v>2</v>
      </c>
      <c r="C3" s="28" t="s">
        <v>17</v>
      </c>
      <c r="D3" s="36"/>
      <c r="E3" s="37" t="s">
        <v>20</v>
      </c>
      <c r="F3" s="30" t="s">
        <v>3</v>
      </c>
      <c r="G3" s="32" t="s">
        <v>4</v>
      </c>
      <c r="H3" s="34" t="s">
        <v>5</v>
      </c>
      <c r="I3" s="32" t="s">
        <v>6</v>
      </c>
      <c r="J3" s="43" t="s">
        <v>7</v>
      </c>
      <c r="K3" s="45" t="s">
        <v>8</v>
      </c>
    </row>
    <row r="4" spans="1:11" ht="19.5" customHeight="1" x14ac:dyDescent="0.25">
      <c r="A4" s="27"/>
      <c r="B4" s="29"/>
      <c r="C4" s="10" t="s">
        <v>18</v>
      </c>
      <c r="D4" s="11" t="s">
        <v>19</v>
      </c>
      <c r="E4" s="38"/>
      <c r="F4" s="31"/>
      <c r="G4" s="33"/>
      <c r="H4" s="35"/>
      <c r="I4" s="33"/>
      <c r="J4" s="44"/>
      <c r="K4" s="46"/>
    </row>
    <row r="5" spans="1:11" ht="21" customHeight="1" x14ac:dyDescent="0.25">
      <c r="A5" s="49">
        <v>1</v>
      </c>
      <c r="B5" s="50" t="s">
        <v>22</v>
      </c>
      <c r="C5" s="42">
        <v>44515</v>
      </c>
      <c r="D5" s="42">
        <v>44559</v>
      </c>
      <c r="E5" s="41" t="s">
        <v>23</v>
      </c>
      <c r="F5" s="47" t="s">
        <v>33</v>
      </c>
      <c r="G5" s="48" t="s">
        <v>9</v>
      </c>
      <c r="H5" s="12">
        <v>2157.91</v>
      </c>
      <c r="I5" s="12">
        <v>50276.88</v>
      </c>
      <c r="J5" s="12">
        <v>2500</v>
      </c>
      <c r="K5" s="23">
        <f>H5+I5+J5</f>
        <v>54934.789999999994</v>
      </c>
    </row>
    <row r="6" spans="1:11" ht="33" customHeight="1" x14ac:dyDescent="0.25">
      <c r="A6" s="49"/>
      <c r="B6" s="50"/>
      <c r="C6" s="42"/>
      <c r="D6" s="42"/>
      <c r="E6" s="41"/>
      <c r="F6" s="47"/>
      <c r="G6" s="48"/>
      <c r="H6" s="13" t="s">
        <v>48</v>
      </c>
      <c r="I6" s="13" t="s">
        <v>49</v>
      </c>
      <c r="J6" s="13" t="s">
        <v>50</v>
      </c>
      <c r="K6" s="23"/>
    </row>
    <row r="7" spans="1:11" ht="21" customHeight="1" x14ac:dyDescent="0.25">
      <c r="A7" s="51">
        <v>2</v>
      </c>
      <c r="B7" s="52" t="s">
        <v>16</v>
      </c>
      <c r="C7" s="53">
        <v>44539</v>
      </c>
      <c r="D7" s="53">
        <v>44629</v>
      </c>
      <c r="E7" s="53" t="s">
        <v>21</v>
      </c>
      <c r="F7" s="55" t="s">
        <v>13</v>
      </c>
      <c r="G7" s="56" t="s">
        <v>9</v>
      </c>
      <c r="H7" s="57">
        <v>2345.54</v>
      </c>
      <c r="I7" s="57">
        <v>47600</v>
      </c>
      <c r="J7" s="57">
        <v>2400</v>
      </c>
      <c r="K7" s="58">
        <f>H7+I7+J7</f>
        <v>52345.54</v>
      </c>
    </row>
    <row r="8" spans="1:11" ht="33.75" customHeight="1" x14ac:dyDescent="0.25">
      <c r="A8" s="39"/>
      <c r="B8" s="40"/>
      <c r="C8" s="14"/>
      <c r="D8" s="14"/>
      <c r="E8" s="14"/>
      <c r="F8" s="16"/>
      <c r="G8" s="17"/>
      <c r="H8" s="9" t="s">
        <v>54</v>
      </c>
      <c r="I8" s="9" t="s">
        <v>52</v>
      </c>
      <c r="J8" s="9" t="s">
        <v>55</v>
      </c>
      <c r="K8" s="18"/>
    </row>
    <row r="9" spans="1:11" s="6" customFormat="1" ht="21.75" customHeight="1" x14ac:dyDescent="0.25">
      <c r="A9" s="49">
        <v>3</v>
      </c>
      <c r="B9" s="50" t="s">
        <v>14</v>
      </c>
      <c r="C9" s="42">
        <v>44581</v>
      </c>
      <c r="D9" s="42">
        <v>44671</v>
      </c>
      <c r="E9" s="41" t="s">
        <v>21</v>
      </c>
      <c r="F9" s="47" t="s">
        <v>13</v>
      </c>
      <c r="G9" s="48" t="s">
        <v>15</v>
      </c>
      <c r="H9" s="12">
        <v>5486.82</v>
      </c>
      <c r="I9" s="12">
        <v>157696.1</v>
      </c>
      <c r="J9" s="12">
        <v>6900</v>
      </c>
      <c r="K9" s="23">
        <f>H9+I9+J9</f>
        <v>170082.92</v>
      </c>
    </row>
    <row r="10" spans="1:11" s="6" customFormat="1" ht="21.75" customHeight="1" x14ac:dyDescent="0.25">
      <c r="A10" s="49"/>
      <c r="B10" s="50"/>
      <c r="C10" s="42"/>
      <c r="D10" s="42"/>
      <c r="E10" s="41"/>
      <c r="F10" s="47"/>
      <c r="G10" s="48"/>
      <c r="H10" s="12"/>
      <c r="I10" s="13" t="s">
        <v>45</v>
      </c>
      <c r="J10" s="12" t="s">
        <v>44</v>
      </c>
      <c r="K10" s="23"/>
    </row>
    <row r="11" spans="1:11" ht="21" customHeight="1" x14ac:dyDescent="0.25">
      <c r="A11" s="51">
        <v>4</v>
      </c>
      <c r="B11" s="40" t="s">
        <v>12</v>
      </c>
      <c r="C11" s="14">
        <v>44581</v>
      </c>
      <c r="D11" s="14">
        <v>44671</v>
      </c>
      <c r="E11" s="14" t="s">
        <v>21</v>
      </c>
      <c r="F11" s="16" t="s">
        <v>13</v>
      </c>
      <c r="G11" s="17" t="s">
        <v>15</v>
      </c>
      <c r="H11" s="7">
        <v>4014.79</v>
      </c>
      <c r="I11" s="7">
        <v>115609</v>
      </c>
      <c r="J11" s="7">
        <v>4500</v>
      </c>
      <c r="K11" s="18">
        <f>H11+I11+J11</f>
        <v>124123.79</v>
      </c>
    </row>
    <row r="12" spans="1:11" ht="33" customHeight="1" x14ac:dyDescent="0.25">
      <c r="A12" s="39"/>
      <c r="B12" s="40"/>
      <c r="C12" s="14"/>
      <c r="D12" s="14"/>
      <c r="E12" s="14"/>
      <c r="F12" s="16"/>
      <c r="G12" s="17"/>
      <c r="H12" s="7"/>
      <c r="I12" s="9" t="s">
        <v>41</v>
      </c>
      <c r="J12" s="9" t="s">
        <v>43</v>
      </c>
      <c r="K12" s="18"/>
    </row>
    <row r="13" spans="1:11" ht="21" customHeight="1" x14ac:dyDescent="0.25">
      <c r="A13" s="49">
        <v>5</v>
      </c>
      <c r="B13" s="50" t="s">
        <v>28</v>
      </c>
      <c r="C13" s="42">
        <v>44582</v>
      </c>
      <c r="D13" s="42">
        <v>44612</v>
      </c>
      <c r="E13" s="41" t="s">
        <v>29</v>
      </c>
      <c r="F13" s="47" t="s">
        <v>13</v>
      </c>
      <c r="G13" s="48" t="s">
        <v>9</v>
      </c>
      <c r="H13" s="12">
        <v>470</v>
      </c>
      <c r="I13" s="12">
        <v>11375.5</v>
      </c>
      <c r="J13" s="12">
        <v>500</v>
      </c>
      <c r="K13" s="23">
        <f>H13+I13+J13</f>
        <v>12345.5</v>
      </c>
    </row>
    <row r="14" spans="1:11" ht="33" customHeight="1" x14ac:dyDescent="0.25">
      <c r="A14" s="49"/>
      <c r="B14" s="50"/>
      <c r="C14" s="42"/>
      <c r="D14" s="42"/>
      <c r="E14" s="41"/>
      <c r="F14" s="47"/>
      <c r="G14" s="48"/>
      <c r="H14" s="13" t="s">
        <v>35</v>
      </c>
      <c r="I14" s="13" t="s">
        <v>34</v>
      </c>
      <c r="J14" s="13" t="s">
        <v>36</v>
      </c>
      <c r="K14" s="23"/>
    </row>
    <row r="15" spans="1:11" ht="21" customHeight="1" x14ac:dyDescent="0.25">
      <c r="A15" s="51">
        <v>6</v>
      </c>
      <c r="B15" s="40" t="s">
        <v>27</v>
      </c>
      <c r="C15" s="14">
        <v>44593</v>
      </c>
      <c r="D15" s="14">
        <v>44607</v>
      </c>
      <c r="E15" s="15" t="s">
        <v>30</v>
      </c>
      <c r="F15" s="16" t="s">
        <v>13</v>
      </c>
      <c r="G15" s="17" t="s">
        <v>9</v>
      </c>
      <c r="H15" s="7">
        <v>1500</v>
      </c>
      <c r="I15" s="7">
        <v>57407.44</v>
      </c>
      <c r="J15" s="7">
        <v>1500</v>
      </c>
      <c r="K15" s="18">
        <f>H15+I15+J15</f>
        <v>60407.44</v>
      </c>
    </row>
    <row r="16" spans="1:11" ht="33" customHeight="1" x14ac:dyDescent="0.25">
      <c r="A16" s="39"/>
      <c r="B16" s="40"/>
      <c r="C16" s="14"/>
      <c r="D16" s="14"/>
      <c r="E16" s="15"/>
      <c r="F16" s="16"/>
      <c r="G16" s="17"/>
      <c r="H16" s="9" t="s">
        <v>41</v>
      </c>
      <c r="I16" s="7" t="s">
        <v>42</v>
      </c>
      <c r="J16" s="9" t="s">
        <v>43</v>
      </c>
      <c r="K16" s="18"/>
    </row>
    <row r="17" spans="1:11" ht="21" customHeight="1" x14ac:dyDescent="0.25">
      <c r="A17" s="49">
        <v>7</v>
      </c>
      <c r="B17" s="50" t="s">
        <v>31</v>
      </c>
      <c r="C17" s="42">
        <v>44659</v>
      </c>
      <c r="D17" s="42">
        <v>44720</v>
      </c>
      <c r="E17" s="41" t="s">
        <v>32</v>
      </c>
      <c r="F17" s="47" t="s">
        <v>13</v>
      </c>
      <c r="G17" s="48" t="s">
        <v>9</v>
      </c>
      <c r="H17" s="12">
        <v>2242.46</v>
      </c>
      <c r="I17" s="12">
        <v>57984.61</v>
      </c>
      <c r="J17" s="12">
        <v>2800</v>
      </c>
      <c r="K17" s="23">
        <f>H17+I17+J17</f>
        <v>63027.07</v>
      </c>
    </row>
    <row r="18" spans="1:11" ht="33" customHeight="1" x14ac:dyDescent="0.25">
      <c r="A18" s="49"/>
      <c r="B18" s="50"/>
      <c r="C18" s="42"/>
      <c r="D18" s="42"/>
      <c r="E18" s="41"/>
      <c r="F18" s="47"/>
      <c r="G18" s="48"/>
      <c r="H18" s="13" t="s">
        <v>46</v>
      </c>
      <c r="I18" s="13" t="s">
        <v>47</v>
      </c>
      <c r="J18" s="13" t="s">
        <v>43</v>
      </c>
      <c r="K18" s="23"/>
    </row>
    <row r="19" spans="1:11" ht="21" customHeight="1" x14ac:dyDescent="0.25">
      <c r="A19" s="51">
        <v>8</v>
      </c>
      <c r="B19" s="40" t="s">
        <v>26</v>
      </c>
      <c r="C19" s="14">
        <v>44665</v>
      </c>
      <c r="D19" s="14">
        <v>44755</v>
      </c>
      <c r="E19" s="15" t="s">
        <v>21</v>
      </c>
      <c r="F19" s="16" t="s">
        <v>13</v>
      </c>
      <c r="G19" s="17" t="s">
        <v>15</v>
      </c>
      <c r="H19" s="7">
        <v>6108.12</v>
      </c>
      <c r="I19" s="7">
        <v>152863.29999999999</v>
      </c>
      <c r="J19" s="7">
        <v>7500</v>
      </c>
      <c r="K19" s="18">
        <f>H19+I19+J19</f>
        <v>166471.41999999998</v>
      </c>
    </row>
    <row r="20" spans="1:11" ht="33" customHeight="1" x14ac:dyDescent="0.25">
      <c r="A20" s="39"/>
      <c r="B20" s="40"/>
      <c r="C20" s="14"/>
      <c r="D20" s="14"/>
      <c r="E20" s="15"/>
      <c r="F20" s="16"/>
      <c r="G20" s="17"/>
      <c r="H20" s="7"/>
      <c r="I20" s="9" t="s">
        <v>38</v>
      </c>
      <c r="J20" s="9" t="s">
        <v>37</v>
      </c>
      <c r="K20" s="18"/>
    </row>
    <row r="21" spans="1:11" ht="21" customHeight="1" x14ac:dyDescent="0.25">
      <c r="A21" s="49">
        <v>9</v>
      </c>
      <c r="B21" s="50" t="s">
        <v>39</v>
      </c>
      <c r="C21" s="42">
        <v>44699</v>
      </c>
      <c r="D21" s="42">
        <v>44844</v>
      </c>
      <c r="E21" s="41" t="s">
        <v>29</v>
      </c>
      <c r="F21" s="47" t="s">
        <v>13</v>
      </c>
      <c r="G21" s="48" t="s">
        <v>15</v>
      </c>
      <c r="H21" s="12"/>
      <c r="I21" s="12">
        <v>151566.9</v>
      </c>
      <c r="J21" s="12"/>
      <c r="K21" s="23">
        <f>H21+I21+J21</f>
        <v>151566.9</v>
      </c>
    </row>
    <row r="22" spans="1:11" ht="33" customHeight="1" x14ac:dyDescent="0.25">
      <c r="A22" s="49"/>
      <c r="B22" s="50"/>
      <c r="C22" s="42"/>
      <c r="D22" s="42"/>
      <c r="E22" s="41"/>
      <c r="F22" s="47"/>
      <c r="G22" s="48"/>
      <c r="H22" s="13"/>
      <c r="I22" s="13" t="s">
        <v>40</v>
      </c>
      <c r="J22" s="13"/>
      <c r="K22" s="23"/>
    </row>
    <row r="23" spans="1:11" ht="21" customHeight="1" x14ac:dyDescent="0.25">
      <c r="A23" s="51">
        <v>10</v>
      </c>
      <c r="B23" s="40" t="s">
        <v>24</v>
      </c>
      <c r="C23" s="14">
        <v>44872</v>
      </c>
      <c r="D23" s="14">
        <v>44627</v>
      </c>
      <c r="E23" s="15" t="s">
        <v>25</v>
      </c>
      <c r="F23" s="16" t="s">
        <v>13</v>
      </c>
      <c r="G23" s="17" t="s">
        <v>9</v>
      </c>
      <c r="H23" s="7">
        <v>4816.7</v>
      </c>
      <c r="I23" s="7">
        <v>120300</v>
      </c>
      <c r="J23" s="7">
        <v>6000</v>
      </c>
      <c r="K23" s="18">
        <f>H23+I23+J23</f>
        <v>131116.70000000001</v>
      </c>
    </row>
    <row r="24" spans="1:11" ht="33" customHeight="1" x14ac:dyDescent="0.25">
      <c r="A24" s="39"/>
      <c r="B24" s="40"/>
      <c r="C24" s="14"/>
      <c r="D24" s="14"/>
      <c r="E24" s="15"/>
      <c r="F24" s="16"/>
      <c r="G24" s="17"/>
      <c r="H24" s="9" t="s">
        <v>51</v>
      </c>
      <c r="I24" s="9" t="s">
        <v>52</v>
      </c>
      <c r="J24" s="9" t="s">
        <v>53</v>
      </c>
      <c r="K24" s="18"/>
    </row>
    <row r="25" spans="1:11" ht="16.5" customHeight="1" x14ac:dyDescent="0.25">
      <c r="A25" s="49">
        <v>11</v>
      </c>
      <c r="B25" s="68" t="s">
        <v>56</v>
      </c>
      <c r="C25" s="69">
        <v>44705</v>
      </c>
      <c r="D25" s="69">
        <v>44926</v>
      </c>
      <c r="E25" s="70" t="s">
        <v>57</v>
      </c>
      <c r="F25" s="71" t="s">
        <v>13</v>
      </c>
      <c r="G25" s="72" t="s">
        <v>58</v>
      </c>
      <c r="H25" s="73"/>
      <c r="I25" s="73">
        <v>15000</v>
      </c>
      <c r="J25" s="73"/>
      <c r="K25" s="74">
        <f>H25+I25+J25</f>
        <v>15000</v>
      </c>
    </row>
    <row r="26" spans="1:11" ht="16.5" customHeight="1" x14ac:dyDescent="0.25">
      <c r="A26" s="49"/>
      <c r="B26" s="50"/>
      <c r="C26" s="42"/>
      <c r="D26" s="42"/>
      <c r="E26" s="41"/>
      <c r="F26" s="47"/>
      <c r="G26" s="48"/>
      <c r="H26" s="75"/>
      <c r="I26" s="75"/>
      <c r="J26" s="75"/>
      <c r="K26" s="23"/>
    </row>
    <row r="27" spans="1:11" x14ac:dyDescent="0.25">
      <c r="A27" s="49">
        <v>2</v>
      </c>
      <c r="B27" s="68" t="s">
        <v>64</v>
      </c>
      <c r="C27" s="69">
        <v>44882</v>
      </c>
      <c r="D27" s="69">
        <v>44912</v>
      </c>
      <c r="E27" s="70" t="s">
        <v>29</v>
      </c>
      <c r="F27" s="71" t="s">
        <v>13</v>
      </c>
      <c r="G27" s="72" t="s">
        <v>9</v>
      </c>
      <c r="H27" s="76">
        <v>812.89</v>
      </c>
      <c r="I27" s="76">
        <v>16510</v>
      </c>
      <c r="J27" s="76">
        <v>1400</v>
      </c>
      <c r="K27" s="74">
        <f>H27+I27+J27</f>
        <v>18722.89</v>
      </c>
    </row>
    <row r="28" spans="1:11" ht="22.5" x14ac:dyDescent="0.25">
      <c r="A28" s="49"/>
      <c r="B28" s="50"/>
      <c r="C28" s="42"/>
      <c r="D28" s="42"/>
      <c r="E28" s="41"/>
      <c r="F28" s="47"/>
      <c r="G28" s="48"/>
      <c r="H28" s="13" t="s">
        <v>51</v>
      </c>
      <c r="I28" s="13" t="s">
        <v>34</v>
      </c>
      <c r="J28" s="13" t="s">
        <v>41</v>
      </c>
      <c r="K28" s="23"/>
    </row>
    <row r="29" spans="1:11" x14ac:dyDescent="0.25">
      <c r="A29" s="39">
        <v>2</v>
      </c>
      <c r="B29" s="52" t="s">
        <v>65</v>
      </c>
      <c r="C29" s="53">
        <v>44886</v>
      </c>
      <c r="D29" s="53">
        <v>44916</v>
      </c>
      <c r="E29" s="54" t="s">
        <v>29</v>
      </c>
      <c r="F29" s="55" t="s">
        <v>13</v>
      </c>
      <c r="G29" s="56" t="s">
        <v>9</v>
      </c>
      <c r="H29" s="57">
        <v>1157.75</v>
      </c>
      <c r="I29" s="57">
        <v>25713.4</v>
      </c>
      <c r="J29" s="57">
        <v>1300</v>
      </c>
      <c r="K29" s="58">
        <f>H29+I29+J29</f>
        <v>28171.15</v>
      </c>
    </row>
    <row r="30" spans="1:11" ht="33.75" x14ac:dyDescent="0.25">
      <c r="A30" s="39"/>
      <c r="B30" s="40"/>
      <c r="C30" s="14"/>
      <c r="D30" s="14"/>
      <c r="E30" s="15"/>
      <c r="F30" s="16"/>
      <c r="G30" s="17"/>
      <c r="H30" s="9" t="s">
        <v>66</v>
      </c>
      <c r="I30" s="9" t="s">
        <v>67</v>
      </c>
      <c r="J30" s="9" t="s">
        <v>68</v>
      </c>
      <c r="K30" s="18"/>
    </row>
    <row r="31" spans="1:11" ht="16.5" thickBot="1" x14ac:dyDescent="0.3">
      <c r="B31" s="2"/>
      <c r="C31" s="2"/>
      <c r="D31" s="2"/>
      <c r="E31" s="2"/>
      <c r="F31" s="2"/>
      <c r="G31" s="2"/>
      <c r="H31" s="19" t="s">
        <v>10</v>
      </c>
      <c r="I31" s="20"/>
      <c r="J31" s="21">
        <f>SUM(K7:K26)</f>
        <v>946487.28</v>
      </c>
      <c r="K31" s="22"/>
    </row>
  </sheetData>
  <mergeCells count="121">
    <mergeCell ref="A29:A30"/>
    <mergeCell ref="B29:B30"/>
    <mergeCell ref="C29:C30"/>
    <mergeCell ref="D29:D30"/>
    <mergeCell ref="E29:E30"/>
    <mergeCell ref="F29:F30"/>
    <mergeCell ref="G29:G30"/>
    <mergeCell ref="K29:K30"/>
    <mergeCell ref="A5:A6"/>
    <mergeCell ref="B5:B6"/>
    <mergeCell ref="C5:C6"/>
    <mergeCell ref="D5:D6"/>
    <mergeCell ref="E5:E6"/>
    <mergeCell ref="F5:F6"/>
    <mergeCell ref="G5:G6"/>
    <mergeCell ref="K5:K6"/>
    <mergeCell ref="A27:A28"/>
    <mergeCell ref="B27:B28"/>
    <mergeCell ref="C27:C28"/>
    <mergeCell ref="D27:D28"/>
    <mergeCell ref="E27:E28"/>
    <mergeCell ref="F27:F28"/>
    <mergeCell ref="G27:G28"/>
    <mergeCell ref="K27:K28"/>
    <mergeCell ref="A23:A24"/>
    <mergeCell ref="B23:B24"/>
    <mergeCell ref="K23:K24"/>
    <mergeCell ref="A7:A8"/>
    <mergeCell ref="B7:B8"/>
    <mergeCell ref="C7:C8"/>
    <mergeCell ref="D7:D8"/>
    <mergeCell ref="E7:E8"/>
    <mergeCell ref="F7:F8"/>
    <mergeCell ref="G7:G8"/>
    <mergeCell ref="K7:K8"/>
    <mergeCell ref="G23:G24"/>
    <mergeCell ref="F23:F24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21:A22"/>
    <mergeCell ref="B21:B22"/>
    <mergeCell ref="C21:C22"/>
    <mergeCell ref="D21:D22"/>
    <mergeCell ref="E21:E22"/>
    <mergeCell ref="F21:F22"/>
    <mergeCell ref="G21:G22"/>
    <mergeCell ref="K21:K22"/>
    <mergeCell ref="A15:A16"/>
    <mergeCell ref="B15:B16"/>
    <mergeCell ref="C15:C16"/>
    <mergeCell ref="D15:D16"/>
    <mergeCell ref="A17:A18"/>
    <mergeCell ref="B17:B18"/>
    <mergeCell ref="C17:C18"/>
    <mergeCell ref="D17:D18"/>
    <mergeCell ref="E17:E18"/>
    <mergeCell ref="F17:F18"/>
    <mergeCell ref="G17:G18"/>
    <mergeCell ref="K17:K18"/>
    <mergeCell ref="A25:A26"/>
    <mergeCell ref="B25:B26"/>
    <mergeCell ref="C25:C26"/>
    <mergeCell ref="E23:E24"/>
    <mergeCell ref="D23:D24"/>
    <mergeCell ref="C23:C24"/>
    <mergeCell ref="J3:J4"/>
    <mergeCell ref="K3:K4"/>
    <mergeCell ref="I3:I4"/>
    <mergeCell ref="F13:F14"/>
    <mergeCell ref="G13:G14"/>
    <mergeCell ref="E15:E16"/>
    <mergeCell ref="F15:F16"/>
    <mergeCell ref="G15:G16"/>
    <mergeCell ref="A13:A14"/>
    <mergeCell ref="B13:B14"/>
    <mergeCell ref="C13:C14"/>
    <mergeCell ref="D13:D14"/>
    <mergeCell ref="E13:E14"/>
    <mergeCell ref="A19:A20"/>
    <mergeCell ref="B19:B20"/>
    <mergeCell ref="C19:C20"/>
    <mergeCell ref="D19:D20"/>
    <mergeCell ref="E19:E20"/>
    <mergeCell ref="A1:K1"/>
    <mergeCell ref="A2:K2"/>
    <mergeCell ref="A3:A4"/>
    <mergeCell ref="B3:B4"/>
    <mergeCell ref="F3:F4"/>
    <mergeCell ref="G3:G4"/>
    <mergeCell ref="H3:H4"/>
    <mergeCell ref="C3:D3"/>
    <mergeCell ref="E3:E4"/>
    <mergeCell ref="D25:D26"/>
    <mergeCell ref="E25:E26"/>
    <mergeCell ref="F25:F26"/>
    <mergeCell ref="G25:G26"/>
    <mergeCell ref="K25:K26"/>
    <mergeCell ref="H31:I31"/>
    <mergeCell ref="J31:K31"/>
    <mergeCell ref="K15:K16"/>
    <mergeCell ref="K9:K10"/>
    <mergeCell ref="F19:F20"/>
    <mergeCell ref="G19:G20"/>
    <mergeCell ref="K13:K14"/>
    <mergeCell ref="K19:K20"/>
    <mergeCell ref="F9:F10"/>
    <mergeCell ref="G9:G10"/>
    <mergeCell ref="F11:F12"/>
    <mergeCell ref="G11:G12"/>
    <mergeCell ref="K11:K12"/>
    <mergeCell ref="H25:H26"/>
    <mergeCell ref="I25:I26"/>
    <mergeCell ref="J25:J26"/>
  </mergeCells>
  <pageMargins left="0.25" right="0.25" top="0.75" bottom="0.75" header="0.3" footer="0.3"/>
  <pageSetup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D98D-30E7-45C8-AB08-ECA8949FB01D}">
  <dimension ref="A1:K9"/>
  <sheetViews>
    <sheetView workbookViewId="0">
      <selection activeCell="E13" sqref="E13"/>
    </sheetView>
  </sheetViews>
  <sheetFormatPr baseColWidth="10" defaultRowHeight="15" x14ac:dyDescent="0.25"/>
  <cols>
    <col min="1" max="1" width="4.7109375" style="1" customWidth="1"/>
    <col min="2" max="2" width="61.7109375" style="8" customWidth="1"/>
    <col min="3" max="4" width="9.7109375" style="8" customWidth="1"/>
    <col min="5" max="5" width="10.7109375" style="8" customWidth="1"/>
    <col min="6" max="6" width="13" style="8" customWidth="1"/>
    <col min="7" max="8" width="12.7109375" style="8" customWidth="1"/>
    <col min="9" max="10" width="13.7109375" style="3" customWidth="1"/>
    <col min="11" max="11" width="16.7109375" style="3" customWidth="1"/>
  </cols>
  <sheetData>
    <row r="1" spans="1:11" ht="54.75" customHeight="1" x14ac:dyDescent="0.25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9.5" thickBot="1" x14ac:dyDescent="0.35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25">
      <c r="A3" s="26" t="s">
        <v>1</v>
      </c>
      <c r="B3" s="28" t="s">
        <v>2</v>
      </c>
      <c r="C3" s="28" t="s">
        <v>17</v>
      </c>
      <c r="D3" s="36"/>
      <c r="E3" s="37" t="s">
        <v>20</v>
      </c>
      <c r="F3" s="30" t="s">
        <v>3</v>
      </c>
      <c r="G3" s="32" t="s">
        <v>4</v>
      </c>
      <c r="H3" s="34" t="s">
        <v>5</v>
      </c>
      <c r="I3" s="32" t="s">
        <v>6</v>
      </c>
      <c r="J3" s="43" t="s">
        <v>7</v>
      </c>
      <c r="K3" s="45" t="s">
        <v>8</v>
      </c>
    </row>
    <row r="4" spans="1:11" ht="19.5" customHeight="1" x14ac:dyDescent="0.25">
      <c r="A4" s="27"/>
      <c r="B4" s="29"/>
      <c r="C4" s="10" t="s">
        <v>18</v>
      </c>
      <c r="D4" s="11" t="s">
        <v>19</v>
      </c>
      <c r="E4" s="38"/>
      <c r="F4" s="31"/>
      <c r="G4" s="33"/>
      <c r="H4" s="35"/>
      <c r="I4" s="33"/>
      <c r="J4" s="44"/>
      <c r="K4" s="46"/>
    </row>
    <row r="5" spans="1:11" ht="21" customHeight="1" x14ac:dyDescent="0.25">
      <c r="A5" s="49">
        <v>1</v>
      </c>
      <c r="B5" s="50" t="s">
        <v>22</v>
      </c>
      <c r="C5" s="42">
        <v>44515</v>
      </c>
      <c r="D5" s="42">
        <v>44559</v>
      </c>
      <c r="E5" s="41" t="s">
        <v>23</v>
      </c>
      <c r="F5" s="47" t="s">
        <v>33</v>
      </c>
      <c r="G5" s="48" t="s">
        <v>9</v>
      </c>
      <c r="H5" s="12">
        <v>2157.91</v>
      </c>
      <c r="I5" s="12">
        <v>50276.88</v>
      </c>
      <c r="J5" s="12">
        <v>2500</v>
      </c>
      <c r="K5" s="23">
        <f>H5+I5+J5</f>
        <v>54934.789999999994</v>
      </c>
    </row>
    <row r="6" spans="1:11" ht="33" customHeight="1" x14ac:dyDescent="0.25">
      <c r="A6" s="49"/>
      <c r="B6" s="50"/>
      <c r="C6" s="42"/>
      <c r="D6" s="42"/>
      <c r="E6" s="41"/>
      <c r="F6" s="47"/>
      <c r="G6" s="48"/>
      <c r="H6" s="13" t="s">
        <v>48</v>
      </c>
      <c r="I6" s="13" t="s">
        <v>49</v>
      </c>
      <c r="J6" s="13" t="s">
        <v>50</v>
      </c>
      <c r="K6" s="23"/>
    </row>
    <row r="7" spans="1:11" ht="21" customHeight="1" x14ac:dyDescent="0.25">
      <c r="A7" s="51">
        <v>2</v>
      </c>
      <c r="B7" s="52" t="s">
        <v>16</v>
      </c>
      <c r="C7" s="53">
        <v>44539</v>
      </c>
      <c r="D7" s="53">
        <v>44629</v>
      </c>
      <c r="E7" s="53" t="s">
        <v>21</v>
      </c>
      <c r="F7" s="55" t="s">
        <v>13</v>
      </c>
      <c r="G7" s="56" t="s">
        <v>9</v>
      </c>
      <c r="H7" s="57">
        <v>2345.54</v>
      </c>
      <c r="I7" s="57">
        <v>47600</v>
      </c>
      <c r="J7" s="57">
        <v>2400</v>
      </c>
      <c r="K7" s="58">
        <f>H7+I7+J7</f>
        <v>52345.54</v>
      </c>
    </row>
    <row r="8" spans="1:11" ht="33.75" customHeight="1" x14ac:dyDescent="0.25">
      <c r="A8" s="39"/>
      <c r="B8" s="40"/>
      <c r="C8" s="14"/>
      <c r="D8" s="14"/>
      <c r="E8" s="14"/>
      <c r="F8" s="16"/>
      <c r="G8" s="17"/>
      <c r="H8" s="9" t="s">
        <v>54</v>
      </c>
      <c r="I8" s="9" t="s">
        <v>52</v>
      </c>
      <c r="J8" s="9" t="s">
        <v>55</v>
      </c>
      <c r="K8" s="18"/>
    </row>
    <row r="9" spans="1:11" ht="16.5" thickBot="1" x14ac:dyDescent="0.3">
      <c r="B9" s="2"/>
      <c r="C9" s="2"/>
      <c r="D9" s="2"/>
      <c r="E9" s="2"/>
      <c r="F9" s="2"/>
      <c r="G9" s="2"/>
      <c r="H9" s="19" t="s">
        <v>10</v>
      </c>
      <c r="I9" s="20"/>
      <c r="J9" s="21">
        <f>SUM(K7:K8)</f>
        <v>52345.54</v>
      </c>
      <c r="K9" s="22"/>
    </row>
  </sheetData>
  <mergeCells count="30">
    <mergeCell ref="H9:I9"/>
    <mergeCell ref="J9:K9"/>
    <mergeCell ref="G7:G8"/>
    <mergeCell ref="K7:K8"/>
    <mergeCell ref="A7:A8"/>
    <mergeCell ref="B7:B8"/>
    <mergeCell ref="C7:C8"/>
    <mergeCell ref="D7:D8"/>
    <mergeCell ref="E7:E8"/>
    <mergeCell ref="F7:F8"/>
    <mergeCell ref="J3:J4"/>
    <mergeCell ref="K3:K4"/>
    <mergeCell ref="A5:A6"/>
    <mergeCell ref="B5:B6"/>
    <mergeCell ref="C5:C6"/>
    <mergeCell ref="D5:D6"/>
    <mergeCell ref="E5:E6"/>
    <mergeCell ref="F5:F6"/>
    <mergeCell ref="G5:G6"/>
    <mergeCell ref="K5:K6"/>
    <mergeCell ref="A1:K1"/>
    <mergeCell ref="A2:K2"/>
    <mergeCell ref="A3:A4"/>
    <mergeCell ref="B3:B4"/>
    <mergeCell ref="C3:D3"/>
    <mergeCell ref="E3:E4"/>
    <mergeCell ref="F3:F4"/>
    <mergeCell ref="G3:G4"/>
    <mergeCell ref="H3:H4"/>
    <mergeCell ref="I3:I4"/>
  </mergeCells>
  <pageMargins left="0.25" right="0.25" top="0.75" bottom="0.75" header="0.3" footer="0.3"/>
  <pageSetup paperSize="9"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4BE40-A046-44B5-8031-25C3E1ECB9D6}">
  <dimension ref="A1:K13"/>
  <sheetViews>
    <sheetView topLeftCell="A2" workbookViewId="0">
      <selection activeCell="A11" sqref="A11:A12"/>
    </sheetView>
  </sheetViews>
  <sheetFormatPr baseColWidth="10" defaultRowHeight="15" x14ac:dyDescent="0.25"/>
  <cols>
    <col min="1" max="1" width="4.7109375" style="1" customWidth="1"/>
    <col min="2" max="2" width="61.7109375" style="8" customWidth="1"/>
    <col min="3" max="4" width="9.7109375" style="8" customWidth="1"/>
    <col min="5" max="5" width="10.7109375" style="8" customWidth="1"/>
    <col min="6" max="6" width="13" style="8" customWidth="1"/>
    <col min="7" max="8" width="12.7109375" style="8" customWidth="1"/>
    <col min="9" max="10" width="13.7109375" style="3" customWidth="1"/>
    <col min="11" max="11" width="16.7109375" style="3" customWidth="1"/>
  </cols>
  <sheetData>
    <row r="1" spans="1:11" ht="5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9.5" thickBot="1" x14ac:dyDescent="0.35">
      <c r="A2" s="25" t="s">
        <v>61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25">
      <c r="A3" s="26" t="s">
        <v>1</v>
      </c>
      <c r="B3" s="28" t="s">
        <v>2</v>
      </c>
      <c r="C3" s="28" t="s">
        <v>17</v>
      </c>
      <c r="D3" s="36"/>
      <c r="E3" s="37" t="s">
        <v>20</v>
      </c>
      <c r="F3" s="30" t="s">
        <v>3</v>
      </c>
      <c r="G3" s="32" t="s">
        <v>4</v>
      </c>
      <c r="H3" s="34" t="s">
        <v>5</v>
      </c>
      <c r="I3" s="32" t="s">
        <v>6</v>
      </c>
      <c r="J3" s="43" t="s">
        <v>7</v>
      </c>
      <c r="K3" s="45" t="s">
        <v>8</v>
      </c>
    </row>
    <row r="4" spans="1:11" ht="19.5" customHeight="1" x14ac:dyDescent="0.25">
      <c r="A4" s="27"/>
      <c r="B4" s="29"/>
      <c r="C4" s="10" t="s">
        <v>18</v>
      </c>
      <c r="D4" s="11" t="s">
        <v>19</v>
      </c>
      <c r="E4" s="38"/>
      <c r="F4" s="31"/>
      <c r="G4" s="33"/>
      <c r="H4" s="35"/>
      <c r="I4" s="33"/>
      <c r="J4" s="44"/>
      <c r="K4" s="46"/>
    </row>
    <row r="5" spans="1:11" s="6" customFormat="1" ht="21.75" customHeight="1" x14ac:dyDescent="0.25">
      <c r="A5" s="49">
        <v>1</v>
      </c>
      <c r="B5" s="50" t="s">
        <v>14</v>
      </c>
      <c r="C5" s="42">
        <v>44581</v>
      </c>
      <c r="D5" s="42">
        <v>44671</v>
      </c>
      <c r="E5" s="41" t="s">
        <v>21</v>
      </c>
      <c r="F5" s="47" t="s">
        <v>13</v>
      </c>
      <c r="G5" s="48" t="s">
        <v>15</v>
      </c>
      <c r="H5" s="12">
        <v>5486.82</v>
      </c>
      <c r="I5" s="12">
        <v>157696.1</v>
      </c>
      <c r="J5" s="12">
        <v>6900</v>
      </c>
      <c r="K5" s="23">
        <f>H5+I5+J5</f>
        <v>170082.92</v>
      </c>
    </row>
    <row r="6" spans="1:11" s="6" customFormat="1" ht="21.75" customHeight="1" x14ac:dyDescent="0.25">
      <c r="A6" s="49"/>
      <c r="B6" s="50"/>
      <c r="C6" s="42"/>
      <c r="D6" s="42"/>
      <c r="E6" s="41"/>
      <c r="F6" s="47"/>
      <c r="G6" s="48"/>
      <c r="H6" s="12"/>
      <c r="I6" s="13" t="s">
        <v>45</v>
      </c>
      <c r="J6" s="12" t="s">
        <v>44</v>
      </c>
      <c r="K6" s="23"/>
    </row>
    <row r="7" spans="1:11" ht="21" customHeight="1" x14ac:dyDescent="0.25">
      <c r="A7" s="51">
        <v>2</v>
      </c>
      <c r="B7" s="40" t="s">
        <v>12</v>
      </c>
      <c r="C7" s="14">
        <v>44581</v>
      </c>
      <c r="D7" s="14">
        <v>44671</v>
      </c>
      <c r="E7" s="14" t="s">
        <v>21</v>
      </c>
      <c r="F7" s="16" t="s">
        <v>13</v>
      </c>
      <c r="G7" s="17" t="s">
        <v>15</v>
      </c>
      <c r="H7" s="7">
        <v>4014.79</v>
      </c>
      <c r="I7" s="7">
        <v>115609</v>
      </c>
      <c r="J7" s="7">
        <v>4500</v>
      </c>
      <c r="K7" s="18">
        <f>H7+I7+J7</f>
        <v>124123.79</v>
      </c>
    </row>
    <row r="8" spans="1:11" ht="33" customHeight="1" x14ac:dyDescent="0.25">
      <c r="A8" s="39"/>
      <c r="B8" s="40"/>
      <c r="C8" s="14"/>
      <c r="D8" s="14"/>
      <c r="E8" s="14"/>
      <c r="F8" s="16"/>
      <c r="G8" s="17"/>
      <c r="H8" s="7"/>
      <c r="I8" s="9" t="s">
        <v>41</v>
      </c>
      <c r="J8" s="9" t="s">
        <v>43</v>
      </c>
      <c r="K8" s="18"/>
    </row>
    <row r="9" spans="1:11" ht="21" customHeight="1" x14ac:dyDescent="0.25">
      <c r="A9" s="49">
        <v>3</v>
      </c>
      <c r="B9" s="50" t="s">
        <v>28</v>
      </c>
      <c r="C9" s="42">
        <v>44582</v>
      </c>
      <c r="D9" s="42">
        <v>44612</v>
      </c>
      <c r="E9" s="41" t="s">
        <v>29</v>
      </c>
      <c r="F9" s="47" t="s">
        <v>13</v>
      </c>
      <c r="G9" s="48" t="s">
        <v>9</v>
      </c>
      <c r="H9" s="12">
        <v>470</v>
      </c>
      <c r="I9" s="12">
        <v>11375.5</v>
      </c>
      <c r="J9" s="12">
        <v>500</v>
      </c>
      <c r="K9" s="23">
        <f>H9+I9+J9</f>
        <v>12345.5</v>
      </c>
    </row>
    <row r="10" spans="1:11" ht="33" customHeight="1" x14ac:dyDescent="0.25">
      <c r="A10" s="49"/>
      <c r="B10" s="50"/>
      <c r="C10" s="42"/>
      <c r="D10" s="42"/>
      <c r="E10" s="41"/>
      <c r="F10" s="47"/>
      <c r="G10" s="48"/>
      <c r="H10" s="13" t="s">
        <v>35</v>
      </c>
      <c r="I10" s="13" t="s">
        <v>34</v>
      </c>
      <c r="J10" s="13" t="s">
        <v>36</v>
      </c>
      <c r="K10" s="23"/>
    </row>
    <row r="11" spans="1:11" ht="21" customHeight="1" x14ac:dyDescent="0.25">
      <c r="A11" s="51">
        <v>4</v>
      </c>
      <c r="B11" s="40" t="s">
        <v>27</v>
      </c>
      <c r="C11" s="14">
        <v>44593</v>
      </c>
      <c r="D11" s="14">
        <v>44607</v>
      </c>
      <c r="E11" s="15" t="s">
        <v>30</v>
      </c>
      <c r="F11" s="16" t="s">
        <v>13</v>
      </c>
      <c r="G11" s="17" t="s">
        <v>9</v>
      </c>
      <c r="H11" s="7">
        <v>1500</v>
      </c>
      <c r="I11" s="7">
        <v>57407.44</v>
      </c>
      <c r="J11" s="7">
        <v>1500</v>
      </c>
      <c r="K11" s="18">
        <f>H11+I11+J11</f>
        <v>60407.44</v>
      </c>
    </row>
    <row r="12" spans="1:11" ht="33" customHeight="1" x14ac:dyDescent="0.25">
      <c r="A12" s="39"/>
      <c r="B12" s="40"/>
      <c r="C12" s="14"/>
      <c r="D12" s="14"/>
      <c r="E12" s="15"/>
      <c r="F12" s="16"/>
      <c r="G12" s="17"/>
      <c r="H12" s="9" t="s">
        <v>41</v>
      </c>
      <c r="I12" s="7" t="s">
        <v>42</v>
      </c>
      <c r="J12" s="9" t="s">
        <v>43</v>
      </c>
      <c r="K12" s="18"/>
    </row>
    <row r="13" spans="1:11" ht="16.5" thickBot="1" x14ac:dyDescent="0.3">
      <c r="B13" s="2"/>
      <c r="C13" s="2"/>
      <c r="D13" s="2"/>
      <c r="E13" s="2"/>
      <c r="F13" s="2"/>
      <c r="G13" s="2"/>
      <c r="H13" s="19" t="s">
        <v>10</v>
      </c>
      <c r="I13" s="20"/>
      <c r="J13" s="21">
        <f>SUM(K5:K12)</f>
        <v>366959.65</v>
      </c>
      <c r="K13" s="22"/>
    </row>
  </sheetData>
  <mergeCells count="46">
    <mergeCell ref="H13:I13"/>
    <mergeCell ref="J13:K13"/>
    <mergeCell ref="G11:G12"/>
    <mergeCell ref="K11:K12"/>
    <mergeCell ref="A11:A12"/>
    <mergeCell ref="B11:B12"/>
    <mergeCell ref="C11:C12"/>
    <mergeCell ref="D11:D12"/>
    <mergeCell ref="E11:E12"/>
    <mergeCell ref="F11:F12"/>
    <mergeCell ref="G7:G8"/>
    <mergeCell ref="K7:K8"/>
    <mergeCell ref="A9:A10"/>
    <mergeCell ref="B9:B10"/>
    <mergeCell ref="C9:C10"/>
    <mergeCell ref="D9:D10"/>
    <mergeCell ref="E9:E10"/>
    <mergeCell ref="F9:F10"/>
    <mergeCell ref="G9:G10"/>
    <mergeCell ref="K9:K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G5:G6"/>
    <mergeCell ref="K5:K6"/>
    <mergeCell ref="J3:J4"/>
    <mergeCell ref="K3:K4"/>
    <mergeCell ref="A1:K1"/>
    <mergeCell ref="A2:K2"/>
    <mergeCell ref="A3:A4"/>
    <mergeCell ref="B3:B4"/>
    <mergeCell ref="C3:D3"/>
    <mergeCell ref="E3:E4"/>
    <mergeCell ref="F3:F4"/>
    <mergeCell ref="G3:G4"/>
    <mergeCell ref="H3:H4"/>
    <mergeCell ref="I3:I4"/>
  </mergeCells>
  <pageMargins left="0.25" right="0.25" top="0.75" bottom="0.75" header="0.3" footer="0.3"/>
  <pageSetup paperSize="9" scale="7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40087-4765-49E2-AC16-AF53066A92E1}">
  <dimension ref="A1:K13"/>
  <sheetViews>
    <sheetView topLeftCell="A4" workbookViewId="0">
      <selection activeCell="A11" sqref="A11:A12"/>
    </sheetView>
  </sheetViews>
  <sheetFormatPr baseColWidth="10" defaultRowHeight="15" x14ac:dyDescent="0.25"/>
  <cols>
    <col min="1" max="1" width="4.7109375" style="1" customWidth="1"/>
    <col min="2" max="2" width="61.7109375" style="8" customWidth="1"/>
    <col min="3" max="4" width="9.7109375" style="8" customWidth="1"/>
    <col min="5" max="5" width="10.7109375" style="8" customWidth="1"/>
    <col min="6" max="6" width="13" style="8" customWidth="1"/>
    <col min="7" max="8" width="12.7109375" style="8" customWidth="1"/>
    <col min="9" max="10" width="13.7109375" style="3" customWidth="1"/>
    <col min="11" max="11" width="16.7109375" style="3" customWidth="1"/>
  </cols>
  <sheetData>
    <row r="1" spans="1:11" ht="5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9.5" thickBot="1" x14ac:dyDescent="0.35">
      <c r="A2" s="25" t="s">
        <v>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25">
      <c r="A3" s="26" t="s">
        <v>1</v>
      </c>
      <c r="B3" s="28" t="s">
        <v>2</v>
      </c>
      <c r="C3" s="28" t="s">
        <v>17</v>
      </c>
      <c r="D3" s="36"/>
      <c r="E3" s="37" t="s">
        <v>20</v>
      </c>
      <c r="F3" s="30" t="s">
        <v>3</v>
      </c>
      <c r="G3" s="32" t="s">
        <v>4</v>
      </c>
      <c r="H3" s="34" t="s">
        <v>5</v>
      </c>
      <c r="I3" s="32" t="s">
        <v>6</v>
      </c>
      <c r="J3" s="43" t="s">
        <v>7</v>
      </c>
      <c r="K3" s="45" t="s">
        <v>8</v>
      </c>
    </row>
    <row r="4" spans="1:11" ht="19.5" customHeight="1" thickBot="1" x14ac:dyDescent="0.3">
      <c r="A4" s="27"/>
      <c r="B4" s="29"/>
      <c r="C4" s="10" t="s">
        <v>18</v>
      </c>
      <c r="D4" s="11" t="s">
        <v>19</v>
      </c>
      <c r="E4" s="38"/>
      <c r="F4" s="31"/>
      <c r="G4" s="33"/>
      <c r="H4" s="35"/>
      <c r="I4" s="33"/>
      <c r="J4" s="44"/>
      <c r="K4" s="46"/>
    </row>
    <row r="5" spans="1:11" ht="21" customHeight="1" x14ac:dyDescent="0.25">
      <c r="A5" s="77">
        <v>1</v>
      </c>
      <c r="B5" s="78" t="s">
        <v>31</v>
      </c>
      <c r="C5" s="79">
        <v>44659</v>
      </c>
      <c r="D5" s="79">
        <v>44720</v>
      </c>
      <c r="E5" s="80" t="s">
        <v>32</v>
      </c>
      <c r="F5" s="81" t="s">
        <v>13</v>
      </c>
      <c r="G5" s="82" t="s">
        <v>9</v>
      </c>
      <c r="H5" s="83">
        <v>2242.46</v>
      </c>
      <c r="I5" s="83">
        <v>57984.61</v>
      </c>
      <c r="J5" s="83">
        <v>2800</v>
      </c>
      <c r="K5" s="84">
        <f>H5+I5+J5</f>
        <v>63027.07</v>
      </c>
    </row>
    <row r="6" spans="1:11" ht="33" customHeight="1" x14ac:dyDescent="0.25">
      <c r="A6" s="49"/>
      <c r="B6" s="50"/>
      <c r="C6" s="42"/>
      <c r="D6" s="42"/>
      <c r="E6" s="41"/>
      <c r="F6" s="47"/>
      <c r="G6" s="48"/>
      <c r="H6" s="13" t="s">
        <v>46</v>
      </c>
      <c r="I6" s="13" t="s">
        <v>47</v>
      </c>
      <c r="J6" s="13" t="s">
        <v>43</v>
      </c>
      <c r="K6" s="23"/>
    </row>
    <row r="7" spans="1:11" ht="21" customHeight="1" x14ac:dyDescent="0.25">
      <c r="A7" s="51">
        <v>2</v>
      </c>
      <c r="B7" s="40" t="s">
        <v>26</v>
      </c>
      <c r="C7" s="14">
        <v>44665</v>
      </c>
      <c r="D7" s="14">
        <v>44755</v>
      </c>
      <c r="E7" s="15" t="s">
        <v>21</v>
      </c>
      <c r="F7" s="16" t="s">
        <v>13</v>
      </c>
      <c r="G7" s="17" t="s">
        <v>15</v>
      </c>
      <c r="H7" s="7">
        <v>6108.12</v>
      </c>
      <c r="I7" s="7">
        <v>152863.29999999999</v>
      </c>
      <c r="J7" s="7">
        <v>7500</v>
      </c>
      <c r="K7" s="18">
        <f>H7+I7+J7</f>
        <v>166471.41999999998</v>
      </c>
    </row>
    <row r="8" spans="1:11" ht="33" customHeight="1" x14ac:dyDescent="0.25">
      <c r="A8" s="39"/>
      <c r="B8" s="40"/>
      <c r="C8" s="14"/>
      <c r="D8" s="14"/>
      <c r="E8" s="15"/>
      <c r="F8" s="16"/>
      <c r="G8" s="17"/>
      <c r="H8" s="7"/>
      <c r="I8" s="9" t="s">
        <v>38</v>
      </c>
      <c r="J8" s="9" t="s">
        <v>37</v>
      </c>
      <c r="K8" s="18"/>
    </row>
    <row r="9" spans="1:11" ht="21" customHeight="1" x14ac:dyDescent="0.25">
      <c r="A9" s="49">
        <v>3</v>
      </c>
      <c r="B9" s="50" t="s">
        <v>39</v>
      </c>
      <c r="C9" s="42">
        <v>44699</v>
      </c>
      <c r="D9" s="42">
        <v>44844</v>
      </c>
      <c r="E9" s="41" t="s">
        <v>29</v>
      </c>
      <c r="F9" s="47" t="s">
        <v>13</v>
      </c>
      <c r="G9" s="48" t="s">
        <v>15</v>
      </c>
      <c r="H9" s="12"/>
      <c r="I9" s="12">
        <v>151566.9</v>
      </c>
      <c r="J9" s="12"/>
      <c r="K9" s="23">
        <f>H9+I9+J9</f>
        <v>151566.9</v>
      </c>
    </row>
    <row r="10" spans="1:11" ht="33" customHeight="1" x14ac:dyDescent="0.25">
      <c r="A10" s="49"/>
      <c r="B10" s="50"/>
      <c r="C10" s="42"/>
      <c r="D10" s="42"/>
      <c r="E10" s="41"/>
      <c r="F10" s="47"/>
      <c r="G10" s="48"/>
      <c r="H10" s="13"/>
      <c r="I10" s="13" t="s">
        <v>40</v>
      </c>
      <c r="J10" s="13"/>
      <c r="K10" s="23"/>
    </row>
    <row r="11" spans="1:11" ht="16.5" customHeight="1" x14ac:dyDescent="0.25">
      <c r="A11" s="39">
        <v>4</v>
      </c>
      <c r="B11" s="52" t="s">
        <v>56</v>
      </c>
      <c r="C11" s="53">
        <v>44705</v>
      </c>
      <c r="D11" s="53">
        <v>44926</v>
      </c>
      <c r="E11" s="54" t="s">
        <v>57</v>
      </c>
      <c r="F11" s="55" t="s">
        <v>13</v>
      </c>
      <c r="G11" s="56" t="s">
        <v>58</v>
      </c>
      <c r="H11" s="66"/>
      <c r="I11" s="66">
        <v>15000</v>
      </c>
      <c r="J11" s="66"/>
      <c r="K11" s="58">
        <f>H11+I11+J11</f>
        <v>15000</v>
      </c>
    </row>
    <row r="12" spans="1:11" ht="16.5" customHeight="1" thickBot="1" x14ac:dyDescent="0.3">
      <c r="A12" s="59"/>
      <c r="B12" s="60"/>
      <c r="C12" s="61"/>
      <c r="D12" s="61"/>
      <c r="E12" s="62"/>
      <c r="F12" s="63"/>
      <c r="G12" s="64"/>
      <c r="H12" s="67"/>
      <c r="I12" s="67"/>
      <c r="J12" s="67"/>
      <c r="K12" s="65"/>
    </row>
    <row r="13" spans="1:11" ht="16.5" thickBot="1" x14ac:dyDescent="0.3">
      <c r="B13" s="2"/>
      <c r="C13" s="2"/>
      <c r="D13" s="2"/>
      <c r="E13" s="2"/>
      <c r="F13" s="2"/>
      <c r="G13" s="2"/>
      <c r="H13" s="19" t="s">
        <v>10</v>
      </c>
      <c r="I13" s="20"/>
      <c r="J13" s="21">
        <f>SUM(K5:K12)</f>
        <v>396065.39</v>
      </c>
      <c r="K13" s="22"/>
    </row>
  </sheetData>
  <mergeCells count="49">
    <mergeCell ref="I11:I12"/>
    <mergeCell ref="J11:J12"/>
    <mergeCell ref="K11:K12"/>
    <mergeCell ref="H13:I13"/>
    <mergeCell ref="J13:K13"/>
    <mergeCell ref="A11:A12"/>
    <mergeCell ref="B11:B12"/>
    <mergeCell ref="C11:C12"/>
    <mergeCell ref="D11:D12"/>
    <mergeCell ref="E11:E12"/>
    <mergeCell ref="F11:F12"/>
    <mergeCell ref="G11:G12"/>
    <mergeCell ref="H11:H12"/>
    <mergeCell ref="G7:G8"/>
    <mergeCell ref="K7:K8"/>
    <mergeCell ref="A9:A10"/>
    <mergeCell ref="B9:B10"/>
    <mergeCell ref="C9:C10"/>
    <mergeCell ref="D9:D10"/>
    <mergeCell ref="E9:E10"/>
    <mergeCell ref="F9:F10"/>
    <mergeCell ref="G9:G10"/>
    <mergeCell ref="K9:K10"/>
    <mergeCell ref="A7:A8"/>
    <mergeCell ref="B7:B8"/>
    <mergeCell ref="C7:C8"/>
    <mergeCell ref="D7:D8"/>
    <mergeCell ref="E7:E8"/>
    <mergeCell ref="F7:F8"/>
    <mergeCell ref="A5:A6"/>
    <mergeCell ref="B5:B6"/>
    <mergeCell ref="C5:C6"/>
    <mergeCell ref="D5:D6"/>
    <mergeCell ref="E5:E6"/>
    <mergeCell ref="F5:F6"/>
    <mergeCell ref="G5:G6"/>
    <mergeCell ref="K5:K6"/>
    <mergeCell ref="J3:J4"/>
    <mergeCell ref="K3:K4"/>
    <mergeCell ref="A1:K1"/>
    <mergeCell ref="A2:K2"/>
    <mergeCell ref="A3:A4"/>
    <mergeCell ref="B3:B4"/>
    <mergeCell ref="C3:D3"/>
    <mergeCell ref="E3:E4"/>
    <mergeCell ref="F3:F4"/>
    <mergeCell ref="G3:G4"/>
    <mergeCell ref="H3:H4"/>
    <mergeCell ref="I3:I4"/>
  </mergeCells>
  <pageMargins left="0.25" right="0.25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BDA2-172B-4191-8F64-AE16F527619F}">
  <dimension ref="A1:K13"/>
  <sheetViews>
    <sheetView tabSelected="1" topLeftCell="A4" workbookViewId="0">
      <selection activeCell="G7" sqref="G7:G8"/>
    </sheetView>
  </sheetViews>
  <sheetFormatPr baseColWidth="10" defaultRowHeight="15" x14ac:dyDescent="0.25"/>
  <cols>
    <col min="1" max="1" width="4.7109375" style="1" customWidth="1"/>
    <col min="2" max="2" width="61.7109375" style="8" customWidth="1"/>
    <col min="3" max="4" width="9.7109375" style="8" customWidth="1"/>
    <col min="5" max="5" width="10.7109375" style="8" customWidth="1"/>
    <col min="6" max="6" width="13" style="8" customWidth="1"/>
    <col min="7" max="8" width="12.7109375" style="8" customWidth="1"/>
    <col min="9" max="10" width="13.7109375" style="3" customWidth="1"/>
    <col min="11" max="11" width="16.7109375" style="3" customWidth="1"/>
  </cols>
  <sheetData>
    <row r="1" spans="1:11" ht="5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9.5" thickBot="1" x14ac:dyDescent="0.35">
      <c r="A2" s="25" t="s">
        <v>69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25">
      <c r="A3" s="26" t="s">
        <v>1</v>
      </c>
      <c r="B3" s="28" t="s">
        <v>2</v>
      </c>
      <c r="C3" s="28" t="s">
        <v>17</v>
      </c>
      <c r="D3" s="36"/>
      <c r="E3" s="37" t="s">
        <v>20</v>
      </c>
      <c r="F3" s="30" t="s">
        <v>3</v>
      </c>
      <c r="G3" s="32" t="s">
        <v>4</v>
      </c>
      <c r="H3" s="34" t="s">
        <v>5</v>
      </c>
      <c r="I3" s="32" t="s">
        <v>6</v>
      </c>
      <c r="J3" s="43" t="s">
        <v>7</v>
      </c>
      <c r="K3" s="45" t="s">
        <v>8</v>
      </c>
    </row>
    <row r="4" spans="1:11" ht="19.5" customHeight="1" thickBot="1" x14ac:dyDescent="0.3">
      <c r="A4" s="27"/>
      <c r="B4" s="29"/>
      <c r="C4" s="10" t="s">
        <v>18</v>
      </c>
      <c r="D4" s="11" t="s">
        <v>19</v>
      </c>
      <c r="E4" s="38"/>
      <c r="F4" s="31"/>
      <c r="G4" s="33"/>
      <c r="H4" s="35"/>
      <c r="I4" s="33"/>
      <c r="J4" s="44"/>
      <c r="K4" s="46"/>
    </row>
    <row r="5" spans="1:11" ht="21" customHeight="1" x14ac:dyDescent="0.25">
      <c r="A5" s="77">
        <v>1</v>
      </c>
      <c r="B5" s="78"/>
      <c r="C5" s="79"/>
      <c r="D5" s="79"/>
      <c r="E5" s="80"/>
      <c r="F5" s="81"/>
      <c r="G5" s="82"/>
      <c r="H5" s="83"/>
      <c r="I5" s="83"/>
      <c r="J5" s="83"/>
      <c r="K5" s="84"/>
    </row>
    <row r="6" spans="1:11" ht="33" customHeight="1" x14ac:dyDescent="0.25">
      <c r="A6" s="49"/>
      <c r="B6" s="50"/>
      <c r="C6" s="42"/>
      <c r="D6" s="42"/>
      <c r="E6" s="41"/>
      <c r="F6" s="47"/>
      <c r="G6" s="48"/>
      <c r="H6" s="13"/>
      <c r="I6" s="13"/>
      <c r="J6" s="13"/>
      <c r="K6" s="23"/>
    </row>
    <row r="7" spans="1:11" ht="21" customHeight="1" x14ac:dyDescent="0.25">
      <c r="A7" s="51">
        <v>2</v>
      </c>
      <c r="B7" s="40"/>
      <c r="C7" s="14"/>
      <c r="D7" s="14"/>
      <c r="E7" s="15"/>
      <c r="F7" s="16"/>
      <c r="G7" s="17"/>
      <c r="H7" s="7"/>
      <c r="I7" s="7"/>
      <c r="J7" s="7"/>
      <c r="K7" s="18"/>
    </row>
    <row r="8" spans="1:11" ht="33" customHeight="1" x14ac:dyDescent="0.25">
      <c r="A8" s="39"/>
      <c r="B8" s="40"/>
      <c r="C8" s="14"/>
      <c r="D8" s="14"/>
      <c r="E8" s="15"/>
      <c r="F8" s="16"/>
      <c r="G8" s="17"/>
      <c r="H8" s="7"/>
      <c r="I8" s="9"/>
      <c r="J8" s="9"/>
      <c r="K8" s="18"/>
    </row>
    <row r="9" spans="1:11" ht="21" customHeight="1" x14ac:dyDescent="0.25">
      <c r="A9" s="49">
        <v>3</v>
      </c>
      <c r="B9" s="50"/>
      <c r="C9" s="42"/>
      <c r="D9" s="42"/>
      <c r="E9" s="41"/>
      <c r="F9" s="47"/>
      <c r="G9" s="48"/>
      <c r="H9" s="12"/>
      <c r="I9" s="12"/>
      <c r="J9" s="12"/>
      <c r="K9" s="23"/>
    </row>
    <row r="10" spans="1:11" ht="33" customHeight="1" x14ac:dyDescent="0.25">
      <c r="A10" s="49"/>
      <c r="B10" s="50"/>
      <c r="C10" s="42"/>
      <c r="D10" s="42"/>
      <c r="E10" s="41"/>
      <c r="F10" s="47"/>
      <c r="G10" s="48"/>
      <c r="H10" s="13"/>
      <c r="I10" s="13"/>
      <c r="J10" s="13"/>
      <c r="K10" s="23"/>
    </row>
    <row r="11" spans="1:11" ht="16.5" customHeight="1" x14ac:dyDescent="0.25">
      <c r="A11" s="39">
        <v>4</v>
      </c>
      <c r="B11" s="52"/>
      <c r="C11" s="53"/>
      <c r="D11" s="53"/>
      <c r="E11" s="54"/>
      <c r="F11" s="55"/>
      <c r="G11" s="56"/>
      <c r="H11" s="66"/>
      <c r="I11" s="66"/>
      <c r="J11" s="66"/>
      <c r="K11" s="58"/>
    </row>
    <row r="12" spans="1:11" ht="16.5" customHeight="1" thickBot="1" x14ac:dyDescent="0.3">
      <c r="A12" s="59"/>
      <c r="B12" s="60"/>
      <c r="C12" s="61"/>
      <c r="D12" s="61"/>
      <c r="E12" s="62"/>
      <c r="F12" s="63"/>
      <c r="G12" s="64"/>
      <c r="H12" s="67"/>
      <c r="I12" s="67"/>
      <c r="J12" s="67"/>
      <c r="K12" s="65"/>
    </row>
    <row r="13" spans="1:11" ht="16.5" thickBot="1" x14ac:dyDescent="0.3">
      <c r="B13" s="2"/>
      <c r="C13" s="2"/>
      <c r="D13" s="2"/>
      <c r="E13" s="2"/>
      <c r="F13" s="2"/>
      <c r="G13" s="2"/>
      <c r="H13" s="19" t="s">
        <v>10</v>
      </c>
      <c r="I13" s="20"/>
      <c r="J13" s="21">
        <f>SUM(K5:K12)</f>
        <v>0</v>
      </c>
      <c r="K13" s="22"/>
    </row>
  </sheetData>
  <mergeCells count="49">
    <mergeCell ref="G11:G12"/>
    <mergeCell ref="H11:H12"/>
    <mergeCell ref="I11:I12"/>
    <mergeCell ref="J11:J12"/>
    <mergeCell ref="K11:K12"/>
    <mergeCell ref="H13:I13"/>
    <mergeCell ref="J13:K13"/>
    <mergeCell ref="A11:A12"/>
    <mergeCell ref="B11:B12"/>
    <mergeCell ref="C11:C12"/>
    <mergeCell ref="D11:D12"/>
    <mergeCell ref="E11:E12"/>
    <mergeCell ref="F11:F12"/>
    <mergeCell ref="G7:G8"/>
    <mergeCell ref="K7:K8"/>
    <mergeCell ref="A9:A10"/>
    <mergeCell ref="B9:B10"/>
    <mergeCell ref="C9:C10"/>
    <mergeCell ref="D9:D10"/>
    <mergeCell ref="E9:E10"/>
    <mergeCell ref="F9:F10"/>
    <mergeCell ref="G9:G10"/>
    <mergeCell ref="K9:K10"/>
    <mergeCell ref="A7:A8"/>
    <mergeCell ref="B7:B8"/>
    <mergeCell ref="C7:C8"/>
    <mergeCell ref="D7:D8"/>
    <mergeCell ref="E7:E8"/>
    <mergeCell ref="F7:F8"/>
    <mergeCell ref="J3:J4"/>
    <mergeCell ref="K3:K4"/>
    <mergeCell ref="A5:A6"/>
    <mergeCell ref="B5:B6"/>
    <mergeCell ref="C5:C6"/>
    <mergeCell ref="D5:D6"/>
    <mergeCell ref="E5:E6"/>
    <mergeCell ref="F5:F6"/>
    <mergeCell ref="G5:G6"/>
    <mergeCell ref="K5:K6"/>
    <mergeCell ref="A1:K1"/>
    <mergeCell ref="A2:K2"/>
    <mergeCell ref="A3:A4"/>
    <mergeCell ref="B3:B4"/>
    <mergeCell ref="C3:D3"/>
    <mergeCell ref="E3:E4"/>
    <mergeCell ref="F3:F4"/>
    <mergeCell ref="G3:G4"/>
    <mergeCell ref="H3:H4"/>
    <mergeCell ref="I3:I4"/>
  </mergeCells>
  <pageMargins left="0.25" right="0.25" top="0.75" bottom="0.75" header="0.3" footer="0.3"/>
  <pageSetup paperSize="9"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E684-586D-4EFE-AC9D-0680A002ACD0}">
  <dimension ref="A1:K11"/>
  <sheetViews>
    <sheetView topLeftCell="A4" workbookViewId="0">
      <selection activeCell="B9" sqref="B9:B10"/>
    </sheetView>
  </sheetViews>
  <sheetFormatPr baseColWidth="10" defaultRowHeight="15" x14ac:dyDescent="0.25"/>
  <cols>
    <col min="1" max="1" width="4.7109375" style="1" customWidth="1"/>
    <col min="2" max="2" width="61.7109375" style="8" customWidth="1"/>
    <col min="3" max="4" width="9.7109375" style="8" customWidth="1"/>
    <col min="5" max="5" width="10.7109375" style="8" customWidth="1"/>
    <col min="6" max="6" width="13" style="8" customWidth="1"/>
    <col min="7" max="8" width="12.7109375" style="8" customWidth="1"/>
    <col min="9" max="10" width="13.7109375" style="3" customWidth="1"/>
    <col min="11" max="11" width="16.7109375" style="3" customWidth="1"/>
  </cols>
  <sheetData>
    <row r="1" spans="1:11" ht="54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9.5" thickBot="1" x14ac:dyDescent="0.35">
      <c r="A2" s="25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25">
      <c r="A3" s="26" t="s">
        <v>1</v>
      </c>
      <c r="B3" s="28" t="s">
        <v>2</v>
      </c>
      <c r="C3" s="28" t="s">
        <v>17</v>
      </c>
      <c r="D3" s="36"/>
      <c r="E3" s="37" t="s">
        <v>20</v>
      </c>
      <c r="F3" s="30" t="s">
        <v>3</v>
      </c>
      <c r="G3" s="32" t="s">
        <v>4</v>
      </c>
      <c r="H3" s="34" t="s">
        <v>5</v>
      </c>
      <c r="I3" s="32" t="s">
        <v>6</v>
      </c>
      <c r="J3" s="43" t="s">
        <v>7</v>
      </c>
      <c r="K3" s="45" t="s">
        <v>8</v>
      </c>
    </row>
    <row r="4" spans="1:11" ht="19.5" customHeight="1" x14ac:dyDescent="0.25">
      <c r="A4" s="27"/>
      <c r="B4" s="29"/>
      <c r="C4" s="10" t="s">
        <v>18</v>
      </c>
      <c r="D4" s="11" t="s">
        <v>19</v>
      </c>
      <c r="E4" s="38"/>
      <c r="F4" s="31"/>
      <c r="G4" s="33"/>
      <c r="H4" s="35"/>
      <c r="I4" s="33"/>
      <c r="J4" s="44"/>
      <c r="K4" s="46"/>
    </row>
    <row r="5" spans="1:11" ht="21" customHeight="1" x14ac:dyDescent="0.25">
      <c r="A5" s="51">
        <v>1</v>
      </c>
      <c r="B5" s="40" t="s">
        <v>24</v>
      </c>
      <c r="C5" s="14">
        <v>44872</v>
      </c>
      <c r="D5" s="14">
        <v>44627</v>
      </c>
      <c r="E5" s="15" t="s">
        <v>25</v>
      </c>
      <c r="F5" s="16" t="s">
        <v>13</v>
      </c>
      <c r="G5" s="17" t="s">
        <v>9</v>
      </c>
      <c r="H5" s="7">
        <v>4816.7</v>
      </c>
      <c r="I5" s="7">
        <v>120300</v>
      </c>
      <c r="J5" s="7">
        <v>6000</v>
      </c>
      <c r="K5" s="18">
        <f>H5+I5+J5</f>
        <v>131116.70000000001</v>
      </c>
    </row>
    <row r="6" spans="1:11" ht="33" customHeight="1" x14ac:dyDescent="0.25">
      <c r="A6" s="39"/>
      <c r="B6" s="40"/>
      <c r="C6" s="14"/>
      <c r="D6" s="14"/>
      <c r="E6" s="15"/>
      <c r="F6" s="16"/>
      <c r="G6" s="17"/>
      <c r="H6" s="9" t="s">
        <v>51</v>
      </c>
      <c r="I6" s="9" t="s">
        <v>52</v>
      </c>
      <c r="J6" s="9" t="s">
        <v>53</v>
      </c>
      <c r="K6" s="18"/>
    </row>
    <row r="7" spans="1:11" ht="21" customHeight="1" x14ac:dyDescent="0.25">
      <c r="A7" s="49">
        <v>2</v>
      </c>
      <c r="B7" s="68" t="s">
        <v>64</v>
      </c>
      <c r="C7" s="69">
        <v>44882</v>
      </c>
      <c r="D7" s="69">
        <v>44912</v>
      </c>
      <c r="E7" s="70" t="s">
        <v>29</v>
      </c>
      <c r="F7" s="71" t="s">
        <v>13</v>
      </c>
      <c r="G7" s="72" t="s">
        <v>9</v>
      </c>
      <c r="H7" s="76">
        <v>812.89</v>
      </c>
      <c r="I7" s="76">
        <v>16510</v>
      </c>
      <c r="J7" s="76">
        <v>1400</v>
      </c>
      <c r="K7" s="74">
        <f>H7+I7+J7</f>
        <v>18722.89</v>
      </c>
    </row>
    <row r="8" spans="1:11" ht="33" customHeight="1" x14ac:dyDescent="0.25">
      <c r="A8" s="49"/>
      <c r="B8" s="50"/>
      <c r="C8" s="42"/>
      <c r="D8" s="42"/>
      <c r="E8" s="41"/>
      <c r="F8" s="47"/>
      <c r="G8" s="48"/>
      <c r="H8" s="13" t="s">
        <v>51</v>
      </c>
      <c r="I8" s="13" t="s">
        <v>34</v>
      </c>
      <c r="J8" s="13" t="s">
        <v>41</v>
      </c>
      <c r="K8" s="23"/>
    </row>
    <row r="9" spans="1:11" ht="21" customHeight="1" x14ac:dyDescent="0.25">
      <c r="A9" s="39">
        <v>3</v>
      </c>
      <c r="B9" s="52" t="s">
        <v>65</v>
      </c>
      <c r="C9" s="53">
        <v>44886</v>
      </c>
      <c r="D9" s="53">
        <v>44916</v>
      </c>
      <c r="E9" s="54" t="s">
        <v>29</v>
      </c>
      <c r="F9" s="55" t="s">
        <v>13</v>
      </c>
      <c r="G9" s="56" t="s">
        <v>9</v>
      </c>
      <c r="H9" s="57">
        <v>1157.75</v>
      </c>
      <c r="I9" s="57">
        <v>25713.4</v>
      </c>
      <c r="J9" s="57">
        <v>1300</v>
      </c>
      <c r="K9" s="58">
        <f>H9+I9+J9</f>
        <v>28171.15</v>
      </c>
    </row>
    <row r="10" spans="1:11" ht="33" customHeight="1" x14ac:dyDescent="0.25">
      <c r="A10" s="39"/>
      <c r="B10" s="40"/>
      <c r="C10" s="14"/>
      <c r="D10" s="14"/>
      <c r="E10" s="15"/>
      <c r="F10" s="16"/>
      <c r="G10" s="17"/>
      <c r="H10" s="9" t="s">
        <v>66</v>
      </c>
      <c r="I10" s="9" t="s">
        <v>67</v>
      </c>
      <c r="J10" s="9" t="s">
        <v>68</v>
      </c>
      <c r="K10" s="18"/>
    </row>
    <row r="11" spans="1:11" ht="16.5" thickBot="1" x14ac:dyDescent="0.3">
      <c r="B11" s="2"/>
      <c r="C11" s="2"/>
      <c r="D11" s="2"/>
      <c r="E11" s="2"/>
      <c r="F11" s="2"/>
      <c r="G11" s="2"/>
      <c r="H11" s="19" t="s">
        <v>10</v>
      </c>
      <c r="I11" s="20"/>
      <c r="J11" s="21">
        <f>SUM(K5:K8)</f>
        <v>149839.59000000003</v>
      </c>
      <c r="K11" s="22"/>
    </row>
  </sheetData>
  <mergeCells count="38">
    <mergeCell ref="K7:K8"/>
    <mergeCell ref="H11:I11"/>
    <mergeCell ref="J11:K11"/>
    <mergeCell ref="G5:G6"/>
    <mergeCell ref="K5:K6"/>
    <mergeCell ref="A7:A8"/>
    <mergeCell ref="B7:B8"/>
    <mergeCell ref="C7:C8"/>
    <mergeCell ref="D7:D8"/>
    <mergeCell ref="E7:E8"/>
    <mergeCell ref="F7:F8"/>
    <mergeCell ref="G7:G8"/>
    <mergeCell ref="A5:A6"/>
    <mergeCell ref="B5:B6"/>
    <mergeCell ref="C5:C6"/>
    <mergeCell ref="D5:D6"/>
    <mergeCell ref="E5:E6"/>
    <mergeCell ref="F5:F6"/>
    <mergeCell ref="A9:A10"/>
    <mergeCell ref="B9:B10"/>
    <mergeCell ref="C9:C10"/>
    <mergeCell ref="D9:D10"/>
    <mergeCell ref="E9:E10"/>
    <mergeCell ref="F9:F10"/>
    <mergeCell ref="G9:G10"/>
    <mergeCell ref="K9:K10"/>
    <mergeCell ref="J3:J4"/>
    <mergeCell ref="K3:K4"/>
    <mergeCell ref="A1:K1"/>
    <mergeCell ref="A2:K2"/>
    <mergeCell ref="A3:A4"/>
    <mergeCell ref="B3:B4"/>
    <mergeCell ref="C3:D3"/>
    <mergeCell ref="E3:E4"/>
    <mergeCell ref="F3:F4"/>
    <mergeCell ref="G3:G4"/>
    <mergeCell ref="H3:H4"/>
    <mergeCell ref="I3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MATRIZ 2022</vt:lpstr>
      <vt:lpstr>OCT-DIC 2022</vt:lpstr>
      <vt:lpstr>ENE-MAR 2022</vt:lpstr>
      <vt:lpstr>ABR-JUN 2022</vt:lpstr>
      <vt:lpstr>JUL-SEP 2022</vt:lpstr>
      <vt:lpstr>NOV-DIC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UACI-Osicala</dc:creator>
  <cp:lastModifiedBy>UACI</cp:lastModifiedBy>
  <cp:lastPrinted>2022-11-17T20:08:18Z</cp:lastPrinted>
  <dcterms:created xsi:type="dcterms:W3CDTF">2020-10-02T14:59:40Z</dcterms:created>
  <dcterms:modified xsi:type="dcterms:W3CDTF">2022-11-17T20:44:37Z</dcterms:modified>
</cp:coreProperties>
</file>