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MEMORIA DE LAB 2017-2018" sheetId="2" r:id="rId1"/>
    <sheet name="Hoja1" sheetId="1" r:id="rId2"/>
  </sheets>
  <definedNames>
    <definedName name="_xlnm.Print_Titles" localSheetId="0">'MEMORIA DE LAB 2017-2018'!$2:$2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2" l="1"/>
  <c r="B33" i="2" l="1"/>
  <c r="B28" i="2"/>
  <c r="L4" i="2" l="1"/>
  <c r="M4" i="2" s="1"/>
  <c r="A6" i="2"/>
  <c r="A8" i="2" s="1"/>
  <c r="A10" i="2" s="1"/>
  <c r="A12" i="2" s="1"/>
  <c r="A14" i="2" s="1"/>
  <c r="A16" i="2" s="1"/>
  <c r="A18" i="2" s="1"/>
  <c r="A20" i="2" s="1"/>
  <c r="A22" i="2" s="1"/>
  <c r="A24" i="2" s="1"/>
  <c r="M6" i="2"/>
  <c r="M8" i="2"/>
  <c r="M10" i="2"/>
  <c r="M12" i="2"/>
  <c r="M14" i="2"/>
  <c r="M16" i="2"/>
  <c r="L18" i="2"/>
  <c r="M18" i="2" s="1"/>
  <c r="M20" i="2"/>
  <c r="M22" i="2"/>
  <c r="M24" i="2"/>
  <c r="J26" i="2"/>
  <c r="M26" i="2" s="1"/>
  <c r="M28" i="2"/>
  <c r="J29" i="2"/>
  <c r="M29" i="2" s="1"/>
  <c r="L31" i="2"/>
  <c r="M31" i="2"/>
  <c r="J33" i="2"/>
  <c r="M33" i="2" s="1"/>
  <c r="J35" i="2"/>
  <c r="M35" i="2" s="1"/>
  <c r="M37" i="2"/>
</calcChain>
</file>

<file path=xl/sharedStrings.xml><?xml version="1.0" encoding="utf-8"?>
<sst xmlns="http://schemas.openxmlformats.org/spreadsheetml/2006/main" count="143" uniqueCount="65">
  <si>
    <t xml:space="preserve">LIQUIDADO </t>
  </si>
  <si>
    <t xml:space="preserve">ADMON </t>
  </si>
  <si>
    <t>ING. OSCAR AYALA ( UNIDAD DE  MEDIO AMBIENTE  )</t>
  </si>
  <si>
    <t>ALCALDIA MUNICIPAL DE SAN FRANCISCO GOTERA</t>
  </si>
  <si>
    <t>FODES</t>
  </si>
  <si>
    <t>SAN FCO. GOTERA</t>
  </si>
  <si>
    <t>LIMPIEZA DE QUEBRADAS TRAGANTES Y CEMENTERIOS DEL MUNICIPIO DE SAN FRANCISCO GOTERA 2018</t>
  </si>
  <si>
    <t xml:space="preserve">ZONA DE REGARGA HIDRICA, CHILANGA </t>
  </si>
  <si>
    <t>REFORESTACION EN ZONAS DE RECARGA HIDRICA EN FUENTE QUE ABASTECEN DE AGUA POTABLE AL MUNICIPIO DE SAN FRANCISCO GOTERA</t>
  </si>
  <si>
    <t xml:space="preserve">UNIDAD DE CULTURA Y DEPORTES </t>
  </si>
  <si>
    <t>ADQUISICION DE IMPLEMENTOS DEPPORTIVOS PARA SER ENTREGADOS A EQUIPOS DE FUTBOL SOTBOL BASQUETBOL Y SOTBOL Y OTRAS CATEGORIAS DEL MUNICIPIO DE SAN FRANCISCO GOTERA 2018</t>
  </si>
  <si>
    <t xml:space="preserve">LIBRE GESTION </t>
  </si>
  <si>
    <t xml:space="preserve">ACAD S.A DE C,V ING. JOSE MIGUEL TURCIOS  </t>
  </si>
  <si>
    <t xml:space="preserve">PROYETCA S.A DE C.V ARQ.  OSCAR EVER CANALES  </t>
  </si>
  <si>
    <t xml:space="preserve">COLONIA SAN JOSE, SAN FRANCISCO GOTERA </t>
  </si>
  <si>
    <t xml:space="preserve">CONCRETEADO EN TRAMO DE CALLE EN ACCESO A COLONIA SAN JOSE DESDE EL PUNTE A INTERCEPTAR CON ADOQUINADO EXISTENTE </t>
  </si>
  <si>
    <t>DEPARTAMENTO DE INGENIERIA</t>
  </si>
  <si>
    <t xml:space="preserve">CANTONES TRIUNFO, CACAHUATALEJO, Y EL ROSARIO </t>
  </si>
  <si>
    <t>MEJORAMIENTO DE CALLES TERCIARIAS  EN LOS CANTONES El  TRIUNFO, CACAHUATALEJO Y EL ROSARIO  DEL MUNICIPIO DE SAN FRANCISCO GOTERA AÑO 2018</t>
  </si>
  <si>
    <t>UNIDAD DE ASEO Y ORNATO</t>
  </si>
  <si>
    <t>"TRASLADO DE BASURA DESDE SAN FRANCISCO GOTERA, PARA TRATAMIENTO FINAL EN RELLENO SANITARIO DE LA CIUDAD DE USULUTAN AÑO 2018</t>
  </si>
  <si>
    <t xml:space="preserve">GERSON ANTONIO VIGIL </t>
  </si>
  <si>
    <t xml:space="preserve">ADMINISTRADOR DE CONTRATO </t>
  </si>
  <si>
    <t>AQUICISION DE EQUIPO INFORMATICO PARA LAS AREAS DE LA ALCALDIA MUNICIPAL  DEL MUNICIPIO DE SN. FCO. GOTERA 2018</t>
  </si>
  <si>
    <t>EN EJECUCION</t>
  </si>
  <si>
    <t xml:space="preserve">MP CONSULTORIA Y CONTRUCCION </t>
  </si>
  <si>
    <t xml:space="preserve">SAN FCO. GOTERA </t>
  </si>
  <si>
    <t>REMODELACION EN EDIFICIO DE ALCALDIA MUNICIPAL  DE SAN FRANCISCO GOTERA</t>
  </si>
  <si>
    <t>SAN FCO. GOTEA</t>
  </si>
  <si>
    <t xml:space="preserve">ENTREGA  DE JUGUETES A NIÑOS DE ESCASOS RECURSOS  DE LA JURISDICCION DE SAN FRANCISCO GOTERA </t>
  </si>
  <si>
    <t xml:space="preserve">EN CANTON:  SAN JOSE , SAN FRANCISQUITO, Y CANTON EL NORTE DEL MUNICIPIO DE  FRANCISCO GOTERA </t>
  </si>
  <si>
    <t>MEJORAMIENTOS DE CALLES TERCIARIAS EN CANTON SAN JOSE , SAN FRANCISQUITO, Y CANTON EL NORTE DEL MUNICIPIO DE  FRANCISCO GOTERA AÑO 2017</t>
  </si>
  <si>
    <t xml:space="preserve">GUEVARA S.A DE C.V </t>
  </si>
  <si>
    <t>PROSERCON S.A DE C.V</t>
  </si>
  <si>
    <t xml:space="preserve">FODES </t>
  </si>
  <si>
    <t xml:space="preserve">SAN FCO.  GOTERAS </t>
  </si>
  <si>
    <t xml:space="preserve">CONSTRUCCION DE PLAZA SAN FRANCISCO  DE ASIS DE SAN FRANCISCO GOTERA </t>
  </si>
  <si>
    <t>CELEBRACION DE FIESTA  TITULARES  NOVEMBRINAS  EN EL MUNICIPIO DE SAN FRANCISCO GOTERA  AÑO 2017</t>
  </si>
  <si>
    <t xml:space="preserve">CONSTRUCCION DE SERVICIOS SANITARIOS  EN CAMPO DE LA FERIA MUNICIPAL, JURISDICCION  DE SAN FRANCISCO GOTERA </t>
  </si>
  <si>
    <t xml:space="preserve">CANTON SAN FRANCISQUITO, JURISDICCION DE  SAN FRANCISCO GOTERA  </t>
  </si>
  <si>
    <t xml:space="preserve">CONSTRUCCION DE OBRA DE PASO EN CANTON SAN FRANCISQUITO , JURISDICCION DE  SAN FRANCISCO GOTERA </t>
  </si>
  <si>
    <t xml:space="preserve">CONSTRUCCION DE CERCA DE MALLA CICLON  EN COSTADO SUR DEL CEMENTERIO  MUNICIPAL DE SAN FRANCISCO GOTERA </t>
  </si>
  <si>
    <t xml:space="preserve"> CANTON EL NORTE DE SAN FRANCISCO GOTERA</t>
  </si>
  <si>
    <t>CONSTRUCCION DE ALBERGUE  EN LOTIFICACION EL PRADO DEL CANTON EL NORTE DE SAN FRANCISCO GOTERA</t>
  </si>
  <si>
    <t>SAN FCO .GOTERA</t>
  </si>
  <si>
    <t>DONACION DE LAMINAS  Y RECONTRUCCION DE VIVIENDAS A FAMILIAS  DE ESCASOS RECURSOS DE SAN FRANCISCO GOTERA.</t>
  </si>
  <si>
    <t xml:space="preserve">CONSTRUCTORA LAR S.A DE C.V </t>
  </si>
  <si>
    <t>PROCISA S.A DE  C.V</t>
  </si>
  <si>
    <t>OBRAS DE REMODELACION Y AMPLIACION EN EL  EDIFICIO DE ALCALDIA MUNICIPAL DE SAN FRANCISCO GOTERA.</t>
  </si>
  <si>
    <t>SITUACION DEL PROYECTO</t>
  </si>
  <si>
    <t>REMANENTE</t>
  </si>
  <si>
    <t>MONTO EJECUTADO DEL PROYECTO</t>
  </si>
  <si>
    <t>OBRA ADICIONAL</t>
  </si>
  <si>
    <t>MONTOS CONTRATADO // CARPETA O PERFIL</t>
  </si>
  <si>
    <t>MONTO PRESUPUESTADO // CARPETA O PERFIL</t>
  </si>
  <si>
    <t>MODALIDAD DE EJECUCION</t>
  </si>
  <si>
    <t>NOMBRE DEL SUPERVISOR</t>
  </si>
  <si>
    <t>NOMBRE DEL REALIZADOR</t>
  </si>
  <si>
    <t>FUENTE DE FINANCIAMIENTO</t>
  </si>
  <si>
    <t>UBICACIÓN</t>
  </si>
  <si>
    <t>NOMBRE DEL PROYECTO</t>
  </si>
  <si>
    <t>PROYECTO N°</t>
  </si>
  <si>
    <t>No</t>
  </si>
  <si>
    <t xml:space="preserve">FINALIZADO </t>
  </si>
  <si>
    <t>CONTRATACIONES Y ADQUISICIONES DURANTE EL PERIODO DEL 01 DE MAYO  DEL 2017 AL 30 DE ABRIL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</si>
</sst>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540A]* #,##0.00_);_([$$-540A]* \(#,##0.00\);_([$$-540A]* &quot;-&quot;??_);_(@_)"/>
    <numFmt numFmtId="166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 Narrow"/>
      <family val="2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4" fontId="2" fillId="0" borderId="0" xfId="1" applyNumberFormat="1" applyFont="1"/>
    <xf numFmtId="4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 wrapText="1"/>
    </xf>
    <xf numFmtId="44" fontId="3" fillId="0" borderId="2" xfId="0" applyNumberFormat="1" applyFont="1" applyBorder="1" applyAlignment="1">
      <alignment horizontal="center" vertical="center"/>
    </xf>
    <xf numFmtId="44" fontId="2" fillId="0" borderId="1" xfId="0" applyNumberFormat="1" applyFont="1" applyBorder="1"/>
    <xf numFmtId="165" fontId="3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justify" vertical="center" wrapText="1"/>
    </xf>
    <xf numFmtId="44" fontId="3" fillId="0" borderId="1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4" fontId="3" fillId="0" borderId="2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0" borderId="2" xfId="0" applyFont="1" applyBorder="1" applyAlignment="1">
      <alignment horizontal="justify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4" fontId="3" fillId="0" borderId="1" xfId="1" applyFont="1" applyBorder="1" applyAlignment="1">
      <alignment horizontal="justify" vertical="center" wrapText="1"/>
    </xf>
    <xf numFmtId="44" fontId="3" fillId="0" borderId="9" xfId="1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left" vertical="center" wrapText="1"/>
    </xf>
    <xf numFmtId="44" fontId="3" fillId="0" borderId="2" xfId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3" fillId="2" borderId="0" xfId="0" applyNumberFormat="1" applyFont="1" applyFill="1" applyAlignment="1">
      <alignment horizontal="justify" vertical="center" wrapText="1"/>
    </xf>
    <xf numFmtId="44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justify" vertical="center" wrapText="1"/>
    </xf>
    <xf numFmtId="44" fontId="3" fillId="0" borderId="4" xfId="1" applyFont="1" applyBorder="1" applyAlignment="1">
      <alignment horizontal="justify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164" fontId="5" fillId="0" borderId="3" xfId="1" applyNumberFormat="1" applyFont="1" applyBorder="1" applyAlignment="1">
      <alignment horizontal="center" vertical="center" textRotation="89" wrapText="1"/>
    </xf>
    <xf numFmtId="164" fontId="5" fillId="0" borderId="7" xfId="1" applyNumberFormat="1" applyFont="1" applyBorder="1" applyAlignment="1">
      <alignment horizontal="center" vertical="center" textRotation="89" wrapText="1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4" fontId="2" fillId="0" borderId="1" xfId="1" applyFont="1" applyBorder="1" applyAlignment="1">
      <alignment horizontal="justify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center" vertical="center" textRotation="90" wrapText="1"/>
    </xf>
    <xf numFmtId="164" fontId="5" fillId="0" borderId="7" xfId="1" applyNumberFormat="1" applyFont="1" applyBorder="1" applyAlignment="1">
      <alignment horizontal="center" vertical="center" textRotation="90" wrapText="1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"/>
  <sheetViews>
    <sheetView tabSelected="1" zoomScale="87" zoomScaleNormal="87" zoomScaleSheetLayoutView="98" workbookViewId="0">
      <selection activeCell="B1" sqref="B1:N1"/>
    </sheetView>
  </sheetViews>
  <sheetFormatPr baseColWidth="10" defaultRowHeight="15" x14ac:dyDescent="0.25"/>
  <cols>
    <col min="1" max="1" width="6.140625" style="6" customWidth="1"/>
    <col min="2" max="2" width="4.85546875" style="5" customWidth="1"/>
    <col min="3" max="3" width="37.140625" style="4" customWidth="1"/>
    <col min="4" max="4" width="17.140625" style="1" customWidth="1"/>
    <col min="5" max="5" width="8.85546875" style="5" customWidth="1"/>
    <col min="6" max="6" width="17.5703125" style="5" customWidth="1"/>
    <col min="7" max="7" width="14.140625" style="1" customWidth="1"/>
    <col min="8" max="8" width="8.85546875" style="4" customWidth="1"/>
    <col min="9" max="10" width="13" style="2" customWidth="1"/>
    <col min="11" max="11" width="8.85546875" style="3" bestFit="1" customWidth="1"/>
    <col min="12" max="12" width="11.28515625" style="2" customWidth="1"/>
    <col min="13" max="13" width="13.5703125" style="1" customWidth="1"/>
    <col min="14" max="14" width="10.5703125" style="1" customWidth="1"/>
    <col min="16" max="16" width="15.5703125" customWidth="1"/>
  </cols>
  <sheetData>
    <row r="1" spans="1:16" ht="51.75" customHeight="1" x14ac:dyDescent="0.25">
      <c r="B1" s="86" t="s">
        <v>64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ht="38.25" customHeight="1" x14ac:dyDescent="0.25">
      <c r="A2" s="73" t="s">
        <v>62</v>
      </c>
      <c r="B2" s="100" t="s">
        <v>61</v>
      </c>
      <c r="C2" s="73" t="s">
        <v>60</v>
      </c>
      <c r="D2" s="83" t="s">
        <v>59</v>
      </c>
      <c r="E2" s="93" t="s">
        <v>58</v>
      </c>
      <c r="F2" s="83" t="s">
        <v>57</v>
      </c>
      <c r="G2" s="83" t="s">
        <v>56</v>
      </c>
      <c r="H2" s="93" t="s">
        <v>55</v>
      </c>
      <c r="I2" s="111" t="s">
        <v>54</v>
      </c>
      <c r="J2" s="111" t="s">
        <v>53</v>
      </c>
      <c r="K2" s="103" t="s">
        <v>52</v>
      </c>
      <c r="L2" s="95" t="s">
        <v>51</v>
      </c>
      <c r="M2" s="83" t="s">
        <v>50</v>
      </c>
      <c r="N2" s="93" t="s">
        <v>49</v>
      </c>
    </row>
    <row r="3" spans="1:16" ht="33.75" customHeight="1" thickBot="1" x14ac:dyDescent="0.3">
      <c r="A3" s="74"/>
      <c r="B3" s="101"/>
      <c r="C3" s="74"/>
      <c r="D3" s="84"/>
      <c r="E3" s="94"/>
      <c r="F3" s="84"/>
      <c r="G3" s="84"/>
      <c r="H3" s="94"/>
      <c r="I3" s="112"/>
      <c r="J3" s="112"/>
      <c r="K3" s="104"/>
      <c r="L3" s="96"/>
      <c r="M3" s="84"/>
      <c r="N3" s="94"/>
      <c r="P3" s="20"/>
    </row>
    <row r="4" spans="1:16" ht="25.5" customHeight="1" thickTop="1" x14ac:dyDescent="0.25">
      <c r="A4" s="52">
        <v>1</v>
      </c>
      <c r="B4" s="65">
        <v>12</v>
      </c>
      <c r="C4" s="79" t="s">
        <v>48</v>
      </c>
      <c r="D4" s="87" t="s">
        <v>5</v>
      </c>
      <c r="E4" s="50" t="s">
        <v>4</v>
      </c>
      <c r="F4" s="81" t="s">
        <v>47</v>
      </c>
      <c r="G4" s="107" t="s">
        <v>46</v>
      </c>
      <c r="H4" s="40" t="s">
        <v>11</v>
      </c>
      <c r="I4" s="113">
        <v>48520.59</v>
      </c>
      <c r="J4" s="113">
        <v>48520.59</v>
      </c>
      <c r="K4" s="37">
        <v>0</v>
      </c>
      <c r="L4" s="97">
        <f>+I4</f>
        <v>48520.59</v>
      </c>
      <c r="M4" s="32">
        <f>J4-L4</f>
        <v>0</v>
      </c>
      <c r="N4" s="40" t="s">
        <v>0</v>
      </c>
      <c r="P4" s="20"/>
    </row>
    <row r="5" spans="1:16" ht="32.25" customHeight="1" x14ac:dyDescent="0.25">
      <c r="A5" s="52"/>
      <c r="B5" s="66"/>
      <c r="C5" s="80"/>
      <c r="D5" s="88"/>
      <c r="E5" s="55"/>
      <c r="F5" s="82"/>
      <c r="G5" s="108"/>
      <c r="H5" s="47"/>
      <c r="I5" s="114"/>
      <c r="J5" s="114"/>
      <c r="K5" s="105"/>
      <c r="L5" s="98"/>
      <c r="M5" s="90"/>
      <c r="N5" s="47"/>
      <c r="P5" s="19"/>
    </row>
    <row r="6" spans="1:16" ht="33.75" customHeight="1" x14ac:dyDescent="0.25">
      <c r="A6" s="53">
        <f>+A4+1</f>
        <v>2</v>
      </c>
      <c r="B6" s="65">
        <v>13</v>
      </c>
      <c r="C6" s="78" t="s">
        <v>45</v>
      </c>
      <c r="D6" s="102" t="s">
        <v>44</v>
      </c>
      <c r="E6" s="85" t="s">
        <v>4</v>
      </c>
      <c r="F6" s="44" t="s">
        <v>3</v>
      </c>
      <c r="G6" s="102" t="s">
        <v>16</v>
      </c>
      <c r="H6" s="48" t="s">
        <v>1</v>
      </c>
      <c r="I6" s="106">
        <v>5011.6499999999996</v>
      </c>
      <c r="J6" s="106">
        <v>5011.6499999999996</v>
      </c>
      <c r="K6" s="106">
        <v>0</v>
      </c>
      <c r="L6" s="99">
        <v>4019.15</v>
      </c>
      <c r="M6" s="39">
        <f>J6-L6</f>
        <v>992.49999999999955</v>
      </c>
      <c r="N6" s="48" t="s">
        <v>0</v>
      </c>
      <c r="P6" s="19"/>
    </row>
    <row r="7" spans="1:16" ht="32.25" customHeight="1" x14ac:dyDescent="0.25">
      <c r="A7" s="53"/>
      <c r="B7" s="66"/>
      <c r="C7" s="78"/>
      <c r="D7" s="102"/>
      <c r="E7" s="85"/>
      <c r="F7" s="44"/>
      <c r="G7" s="102"/>
      <c r="H7" s="48"/>
      <c r="I7" s="106"/>
      <c r="J7" s="106"/>
      <c r="K7" s="106"/>
      <c r="L7" s="99"/>
      <c r="M7" s="39"/>
      <c r="N7" s="48"/>
      <c r="P7" s="19"/>
    </row>
    <row r="8" spans="1:16" ht="23.25" customHeight="1" x14ac:dyDescent="0.25">
      <c r="A8" s="53">
        <f>+A6+1</f>
        <v>3</v>
      </c>
      <c r="B8" s="65">
        <v>14</v>
      </c>
      <c r="C8" s="68" t="s">
        <v>43</v>
      </c>
      <c r="D8" s="63" t="s">
        <v>42</v>
      </c>
      <c r="E8" s="63" t="s">
        <v>4</v>
      </c>
      <c r="F8" s="48" t="s">
        <v>3</v>
      </c>
      <c r="G8" s="63" t="s">
        <v>16</v>
      </c>
      <c r="H8" s="48" t="s">
        <v>1</v>
      </c>
      <c r="I8" s="26">
        <v>12838.09</v>
      </c>
      <c r="J8" s="26">
        <v>12838.09</v>
      </c>
      <c r="K8" s="26">
        <v>0</v>
      </c>
      <c r="L8" s="91">
        <v>11460.35</v>
      </c>
      <c r="M8" s="39">
        <f>J8-L8</f>
        <v>1377.7399999999998</v>
      </c>
      <c r="N8" s="48" t="s">
        <v>0</v>
      </c>
      <c r="P8" s="77"/>
    </row>
    <row r="9" spans="1:16" ht="34.5" customHeight="1" x14ac:dyDescent="0.25">
      <c r="A9" s="53"/>
      <c r="B9" s="66"/>
      <c r="C9" s="69"/>
      <c r="D9" s="63"/>
      <c r="E9" s="63"/>
      <c r="F9" s="48"/>
      <c r="G9" s="63"/>
      <c r="H9" s="48"/>
      <c r="I9" s="26"/>
      <c r="J9" s="26"/>
      <c r="K9" s="26"/>
      <c r="L9" s="91"/>
      <c r="M9" s="39"/>
      <c r="N9" s="48"/>
      <c r="P9" s="77"/>
    </row>
    <row r="10" spans="1:16" ht="42" customHeight="1" x14ac:dyDescent="0.25">
      <c r="A10" s="53">
        <f>+A8+1</f>
        <v>4</v>
      </c>
      <c r="B10" s="65">
        <v>15</v>
      </c>
      <c r="C10" s="67" t="s">
        <v>41</v>
      </c>
      <c r="D10" s="63" t="s">
        <v>5</v>
      </c>
      <c r="E10" s="63" t="s">
        <v>4</v>
      </c>
      <c r="F10" s="70" t="s">
        <v>3</v>
      </c>
      <c r="G10" s="63" t="s">
        <v>16</v>
      </c>
      <c r="H10" s="48" t="s">
        <v>1</v>
      </c>
      <c r="I10" s="26">
        <v>10198.1</v>
      </c>
      <c r="J10" s="26">
        <v>10198.1</v>
      </c>
      <c r="K10" s="26">
        <v>0</v>
      </c>
      <c r="L10" s="91"/>
      <c r="M10" s="39">
        <f>J10-L10</f>
        <v>10198.1</v>
      </c>
      <c r="N10" s="48" t="s">
        <v>0</v>
      </c>
      <c r="P10" s="19"/>
    </row>
    <row r="11" spans="1:16" ht="35.25" customHeight="1" x14ac:dyDescent="0.25">
      <c r="A11" s="53"/>
      <c r="B11" s="66"/>
      <c r="C11" s="67"/>
      <c r="D11" s="63"/>
      <c r="E11" s="63"/>
      <c r="F11" s="70"/>
      <c r="G11" s="63"/>
      <c r="H11" s="48"/>
      <c r="I11" s="26"/>
      <c r="J11" s="26"/>
      <c r="K11" s="26"/>
      <c r="L11" s="91"/>
      <c r="M11" s="39"/>
      <c r="N11" s="48"/>
      <c r="P11" s="19"/>
    </row>
    <row r="12" spans="1:16" ht="18" customHeight="1" x14ac:dyDescent="0.25">
      <c r="A12" s="53">
        <f>+A10+1</f>
        <v>5</v>
      </c>
      <c r="B12" s="65">
        <v>16</v>
      </c>
      <c r="C12" s="67" t="s">
        <v>40</v>
      </c>
      <c r="D12" s="63" t="s">
        <v>39</v>
      </c>
      <c r="E12" s="63" t="s">
        <v>4</v>
      </c>
      <c r="F12" s="70" t="s">
        <v>3</v>
      </c>
      <c r="G12" s="63" t="s">
        <v>16</v>
      </c>
      <c r="H12" s="70" t="s">
        <v>1</v>
      </c>
      <c r="I12" s="26">
        <v>10707.4</v>
      </c>
      <c r="J12" s="26">
        <v>10707.4</v>
      </c>
      <c r="K12" s="26">
        <v>0</v>
      </c>
      <c r="L12" s="91">
        <v>10294.780000000001</v>
      </c>
      <c r="M12" s="39">
        <f>J12-L12</f>
        <v>412.61999999999898</v>
      </c>
      <c r="N12" s="48" t="s">
        <v>0</v>
      </c>
      <c r="P12" s="19"/>
    </row>
    <row r="13" spans="1:16" ht="38.25" customHeight="1" x14ac:dyDescent="0.25">
      <c r="A13" s="53"/>
      <c r="B13" s="66"/>
      <c r="C13" s="67"/>
      <c r="D13" s="63"/>
      <c r="E13" s="63"/>
      <c r="F13" s="70"/>
      <c r="G13" s="63"/>
      <c r="H13" s="70"/>
      <c r="I13" s="26"/>
      <c r="J13" s="26"/>
      <c r="K13" s="26"/>
      <c r="L13" s="91"/>
      <c r="M13" s="39"/>
      <c r="N13" s="48"/>
      <c r="P13" s="19"/>
    </row>
    <row r="14" spans="1:16" ht="21" customHeight="1" x14ac:dyDescent="0.25">
      <c r="A14" s="53">
        <f>+A12+1</f>
        <v>6</v>
      </c>
      <c r="B14" s="65">
        <v>17</v>
      </c>
      <c r="C14" s="68" t="s">
        <v>38</v>
      </c>
      <c r="D14" s="63" t="s">
        <v>5</v>
      </c>
      <c r="E14" s="63" t="s">
        <v>4</v>
      </c>
      <c r="F14" s="48" t="s">
        <v>3</v>
      </c>
      <c r="G14" s="63" t="s">
        <v>16</v>
      </c>
      <c r="H14" s="59" t="s">
        <v>1</v>
      </c>
      <c r="I14" s="26">
        <v>9658.3700000000008</v>
      </c>
      <c r="J14" s="26">
        <v>9658.3700000000008</v>
      </c>
      <c r="K14" s="26">
        <v>0</v>
      </c>
      <c r="L14" s="91">
        <v>9032.16</v>
      </c>
      <c r="M14" s="39">
        <f>J14-L14</f>
        <v>626.21000000000095</v>
      </c>
      <c r="N14" s="48" t="s">
        <v>0</v>
      </c>
      <c r="P14" s="19"/>
    </row>
    <row r="15" spans="1:16" ht="42.75" customHeight="1" x14ac:dyDescent="0.25">
      <c r="A15" s="53"/>
      <c r="B15" s="66"/>
      <c r="C15" s="69"/>
      <c r="D15" s="63"/>
      <c r="E15" s="63"/>
      <c r="F15" s="48"/>
      <c r="G15" s="63"/>
      <c r="H15" s="59"/>
      <c r="I15" s="26"/>
      <c r="J15" s="26"/>
      <c r="K15" s="26"/>
      <c r="L15" s="91"/>
      <c r="M15" s="39"/>
      <c r="N15" s="48"/>
      <c r="P15" s="77"/>
    </row>
    <row r="16" spans="1:16" ht="30" customHeight="1" x14ac:dyDescent="0.25">
      <c r="A16" s="53">
        <f>+A14+1</f>
        <v>7</v>
      </c>
      <c r="B16" s="65">
        <v>18</v>
      </c>
      <c r="C16" s="68" t="s">
        <v>37</v>
      </c>
      <c r="D16" s="63" t="s">
        <v>26</v>
      </c>
      <c r="E16" s="63" t="s">
        <v>4</v>
      </c>
      <c r="F16" s="48" t="s">
        <v>3</v>
      </c>
      <c r="G16" s="63" t="s">
        <v>16</v>
      </c>
      <c r="H16" s="48" t="s">
        <v>11</v>
      </c>
      <c r="I16" s="26">
        <v>46000</v>
      </c>
      <c r="J16" s="26">
        <v>46000</v>
      </c>
      <c r="K16" s="26">
        <v>0</v>
      </c>
      <c r="L16" s="91">
        <v>40775.29</v>
      </c>
      <c r="M16" s="39">
        <f>J16-L16</f>
        <v>5224.7099999999991</v>
      </c>
      <c r="N16" s="48" t="s">
        <v>0</v>
      </c>
      <c r="P16" s="77"/>
    </row>
    <row r="17" spans="1:16" ht="41.25" customHeight="1" x14ac:dyDescent="0.25">
      <c r="A17" s="53"/>
      <c r="B17" s="66"/>
      <c r="C17" s="69"/>
      <c r="D17" s="63"/>
      <c r="E17" s="63"/>
      <c r="F17" s="48"/>
      <c r="G17" s="63"/>
      <c r="H17" s="48"/>
      <c r="I17" s="26"/>
      <c r="J17" s="26"/>
      <c r="K17" s="26"/>
      <c r="L17" s="91"/>
      <c r="M17" s="39"/>
      <c r="N17" s="48"/>
      <c r="P17" s="75"/>
    </row>
    <row r="18" spans="1:16" ht="34.5" customHeight="1" x14ac:dyDescent="0.25">
      <c r="A18" s="53">
        <f>+A16+1</f>
        <v>8</v>
      </c>
      <c r="B18" s="65">
        <v>19</v>
      </c>
      <c r="C18" s="71" t="s">
        <v>36</v>
      </c>
      <c r="D18" s="63" t="s">
        <v>35</v>
      </c>
      <c r="E18" s="63" t="s">
        <v>34</v>
      </c>
      <c r="F18" s="18" t="s">
        <v>33</v>
      </c>
      <c r="G18" s="63" t="s">
        <v>32</v>
      </c>
      <c r="H18" s="26" t="s">
        <v>11</v>
      </c>
      <c r="I18" s="26">
        <v>315866.38</v>
      </c>
      <c r="J18" s="26">
        <v>315866.38</v>
      </c>
      <c r="K18" s="26">
        <v>0</v>
      </c>
      <c r="L18" s="91">
        <f>+I18</f>
        <v>315866.38</v>
      </c>
      <c r="M18" s="39">
        <f>J18-L18</f>
        <v>0</v>
      </c>
      <c r="N18" s="26" t="s">
        <v>0</v>
      </c>
      <c r="P18" s="75"/>
    </row>
    <row r="19" spans="1:16" ht="30.75" customHeight="1" x14ac:dyDescent="0.25">
      <c r="A19" s="53"/>
      <c r="B19" s="66"/>
      <c r="C19" s="72"/>
      <c r="D19" s="63"/>
      <c r="E19" s="63"/>
      <c r="F19" s="18" t="s">
        <v>32</v>
      </c>
      <c r="G19" s="63"/>
      <c r="H19" s="26"/>
      <c r="I19" s="26"/>
      <c r="J19" s="26"/>
      <c r="K19" s="26"/>
      <c r="L19" s="91"/>
      <c r="M19" s="39"/>
      <c r="N19" s="26"/>
      <c r="P19" s="76"/>
    </row>
    <row r="20" spans="1:16" ht="51.75" customHeight="1" x14ac:dyDescent="0.25">
      <c r="A20" s="53">
        <f>+A18+1</f>
        <v>9</v>
      </c>
      <c r="B20" s="65">
        <v>20</v>
      </c>
      <c r="C20" s="68" t="s">
        <v>31</v>
      </c>
      <c r="D20" s="63" t="s">
        <v>30</v>
      </c>
      <c r="E20" s="63" t="s">
        <v>4</v>
      </c>
      <c r="F20" s="48" t="s">
        <v>3</v>
      </c>
      <c r="G20" s="63" t="s">
        <v>16</v>
      </c>
      <c r="H20" s="59" t="s">
        <v>1</v>
      </c>
      <c r="I20" s="26">
        <v>98419.75</v>
      </c>
      <c r="J20" s="26">
        <v>98419.75</v>
      </c>
      <c r="K20" s="26">
        <v>0</v>
      </c>
      <c r="L20" s="91">
        <v>93505.66</v>
      </c>
      <c r="M20" s="39">
        <f>J20-L20</f>
        <v>4914.0899999999965</v>
      </c>
      <c r="N20" s="26" t="s">
        <v>24</v>
      </c>
      <c r="P20" s="76"/>
    </row>
    <row r="21" spans="1:16" ht="42.75" customHeight="1" x14ac:dyDescent="0.25">
      <c r="A21" s="53"/>
      <c r="B21" s="66"/>
      <c r="C21" s="69"/>
      <c r="D21" s="63"/>
      <c r="E21" s="63"/>
      <c r="F21" s="48"/>
      <c r="G21" s="63"/>
      <c r="H21" s="59"/>
      <c r="I21" s="26"/>
      <c r="J21" s="26"/>
      <c r="K21" s="26"/>
      <c r="L21" s="91"/>
      <c r="M21" s="39"/>
      <c r="N21" s="26"/>
      <c r="P21" s="17"/>
    </row>
    <row r="22" spans="1:16" ht="19.5" customHeight="1" x14ac:dyDescent="0.25">
      <c r="A22" s="53">
        <f>+A20+1</f>
        <v>10</v>
      </c>
      <c r="B22" s="65">
        <v>21</v>
      </c>
      <c r="C22" s="68" t="s">
        <v>29</v>
      </c>
      <c r="D22" s="63" t="s">
        <v>28</v>
      </c>
      <c r="E22" s="63" t="s">
        <v>4</v>
      </c>
      <c r="F22" s="48" t="s">
        <v>3</v>
      </c>
      <c r="G22" s="63" t="s">
        <v>16</v>
      </c>
      <c r="H22" s="59" t="s">
        <v>1</v>
      </c>
      <c r="I22" s="26">
        <v>15186.8</v>
      </c>
      <c r="J22" s="26">
        <v>15186.8</v>
      </c>
      <c r="K22" s="26">
        <v>0</v>
      </c>
      <c r="L22" s="91">
        <v>15182.24</v>
      </c>
      <c r="M22" s="39">
        <f>J22-L22</f>
        <v>4.5599999999994907</v>
      </c>
      <c r="N22" s="26" t="s">
        <v>24</v>
      </c>
      <c r="P22" s="17"/>
    </row>
    <row r="23" spans="1:16" ht="40.5" customHeight="1" x14ac:dyDescent="0.25">
      <c r="A23" s="53"/>
      <c r="B23" s="66"/>
      <c r="C23" s="69"/>
      <c r="D23" s="63"/>
      <c r="E23" s="63"/>
      <c r="F23" s="48"/>
      <c r="G23" s="63"/>
      <c r="H23" s="59"/>
      <c r="I23" s="26"/>
      <c r="J23" s="26"/>
      <c r="K23" s="26"/>
      <c r="L23" s="91"/>
      <c r="M23" s="39"/>
      <c r="N23" s="26"/>
      <c r="P23" s="17"/>
    </row>
    <row r="24" spans="1:16" ht="26.25" customHeight="1" x14ac:dyDescent="0.25">
      <c r="A24" s="53">
        <f>+A22+1</f>
        <v>11</v>
      </c>
      <c r="B24" s="65">
        <v>22</v>
      </c>
      <c r="C24" s="68" t="s">
        <v>27</v>
      </c>
      <c r="D24" s="63" t="s">
        <v>26</v>
      </c>
      <c r="E24" s="63" t="s">
        <v>4</v>
      </c>
      <c r="F24" s="48" t="s">
        <v>25</v>
      </c>
      <c r="G24" s="63" t="s">
        <v>16</v>
      </c>
      <c r="H24" s="48" t="s">
        <v>11</v>
      </c>
      <c r="I24" s="26">
        <v>34318.32</v>
      </c>
      <c r="J24" s="26">
        <v>34318.32</v>
      </c>
      <c r="K24" s="26">
        <v>0</v>
      </c>
      <c r="L24" s="91"/>
      <c r="M24" s="39">
        <f>J24-L24</f>
        <v>34318.32</v>
      </c>
      <c r="N24" s="26" t="s">
        <v>24</v>
      </c>
      <c r="P24" s="17"/>
    </row>
    <row r="25" spans="1:16" ht="42" customHeight="1" thickBot="1" x14ac:dyDescent="0.3">
      <c r="A25" s="62"/>
      <c r="B25" s="109"/>
      <c r="C25" s="110"/>
      <c r="D25" s="64"/>
      <c r="E25" s="64"/>
      <c r="F25" s="61"/>
      <c r="G25" s="64"/>
      <c r="H25" s="61"/>
      <c r="I25" s="60"/>
      <c r="J25" s="60"/>
      <c r="K25" s="60"/>
      <c r="L25" s="92"/>
      <c r="M25" s="89"/>
      <c r="N25" s="60"/>
      <c r="P25" s="17"/>
    </row>
    <row r="26" spans="1:16" ht="26.25" customHeight="1" thickTop="1" x14ac:dyDescent="0.25">
      <c r="A26" s="52">
        <v>12</v>
      </c>
      <c r="B26" s="31">
        <v>1</v>
      </c>
      <c r="C26" s="55" t="s">
        <v>23</v>
      </c>
      <c r="D26" s="47" t="s">
        <v>5</v>
      </c>
      <c r="E26" s="47" t="s">
        <v>4</v>
      </c>
      <c r="F26" s="47" t="s">
        <v>3</v>
      </c>
      <c r="G26" s="23" t="s">
        <v>22</v>
      </c>
      <c r="H26" s="47" t="s">
        <v>1</v>
      </c>
      <c r="I26" s="36">
        <v>46116.81</v>
      </c>
      <c r="J26" s="41">
        <f>+I26</f>
        <v>46116.81</v>
      </c>
      <c r="K26" s="27">
        <v>0</v>
      </c>
      <c r="L26" s="36">
        <v>11911</v>
      </c>
      <c r="M26" s="30">
        <f>J26-L26</f>
        <v>34205.81</v>
      </c>
      <c r="N26" s="25" t="s">
        <v>0</v>
      </c>
    </row>
    <row r="27" spans="1:16" ht="28.5" customHeight="1" x14ac:dyDescent="0.25">
      <c r="A27" s="52"/>
      <c r="B27" s="48"/>
      <c r="C27" s="51"/>
      <c r="D27" s="31"/>
      <c r="E27" s="31"/>
      <c r="F27" s="31"/>
      <c r="G27" s="16" t="s">
        <v>21</v>
      </c>
      <c r="H27" s="31"/>
      <c r="I27" s="25"/>
      <c r="J27" s="31"/>
      <c r="K27" s="28"/>
      <c r="L27" s="25"/>
      <c r="M27" s="31"/>
      <c r="N27" s="26"/>
    </row>
    <row r="28" spans="1:16" ht="51" customHeight="1" x14ac:dyDescent="0.25">
      <c r="A28" s="22">
        <v>13</v>
      </c>
      <c r="B28" s="21">
        <f>B26+1</f>
        <v>2</v>
      </c>
      <c r="C28" s="15" t="s">
        <v>20</v>
      </c>
      <c r="D28" s="12" t="s">
        <v>5</v>
      </c>
      <c r="E28" s="12" t="s">
        <v>4</v>
      </c>
      <c r="F28" s="14" t="s">
        <v>3</v>
      </c>
      <c r="G28" s="13" t="s">
        <v>19</v>
      </c>
      <c r="H28" s="12" t="s">
        <v>1</v>
      </c>
      <c r="I28" s="11">
        <v>200653.25</v>
      </c>
      <c r="J28" s="10">
        <f>+I28</f>
        <v>200653.25</v>
      </c>
      <c r="K28" s="9">
        <v>0</v>
      </c>
      <c r="L28" s="8">
        <v>200433.83</v>
      </c>
      <c r="M28" s="8">
        <f>J28-L28</f>
        <v>219.42000000001281</v>
      </c>
      <c r="N28" s="24" t="s">
        <v>63</v>
      </c>
    </row>
    <row r="29" spans="1:16" ht="28.5" customHeight="1" x14ac:dyDescent="0.25">
      <c r="A29" s="52">
        <v>14</v>
      </c>
      <c r="B29" s="57">
        <v>3</v>
      </c>
      <c r="C29" s="50" t="s">
        <v>18</v>
      </c>
      <c r="D29" s="50" t="s">
        <v>17</v>
      </c>
      <c r="E29" s="40" t="s">
        <v>4</v>
      </c>
      <c r="F29" s="40" t="s">
        <v>3</v>
      </c>
      <c r="G29" s="44" t="s">
        <v>16</v>
      </c>
      <c r="H29" s="40" t="s">
        <v>1</v>
      </c>
      <c r="I29" s="35">
        <v>88393.49</v>
      </c>
      <c r="J29" s="34">
        <f>+I29</f>
        <v>88393.49</v>
      </c>
      <c r="K29" s="29">
        <v>0</v>
      </c>
      <c r="L29" s="35">
        <v>88368.16</v>
      </c>
      <c r="M29" s="32">
        <f>J29-L29</f>
        <v>25.330000000001746</v>
      </c>
      <c r="N29" s="26" t="s">
        <v>0</v>
      </c>
    </row>
    <row r="30" spans="1:16" ht="27" customHeight="1" x14ac:dyDescent="0.25">
      <c r="A30" s="52"/>
      <c r="B30" s="58"/>
      <c r="C30" s="51"/>
      <c r="D30" s="51"/>
      <c r="E30" s="31"/>
      <c r="F30" s="31"/>
      <c r="G30" s="44"/>
      <c r="H30" s="31"/>
      <c r="I30" s="25"/>
      <c r="J30" s="31"/>
      <c r="K30" s="28"/>
      <c r="L30" s="25"/>
      <c r="M30" s="33"/>
      <c r="N30" s="26"/>
    </row>
    <row r="31" spans="1:16" ht="24.75" customHeight="1" x14ac:dyDescent="0.25">
      <c r="A31" s="52">
        <v>15</v>
      </c>
      <c r="B31" s="59">
        <v>4</v>
      </c>
      <c r="C31" s="54" t="s">
        <v>15</v>
      </c>
      <c r="D31" s="54" t="s">
        <v>14</v>
      </c>
      <c r="E31" s="48" t="s">
        <v>4</v>
      </c>
      <c r="F31" s="50" t="s">
        <v>13</v>
      </c>
      <c r="G31" s="45" t="s">
        <v>12</v>
      </c>
      <c r="H31" s="48" t="s">
        <v>11</v>
      </c>
      <c r="I31" s="43">
        <v>19209.599999999999</v>
      </c>
      <c r="J31" s="42">
        <v>19209.599999999999</v>
      </c>
      <c r="K31" s="29">
        <v>0</v>
      </c>
      <c r="L31" s="39">
        <f>+J31</f>
        <v>19209.599999999999</v>
      </c>
      <c r="M31" s="32">
        <f>J31-L31</f>
        <v>0</v>
      </c>
      <c r="N31" s="26" t="s">
        <v>0</v>
      </c>
    </row>
    <row r="32" spans="1:16" ht="26.25" customHeight="1" x14ac:dyDescent="0.25">
      <c r="A32" s="52"/>
      <c r="B32" s="59"/>
      <c r="C32" s="54"/>
      <c r="D32" s="54"/>
      <c r="E32" s="48"/>
      <c r="F32" s="51"/>
      <c r="G32" s="46"/>
      <c r="H32" s="48"/>
      <c r="I32" s="43"/>
      <c r="J32" s="42"/>
      <c r="K32" s="28"/>
      <c r="L32" s="39"/>
      <c r="M32" s="33"/>
      <c r="N32" s="26"/>
    </row>
    <row r="33" spans="1:14" ht="32.25" customHeight="1" x14ac:dyDescent="0.25">
      <c r="A33" s="52">
        <v>16</v>
      </c>
      <c r="B33" s="48">
        <f>+B31+1</f>
        <v>5</v>
      </c>
      <c r="C33" s="50" t="s">
        <v>10</v>
      </c>
      <c r="D33" s="40" t="s">
        <v>5</v>
      </c>
      <c r="E33" s="48" t="s">
        <v>4</v>
      </c>
      <c r="F33" s="40" t="s">
        <v>3</v>
      </c>
      <c r="G33" s="44" t="s">
        <v>9</v>
      </c>
      <c r="H33" s="40" t="s">
        <v>1</v>
      </c>
      <c r="I33" s="35">
        <v>5152</v>
      </c>
      <c r="J33" s="34">
        <f>+I33</f>
        <v>5152</v>
      </c>
      <c r="K33" s="29">
        <v>0</v>
      </c>
      <c r="L33" s="40">
        <v>3550.45</v>
      </c>
      <c r="M33" s="32">
        <f>J33-L33</f>
        <v>1601.5500000000002</v>
      </c>
      <c r="N33" s="26" t="s">
        <v>0</v>
      </c>
    </row>
    <row r="34" spans="1:14" ht="30" customHeight="1" x14ac:dyDescent="0.25">
      <c r="A34" s="52"/>
      <c r="B34" s="48"/>
      <c r="C34" s="51"/>
      <c r="D34" s="31"/>
      <c r="E34" s="48"/>
      <c r="F34" s="31"/>
      <c r="G34" s="44"/>
      <c r="H34" s="31"/>
      <c r="I34" s="25"/>
      <c r="J34" s="31"/>
      <c r="K34" s="28"/>
      <c r="L34" s="31"/>
      <c r="M34" s="33"/>
      <c r="N34" s="26"/>
    </row>
    <row r="35" spans="1:14" ht="21.75" customHeight="1" x14ac:dyDescent="0.25">
      <c r="A35" s="52">
        <v>17</v>
      </c>
      <c r="B35" s="40">
        <v>6</v>
      </c>
      <c r="C35" s="50" t="s">
        <v>8</v>
      </c>
      <c r="D35" s="40" t="s">
        <v>7</v>
      </c>
      <c r="E35" s="48" t="s">
        <v>4</v>
      </c>
      <c r="F35" s="40" t="s">
        <v>3</v>
      </c>
      <c r="G35" s="44" t="s">
        <v>2</v>
      </c>
      <c r="H35" s="40" t="s">
        <v>1</v>
      </c>
      <c r="I35" s="35">
        <v>1155</v>
      </c>
      <c r="J35" s="35">
        <f>+I35</f>
        <v>1155</v>
      </c>
      <c r="K35" s="29">
        <v>0</v>
      </c>
      <c r="L35" s="35">
        <v>1050</v>
      </c>
      <c r="M35" s="32">
        <f>J35-L35</f>
        <v>105</v>
      </c>
      <c r="N35" s="26" t="s">
        <v>0</v>
      </c>
    </row>
    <row r="36" spans="1:14" ht="27" customHeight="1" x14ac:dyDescent="0.25">
      <c r="A36" s="52"/>
      <c r="B36" s="31"/>
      <c r="C36" s="55"/>
      <c r="D36" s="47"/>
      <c r="E36" s="40"/>
      <c r="F36" s="47"/>
      <c r="G36" s="44"/>
      <c r="H36" s="31"/>
      <c r="I36" s="36"/>
      <c r="J36" s="36"/>
      <c r="K36" s="28"/>
      <c r="L36" s="36"/>
      <c r="M36" s="33"/>
      <c r="N36" s="26"/>
    </row>
    <row r="37" spans="1:14" ht="27.75" customHeight="1" x14ac:dyDescent="0.25">
      <c r="A37" s="53">
        <v>18</v>
      </c>
      <c r="B37" s="40">
        <v>7</v>
      </c>
      <c r="C37" s="54" t="s">
        <v>6</v>
      </c>
      <c r="D37" s="56" t="s">
        <v>5</v>
      </c>
      <c r="E37" s="49" t="s">
        <v>4</v>
      </c>
      <c r="F37" s="48" t="s">
        <v>3</v>
      </c>
      <c r="G37" s="44" t="s">
        <v>2</v>
      </c>
      <c r="H37" s="40" t="s">
        <v>1</v>
      </c>
      <c r="I37" s="37">
        <v>4026</v>
      </c>
      <c r="J37" s="37">
        <v>4026</v>
      </c>
      <c r="K37" s="29">
        <v>0</v>
      </c>
      <c r="L37" s="37">
        <v>1886.96</v>
      </c>
      <c r="M37" s="32">
        <f>J37-L37</f>
        <v>2139.04</v>
      </c>
      <c r="N37" s="26" t="s">
        <v>0</v>
      </c>
    </row>
    <row r="38" spans="1:14" ht="28.5" customHeight="1" x14ac:dyDescent="0.25">
      <c r="A38" s="53"/>
      <c r="B38" s="31"/>
      <c r="C38" s="54"/>
      <c r="D38" s="56"/>
      <c r="E38" s="49"/>
      <c r="F38" s="48"/>
      <c r="G38" s="44"/>
      <c r="H38" s="31"/>
      <c r="I38" s="38"/>
      <c r="J38" s="38"/>
      <c r="K38" s="28"/>
      <c r="L38" s="38"/>
      <c r="M38" s="33"/>
      <c r="N38" s="26"/>
    </row>
    <row r="39" spans="1:14" x14ac:dyDescent="0.25">
      <c r="N39" s="7"/>
    </row>
  </sheetData>
  <mergeCells count="255">
    <mergeCell ref="K12:K13"/>
    <mergeCell ref="K14:K15"/>
    <mergeCell ref="K20:K21"/>
    <mergeCell ref="L12:L13"/>
    <mergeCell ref="L14:L15"/>
    <mergeCell ref="L18:L19"/>
    <mergeCell ref="J2:J3"/>
    <mergeCell ref="J4:J5"/>
    <mergeCell ref="J6:J7"/>
    <mergeCell ref="J8:J9"/>
    <mergeCell ref="J10:J11"/>
    <mergeCell ref="E8:E9"/>
    <mergeCell ref="E10:E11"/>
    <mergeCell ref="G2:G3"/>
    <mergeCell ref="J12:J13"/>
    <mergeCell ref="J14:J15"/>
    <mergeCell ref="J16:J17"/>
    <mergeCell ref="J18:J19"/>
    <mergeCell ref="J20:J21"/>
    <mergeCell ref="J22:J23"/>
    <mergeCell ref="H18:H19"/>
    <mergeCell ref="E16:E17"/>
    <mergeCell ref="E18:E19"/>
    <mergeCell ref="G16:G17"/>
    <mergeCell ref="C22:C23"/>
    <mergeCell ref="F22:F23"/>
    <mergeCell ref="E20:E21"/>
    <mergeCell ref="B24:B25"/>
    <mergeCell ref="C24:C25"/>
    <mergeCell ref="F24:F25"/>
    <mergeCell ref="E22:E23"/>
    <mergeCell ref="E24:E25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B22:B23"/>
    <mergeCell ref="D8:D9"/>
    <mergeCell ref="C8:C9"/>
    <mergeCell ref="H8:H9"/>
    <mergeCell ref="B20:B21"/>
    <mergeCell ref="C20:C21"/>
    <mergeCell ref="F20:F21"/>
    <mergeCell ref="D20:D21"/>
    <mergeCell ref="H20:H21"/>
    <mergeCell ref="H14:H15"/>
    <mergeCell ref="B16:B17"/>
    <mergeCell ref="C16:C17"/>
    <mergeCell ref="F16:F17"/>
    <mergeCell ref="E14:E15"/>
    <mergeCell ref="G14:G15"/>
    <mergeCell ref="H16:H17"/>
    <mergeCell ref="F14:F15"/>
    <mergeCell ref="D14:D15"/>
    <mergeCell ref="B2:B3"/>
    <mergeCell ref="C2:C3"/>
    <mergeCell ref="H6:H7"/>
    <mergeCell ref="D6:D7"/>
    <mergeCell ref="G6:G7"/>
    <mergeCell ref="E2:E3"/>
    <mergeCell ref="G10:G11"/>
    <mergeCell ref="D10:D11"/>
    <mergeCell ref="K22:K23"/>
    <mergeCell ref="G18:G19"/>
    <mergeCell ref="K2:K3"/>
    <mergeCell ref="K4:K5"/>
    <mergeCell ref="K6:K7"/>
    <mergeCell ref="K8:K9"/>
    <mergeCell ref="K10:K11"/>
    <mergeCell ref="G4:G5"/>
    <mergeCell ref="G8:G9"/>
    <mergeCell ref="H2:H3"/>
    <mergeCell ref="H4:H5"/>
    <mergeCell ref="H12:H13"/>
    <mergeCell ref="G12:G13"/>
    <mergeCell ref="G20:G21"/>
    <mergeCell ref="G22:G23"/>
    <mergeCell ref="H22:H23"/>
    <mergeCell ref="M22:M23"/>
    <mergeCell ref="N2:N3"/>
    <mergeCell ref="N4:N5"/>
    <mergeCell ref="N6:N7"/>
    <mergeCell ref="N8:N9"/>
    <mergeCell ref="N10:N11"/>
    <mergeCell ref="L16:L17"/>
    <mergeCell ref="N16:N17"/>
    <mergeCell ref="N12:N13"/>
    <mergeCell ref="L2:L3"/>
    <mergeCell ref="L4:L5"/>
    <mergeCell ref="L6:L7"/>
    <mergeCell ref="L8:L9"/>
    <mergeCell ref="L10:L11"/>
    <mergeCell ref="B1:N1"/>
    <mergeCell ref="D4:D5"/>
    <mergeCell ref="F8:F9"/>
    <mergeCell ref="M14:M15"/>
    <mergeCell ref="M20:M21"/>
    <mergeCell ref="K16:K17"/>
    <mergeCell ref="K18:K19"/>
    <mergeCell ref="M24:M25"/>
    <mergeCell ref="N24:N25"/>
    <mergeCell ref="M2:M3"/>
    <mergeCell ref="M4:M5"/>
    <mergeCell ref="M6:M7"/>
    <mergeCell ref="M8:M9"/>
    <mergeCell ref="M10:M11"/>
    <mergeCell ref="M12:M13"/>
    <mergeCell ref="L20:L21"/>
    <mergeCell ref="N14:N15"/>
    <mergeCell ref="N20:N21"/>
    <mergeCell ref="N22:N23"/>
    <mergeCell ref="K24:K25"/>
    <mergeCell ref="M16:M17"/>
    <mergeCell ref="M18:M19"/>
    <mergeCell ref="L22:L23"/>
    <mergeCell ref="L24:L25"/>
    <mergeCell ref="A2:A3"/>
    <mergeCell ref="A4:A5"/>
    <mergeCell ref="A6:A7"/>
    <mergeCell ref="A8:A9"/>
    <mergeCell ref="A10:A11"/>
    <mergeCell ref="N18:N19"/>
    <mergeCell ref="P17:P18"/>
    <mergeCell ref="P19:P20"/>
    <mergeCell ref="P8:P9"/>
    <mergeCell ref="P15:P16"/>
    <mergeCell ref="B6:B7"/>
    <mergeCell ref="C6:C7"/>
    <mergeCell ref="B8:B9"/>
    <mergeCell ref="B10:B11"/>
    <mergeCell ref="C10:C11"/>
    <mergeCell ref="F10:F11"/>
    <mergeCell ref="B4:B5"/>
    <mergeCell ref="C4:C5"/>
    <mergeCell ref="F4:F5"/>
    <mergeCell ref="D2:D3"/>
    <mergeCell ref="E4:E5"/>
    <mergeCell ref="E6:E7"/>
    <mergeCell ref="F2:F3"/>
    <mergeCell ref="F6:F7"/>
    <mergeCell ref="J24:J25"/>
    <mergeCell ref="H24:H25"/>
    <mergeCell ref="A24:A25"/>
    <mergeCell ref="D24:D25"/>
    <mergeCell ref="H10:H11"/>
    <mergeCell ref="A20:A21"/>
    <mergeCell ref="A22:A23"/>
    <mergeCell ref="D16:D17"/>
    <mergeCell ref="D18:D19"/>
    <mergeCell ref="D22:D23"/>
    <mergeCell ref="B12:B13"/>
    <mergeCell ref="C12:C13"/>
    <mergeCell ref="A12:A13"/>
    <mergeCell ref="A14:A15"/>
    <mergeCell ref="B14:B15"/>
    <mergeCell ref="C14:C15"/>
    <mergeCell ref="A16:A17"/>
    <mergeCell ref="A18:A19"/>
    <mergeCell ref="D12:D13"/>
    <mergeCell ref="G24:G25"/>
    <mergeCell ref="E12:E13"/>
    <mergeCell ref="F12:F13"/>
    <mergeCell ref="B18:B19"/>
    <mergeCell ref="C18:C19"/>
    <mergeCell ref="A29:A30"/>
    <mergeCell ref="A31:A32"/>
    <mergeCell ref="A33:A34"/>
    <mergeCell ref="A35:A36"/>
    <mergeCell ref="A37:A38"/>
    <mergeCell ref="D26:D27"/>
    <mergeCell ref="D29:D30"/>
    <mergeCell ref="D31:D32"/>
    <mergeCell ref="D33:D34"/>
    <mergeCell ref="D35:D36"/>
    <mergeCell ref="B35:B36"/>
    <mergeCell ref="C35:C36"/>
    <mergeCell ref="B37:B38"/>
    <mergeCell ref="C37:C38"/>
    <mergeCell ref="A26:A27"/>
    <mergeCell ref="D37:D38"/>
    <mergeCell ref="B26:B27"/>
    <mergeCell ref="C26:C27"/>
    <mergeCell ref="B29:B30"/>
    <mergeCell ref="C29:C30"/>
    <mergeCell ref="B33:B34"/>
    <mergeCell ref="C33:C34"/>
    <mergeCell ref="B31:B32"/>
    <mergeCell ref="C31:C32"/>
    <mergeCell ref="E35:E36"/>
    <mergeCell ref="E37:E38"/>
    <mergeCell ref="F26:F27"/>
    <mergeCell ref="F29:F30"/>
    <mergeCell ref="F33:F34"/>
    <mergeCell ref="F35:F36"/>
    <mergeCell ref="F37:F38"/>
    <mergeCell ref="F31:F32"/>
    <mergeCell ref="E26:E27"/>
    <mergeCell ref="E29:E30"/>
    <mergeCell ref="E31:E32"/>
    <mergeCell ref="E33:E34"/>
    <mergeCell ref="H37:H38"/>
    <mergeCell ref="I26:I27"/>
    <mergeCell ref="I29:I30"/>
    <mergeCell ref="I31:I32"/>
    <mergeCell ref="I33:I34"/>
    <mergeCell ref="I35:I36"/>
    <mergeCell ref="I37:I38"/>
    <mergeCell ref="G33:G34"/>
    <mergeCell ref="G35:G36"/>
    <mergeCell ref="G37:G38"/>
    <mergeCell ref="G31:G32"/>
    <mergeCell ref="H26:H27"/>
    <mergeCell ref="H29:H30"/>
    <mergeCell ref="H31:H32"/>
    <mergeCell ref="H33:H34"/>
    <mergeCell ref="H35:H36"/>
    <mergeCell ref="G29:G30"/>
    <mergeCell ref="J33:J34"/>
    <mergeCell ref="J35:J36"/>
    <mergeCell ref="J37:J38"/>
    <mergeCell ref="L26:L27"/>
    <mergeCell ref="L29:L30"/>
    <mergeCell ref="L31:L32"/>
    <mergeCell ref="L33:L34"/>
    <mergeCell ref="L35:L36"/>
    <mergeCell ref="L37:L38"/>
    <mergeCell ref="K37:K38"/>
    <mergeCell ref="J26:J27"/>
    <mergeCell ref="J29:J30"/>
    <mergeCell ref="J31:J32"/>
    <mergeCell ref="N26:N27"/>
    <mergeCell ref="K26:K27"/>
    <mergeCell ref="K29:K30"/>
    <mergeCell ref="K31:K32"/>
    <mergeCell ref="K33:K34"/>
    <mergeCell ref="K35:K36"/>
    <mergeCell ref="M26:M27"/>
    <mergeCell ref="N37:N38"/>
    <mergeCell ref="N35:N36"/>
    <mergeCell ref="M29:M30"/>
    <mergeCell ref="M31:M32"/>
    <mergeCell ref="M33:M34"/>
    <mergeCell ref="M35:M36"/>
    <mergeCell ref="M37:M38"/>
    <mergeCell ref="N29:N30"/>
    <mergeCell ref="N31:N32"/>
    <mergeCell ref="N33:N34"/>
  </mergeCells>
  <pageMargins left="0.55000000000000004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5" sqref="O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MEMORIA DE LAB 2017-2018</vt:lpstr>
      <vt:lpstr>Hoja1</vt:lpstr>
      <vt:lpstr>'MEMORIA DE LAB 2017-2018'!Títulos_a_imprimir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Admin</cp:lastModifiedBy>
  <dcterms:created xsi:type="dcterms:W3CDTF">2019-10-21T17:53:59Z</dcterms:created>
  <dcterms:modified xsi:type="dcterms:W3CDTF">2020-01-20T19:32:28Z</dcterms:modified>
</cp:coreProperties>
</file>