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10710" windowHeight="7515"/>
  </bookViews>
  <sheets>
    <sheet name="REMUNERACIONES EMPLEADOS" sheetId="1" r:id="rId1"/>
  </sheets>
  <definedNames>
    <definedName name="_xlnm.Print_Area" localSheetId="0">'REMUNERACIONES EMPLEADOS'!$A$1:$J$50</definedName>
  </definedNames>
  <calcPr calcId="144525"/>
</workbook>
</file>

<file path=xl/calcChain.xml><?xml version="1.0" encoding="utf-8"?>
<calcChain xmlns="http://schemas.openxmlformats.org/spreadsheetml/2006/main">
  <c r="F47" i="1" l="1"/>
  <c r="F60" i="1"/>
  <c r="F99" i="1" l="1"/>
  <c r="F109" i="1"/>
  <c r="E109" i="1"/>
  <c r="D109" i="1"/>
  <c r="F94" i="1" l="1"/>
  <c r="B26" i="1" l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F67" i="1" l="1"/>
  <c r="F73" i="1"/>
</calcChain>
</file>

<file path=xl/sharedStrings.xml><?xml version="1.0" encoding="utf-8"?>
<sst xmlns="http://schemas.openxmlformats.org/spreadsheetml/2006/main" count="205" uniqueCount="96">
  <si>
    <t>No.</t>
  </si>
  <si>
    <t>UBICACION ACTUAL</t>
  </si>
  <si>
    <t>FORMA DE CONTRATACION</t>
  </si>
  <si>
    <t xml:space="preserve">SUELDO </t>
  </si>
  <si>
    <t xml:space="preserve">LEY DE SALARIO </t>
  </si>
  <si>
    <t>ALCALDE</t>
  </si>
  <si>
    <t xml:space="preserve">SINDICO </t>
  </si>
  <si>
    <t>SECRETARIO MUNICIPAL</t>
  </si>
  <si>
    <t>SECRETARIA MUNICIPAL</t>
  </si>
  <si>
    <t>TESORERO MUNICIPAL</t>
  </si>
  <si>
    <t>TESORERIA</t>
  </si>
  <si>
    <t>CONTADORA MUNICIPAL</t>
  </si>
  <si>
    <t>UNIDAD CONTABLE</t>
  </si>
  <si>
    <t>AUXILIAR REGISTRO FAMILIAR</t>
  </si>
  <si>
    <t xml:space="preserve">COLECTURIA </t>
  </si>
  <si>
    <t>ENCARGADO DE CATASTRO</t>
  </si>
  <si>
    <t>CATASTRO</t>
  </si>
  <si>
    <t>ENCARGADO DE CTAS. CORRIENTES</t>
  </si>
  <si>
    <t>CTAS. CORRIENTES</t>
  </si>
  <si>
    <t>BARRENDERO MUNICIPAL 1</t>
  </si>
  <si>
    <t>JEFE DE UACI</t>
  </si>
  <si>
    <t>UACI</t>
  </si>
  <si>
    <t>GUARDA PARQUES</t>
  </si>
  <si>
    <t>ORDENANZA MUNICIPAL</t>
  </si>
  <si>
    <t>ALCALDIA</t>
  </si>
  <si>
    <t>MOTORISTA DE CAMION RECOLECTOR</t>
  </si>
  <si>
    <t>MOTORISTA MUNICIPAL</t>
  </si>
  <si>
    <t xml:space="preserve">AUXILIAR DE SECRETARIA </t>
  </si>
  <si>
    <t>AUDITOR INTERNO</t>
  </si>
  <si>
    <t>OFICINA/ALCALDIA PROY. AGUA</t>
  </si>
  <si>
    <t>ADMINISTRADOS PROY. AGUA</t>
  </si>
  <si>
    <t>TECNICO MEDIO AMBIENTE</t>
  </si>
  <si>
    <t>UNIDAD DE MEDIO AMBIENTE</t>
  </si>
  <si>
    <t>ADMINISTRADORA DE CONTRATOS</t>
  </si>
  <si>
    <t>ADMINISTRACION DE CONTRATOS</t>
  </si>
  <si>
    <t>AUXILIAR UNIDAD MEDIO AMBIENTE</t>
  </si>
  <si>
    <t>CIUDAD DE TACUBA</t>
  </si>
  <si>
    <t>PARQUE/CEMENTERIO</t>
  </si>
  <si>
    <t>N/A</t>
  </si>
  <si>
    <t xml:space="preserve">CONTRATO </t>
  </si>
  <si>
    <t>ENFERMERA CLINICA</t>
  </si>
  <si>
    <t>CLINICA MUNICIPAL</t>
  </si>
  <si>
    <t>MOTORISTA AMBULANCIA</t>
  </si>
  <si>
    <t>MOTORISTA OPERADOR DE MAQUINARIA</t>
  </si>
  <si>
    <t>COORDINADOR BARRENDEROS</t>
  </si>
  <si>
    <t xml:space="preserve">TOTALES </t>
  </si>
  <si>
    <t>TOTALES</t>
  </si>
  <si>
    <t>SINDICATURA</t>
  </si>
  <si>
    <t>SECRETARIA DESPACHO ALCALDE</t>
  </si>
  <si>
    <t>SECRETARIA DESPACHO</t>
  </si>
  <si>
    <t>OFICINA DE LA UNIDAD</t>
  </si>
  <si>
    <t>REGISTRO FAMILIAR</t>
  </si>
  <si>
    <t xml:space="preserve">OFICINA DE INFORMACION </t>
  </si>
  <si>
    <t>UBICACIÓN/LUGAR DE TRABAJO</t>
  </si>
  <si>
    <t>AUDITORIA INTERNA</t>
  </si>
  <si>
    <t>AYUDANTE OPERARIO 1</t>
  </si>
  <si>
    <t>CONTRATO</t>
  </si>
  <si>
    <t>ENCARGADO DE PRESUPUESTO</t>
  </si>
  <si>
    <t>JEFE  DE REGISTRO FAMILIAR</t>
  </si>
  <si>
    <t>COLECTOR  FDO. AGUA</t>
  </si>
  <si>
    <t>OFICIAL DE INFORMACION/COLABORADOR AREA FINANCIERA</t>
  </si>
  <si>
    <t xml:space="preserve">VIGILANTE </t>
  </si>
  <si>
    <t>ENTRADA PRINCIPAL</t>
  </si>
  <si>
    <t>FUENTE DE FINANCIAMIENTO: FONDO COMUN MUNICIPAL</t>
  </si>
  <si>
    <t>PROYECTO: ASISTENCIA MEDIA PARA LA SALUD Y AMBULANCIA   FUENTE DE FINANCIAMIENTO: 75 % FODES</t>
  </si>
  <si>
    <t>PROYECTO:  MANTENIMIENTO DE CAMINOS VECINALES                FUENTE DE FINANCIAMIENTO: 75 % FODES</t>
  </si>
  <si>
    <t>PROYECTO:  ORNATO Y LIMPIEZA DEL MUNICIPIO                              FUENTE DE FINANCIAMIENTO: 75 % FODES</t>
  </si>
  <si>
    <t>PROYECTO:  COMUNICACIONES MUNICIPALES                               FUENTE DE FINANCIAMIENTO: 75 % FODES</t>
  </si>
  <si>
    <t xml:space="preserve">ENCARGADO DE COMUNICACIONES </t>
  </si>
  <si>
    <t>PROYECTO:  MANTENIMIENTO DEL EDIFICIO DE LA MUNICIPALIDAD                               FUENTE DE FINANCIAMIENTO: 75 % FODES</t>
  </si>
  <si>
    <t xml:space="preserve">ENCARGADO DE SERVICIOS GENERALES </t>
  </si>
  <si>
    <t xml:space="preserve">ENCARGADO DE PROMOCION SOCIAL </t>
  </si>
  <si>
    <t xml:space="preserve">AUXILIAR DE PROMOCION SOCIAL </t>
  </si>
  <si>
    <t xml:space="preserve">PROMOCION SOCIAL </t>
  </si>
  <si>
    <t>MEDICO CLINICA MUNICIPAL</t>
  </si>
  <si>
    <t>BARRENDERO MUNICIPAL 2</t>
  </si>
  <si>
    <t xml:space="preserve">CARGO PRESUPUESTARIO </t>
  </si>
  <si>
    <t xml:space="preserve">DEPARTAMENTO DE AHUACHAPÁN </t>
  </si>
  <si>
    <t xml:space="preserve">UNIDAD DE ACCESO A LA INFORMACION PÚBLICA </t>
  </si>
  <si>
    <t>En cumplimiento al Art. 10 numeral 7 de la Ley de Acceso a la Información Pública, se publica lo siguiente:</t>
  </si>
  <si>
    <t>"REMUNERACIONES MENSUALES A EMPLEADOS DE LA MUNICIPALIDAD DE TACUBA"</t>
  </si>
  <si>
    <t>VIGENTE 2019</t>
  </si>
  <si>
    <t xml:space="preserve">            FUENTE DE FINANCIAMIENTO: 25% FODES</t>
  </si>
  <si>
    <t>UNIDAD DE LA  NINEZ Y ADOLESCENCIA</t>
  </si>
  <si>
    <t>PROYECTO:  APOYO AL DESARROLLO DE LAS COMUNIDADES DEL MUNICIPIO DE TACUBA MEDIANTE LA UNIDAD DE PROMOCION SOCIAL                                 FUENTE DE FINANCIAMIENTO: 75 % FODES</t>
  </si>
  <si>
    <t xml:space="preserve">GENERO </t>
  </si>
  <si>
    <t>CANTIDAD</t>
  </si>
  <si>
    <t xml:space="preserve">SISTEMA DE CONTRATACION </t>
  </si>
  <si>
    <t xml:space="preserve">FEMENINO </t>
  </si>
  <si>
    <t xml:space="preserve">MASCULINO </t>
  </si>
  <si>
    <t xml:space="preserve">ASESOR JURÍDICO </t>
  </si>
  <si>
    <t xml:space="preserve">CONCEJO MUNICIPAL </t>
  </si>
  <si>
    <t xml:space="preserve">ENCARGADO DE TURISMO </t>
  </si>
  <si>
    <t>PROYECTO:  FORTALECIMIENTO DEL TURISMO  MEDIANTE EL APOYO AL CIRCUITO DE LAS FLORES"                                FUENTE DE FINANCIAMIENTO: 75 % FODES</t>
  </si>
  <si>
    <t>ALCALDÍA MUNICIPAL DE TACUBA</t>
  </si>
  <si>
    <t>RESUMEN DEL PERSONAL QUE LABORA EN LA MUNICIPALIDAD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</si>
</sst>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8"/>
      <color theme="1"/>
      <name val="Batang"/>
      <family val="1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499984740745262"/>
      <name val="Andalus"/>
      <family val="1"/>
    </font>
    <font>
      <b/>
      <i/>
      <sz val="9"/>
      <color theme="2" tint="-0.499984740745262"/>
      <name val="Calibri"/>
      <family val="2"/>
      <scheme val="minor"/>
    </font>
    <font>
      <i/>
      <sz val="24"/>
      <color theme="2" tint="-0.499984740745262"/>
      <name val="Batang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/>
    <xf numFmtId="0" fontId="3" fillId="0" borderId="1" xfId="0" applyFont="1" applyFill="1" applyBorder="1"/>
    <xf numFmtId="0" fontId="3" fillId="2" borderId="1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4" fontId="1" fillId="0" borderId="0" xfId="0" applyNumberFormat="1" applyFont="1" applyBorder="1"/>
    <xf numFmtId="44" fontId="0" fillId="2" borderId="0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0" fontId="3" fillId="2" borderId="1" xfId="0" applyFont="1" applyFill="1" applyBorder="1" applyAlignment="1">
      <alignment horizontal="center"/>
    </xf>
    <xf numFmtId="44" fontId="3" fillId="2" borderId="2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4" fontId="4" fillId="0" borderId="10" xfId="0" applyNumberFormat="1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4" fontId="4" fillId="0" borderId="10" xfId="0" applyNumberFormat="1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44" fontId="3" fillId="0" borderId="10" xfId="0" applyNumberFormat="1" applyFont="1" applyBorder="1"/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4" fontId="0" fillId="0" borderId="0" xfId="0" applyNumberFormat="1"/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95"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2613493</xdr:colOff>
      <xdr:row>7</xdr:row>
      <xdr:rowOff>101588</xdr:rowOff>
    </xdr:from>
    <xdr:to>
      <xdr:col>3</xdr:col>
      <xdr:colOff>307071</xdr:colOff>
      <xdr:row>13</xdr:row>
      <xdr:rowOff>2238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3512" y="3581876"/>
          <a:ext cx="682964" cy="1043650"/>
        </a:xfrm>
        <a:prstGeom prst="rect">
          <a:avLst/>
        </a:prstGeom>
        <a:effectLst>
          <a:glow rad="228600">
            <a:schemeClr val="accent1">
              <a:satMod val="175000"/>
              <a:alpha val="40000"/>
            </a:schemeClr>
          </a:glo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24:F47" totalsRowShown="0" headerRowDxfId="94" dataDxfId="92" headerRowBorderDxfId="93" tableBorderDxfId="91" totalsRowBorderDxfId="90">
  <autoFilter ref="B24:F47"/>
  <tableColumns count="5">
    <tableColumn id="1" name="No." dataDxfId="89"/>
    <tableColumn id="2" name="CARGO PRESUPUESTARIO " dataDxfId="88"/>
    <tableColumn id="3" name="UBICACIÓN/LUGAR DE TRABAJO" dataDxfId="87"/>
    <tableColumn id="4" name="FORMA DE CONTRATACION" dataDxfId="86"/>
    <tableColumn id="5" name="SUELDO " dataDxfId="85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0:F60" headerRowDxfId="84" dataDxfId="82" headerRowBorderDxfId="83" tableBorderDxfId="81" totalsRowBorderDxfId="80">
  <autoFilter ref="B50:F60"/>
  <tableColumns count="5">
    <tableColumn id="1" name="No." totalsRowLabel="Total" dataDxfId="79" totalsRowDxfId="78"/>
    <tableColumn id="2" name="CARGO PRESUPUESTARIO " dataDxfId="77" totalsRowDxfId="76"/>
    <tableColumn id="3" name="UBICACION ACTUAL" dataDxfId="75" totalsRowDxfId="74"/>
    <tableColumn id="4" name="FORMA DE CONTRATACION" dataDxfId="73" totalsRowDxfId="72"/>
    <tableColumn id="5" name="SUELDO " totalsRowFunction="sum" dataDxfId="71" totalsRowDxfId="70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63:F67" totalsRowShown="0" headerRowDxfId="69" dataDxfId="67" headerRowBorderDxfId="68" tableBorderDxfId="66" totalsRowBorderDxfId="65">
  <autoFilter ref="B63:F67"/>
  <tableColumns count="5">
    <tableColumn id="1" name="No." dataDxfId="64"/>
    <tableColumn id="2" name="CARGO PRESUPUESTARIO " dataDxfId="63"/>
    <tableColumn id="3" name="UBICACION ACTUAL" dataDxfId="62"/>
    <tableColumn id="4" name="FORMA DE CONTRATACION" dataDxfId="61"/>
    <tableColumn id="5" name="SUELDO " dataDxfId="60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70:F73" totalsRowShown="0" headerRowDxfId="59" dataDxfId="57" headerRowBorderDxfId="58" tableBorderDxfId="56" totalsRowBorderDxfId="55">
  <autoFilter ref="B70:F73"/>
  <tableColumns count="5">
    <tableColumn id="1" name="No." dataDxfId="54"/>
    <tableColumn id="2" name="CARGO PRESUPUESTARIO " dataDxfId="53"/>
    <tableColumn id="3" name="UBICACION ACTUAL" dataDxfId="52"/>
    <tableColumn id="4" name="FORMA DE CONTRATACION" dataDxfId="51"/>
    <tableColumn id="5" name="SUELDO " dataDxfId="50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B76:F78" totalsRowShown="0" headerRowDxfId="49" dataDxfId="47" headerRowBorderDxfId="48" tableBorderDxfId="46" totalsRowBorderDxfId="45">
  <autoFilter ref="B76:F78"/>
  <tableColumns count="5">
    <tableColumn id="1" name="No." dataDxfId="44"/>
    <tableColumn id="2" name="CARGO PRESUPUESTARIO " dataDxfId="43"/>
    <tableColumn id="3" name="UBICACION ACTUAL" dataDxfId="42"/>
    <tableColumn id="4" name="FORMA DE CONTRATACION" dataDxfId="41"/>
    <tableColumn id="5" name="SUELDO " dataDxfId="40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6" name="Tabla57" displayName="Tabla57" ref="B81:F83" totalsRowShown="0" headerRowDxfId="39" dataDxfId="37" headerRowBorderDxfId="38" tableBorderDxfId="36" totalsRowBorderDxfId="35">
  <autoFilter ref="B81:F83"/>
  <tableColumns count="5">
    <tableColumn id="1" name="No." dataDxfId="34"/>
    <tableColumn id="2" name="CARGO PRESUPUESTARIO " dataDxfId="33"/>
    <tableColumn id="3" name="UBICACION ACTUAL" dataDxfId="32"/>
    <tableColumn id="4" name="FORMA DE CONTRATACION" dataDxfId="31"/>
    <tableColumn id="5" name="SUELDO " dataDxfId="30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id="7" name="Tabla578" displayName="Tabla578" ref="B86:F88" totalsRowShown="0" headerRowDxfId="29" dataDxfId="27" headerRowBorderDxfId="28" tableBorderDxfId="26" totalsRowBorderDxfId="25">
  <autoFilter ref="B86:F88"/>
  <tableColumns count="5">
    <tableColumn id="1" name="No." dataDxfId="24"/>
    <tableColumn id="2" name="CARGO PRESUPUESTARIO " dataDxfId="23"/>
    <tableColumn id="3" name="UBICACION ACTUAL" dataDxfId="22"/>
    <tableColumn id="4" name="FORMA DE CONTRATACION" dataDxfId="21"/>
    <tableColumn id="5" name="SUELDO " dataDxfId="20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id="8" name="Tabla5789" displayName="Tabla5789" ref="B91:F94" totalsRowShown="0" headerRowDxfId="19" dataDxfId="17" headerRowBorderDxfId="18" tableBorderDxfId="16" totalsRowBorderDxfId="15">
  <autoFilter ref="B91:F94"/>
  <tableColumns count="5">
    <tableColumn id="1" name="No." dataDxfId="14"/>
    <tableColumn id="2" name="CARGO PRESUPUESTARIO " dataDxfId="13"/>
    <tableColumn id="3" name="UBICACION ACTUAL" dataDxfId="12"/>
    <tableColumn id="4" name="FORMA DE CONTRATACION" dataDxfId="11"/>
    <tableColumn id="5" name="SUELDO " dataDxfId="10"/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id="9" name="Tabla578910" displayName="Tabla578910" ref="B97:F99" totalsRowShown="0" headerRowDxfId="9" dataDxfId="7" headerRowBorderDxfId="8" tableBorderDxfId="6" totalsRowBorderDxfId="5">
  <autoFilter ref="B97:F99"/>
  <tableColumns count="5">
    <tableColumn id="1" name="No." dataDxfId="4"/>
    <tableColumn id="2" name="CARGO PRESUPUESTARIO " dataDxfId="3"/>
    <tableColumn id="3" name="UBICACION ACTUAL" dataDxfId="2"/>
    <tableColumn id="4" name="FORMA DE CONTRATACION" dataDxfId="1"/>
    <tableColumn id="5" name="SUELDO 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zoomScale="160" zoomScaleNormal="160" zoomScaleSheetLayoutView="100" workbookViewId="0">
      <selection activeCell="A6" sqref="A6:F6"/>
    </sheetView>
  </sheetViews>
  <sheetFormatPr baseColWidth="10" defaultRowHeight="15" x14ac:dyDescent="0.25"/>
  <cols>
    <col min="1" max="1" width="2.28515625" customWidth="1"/>
    <col min="2" max="2" width="3.28515625" customWidth="1"/>
    <col min="3" max="3" width="44.85546875" customWidth="1"/>
    <col min="4" max="4" width="22.85546875" customWidth="1"/>
    <col min="5" max="5" width="19.5703125" customWidth="1"/>
    <col min="6" max="6" width="13.28515625" customWidth="1"/>
    <col min="7" max="7" width="0.85546875" hidden="1" customWidth="1"/>
    <col min="8" max="12" width="11.42578125" hidden="1" customWidth="1"/>
    <col min="13" max="13" width="0.140625" customWidth="1"/>
  </cols>
  <sheetData>
    <row r="1" spans="1:7" ht="25.5" x14ac:dyDescent="0.25">
      <c r="A1" s="49"/>
      <c r="B1" s="61" t="s">
        <v>94</v>
      </c>
      <c r="C1" s="61"/>
      <c r="D1" s="61"/>
      <c r="E1" s="61"/>
      <c r="F1" s="49"/>
      <c r="G1" s="11"/>
    </row>
    <row r="2" spans="1:7" ht="25.5" x14ac:dyDescent="0.25">
      <c r="A2" s="49"/>
      <c r="B2" s="61" t="s">
        <v>77</v>
      </c>
      <c r="C2" s="61"/>
      <c r="D2" s="61"/>
      <c r="E2" s="61"/>
      <c r="F2" s="49"/>
      <c r="G2" s="11"/>
    </row>
    <row r="3" spans="1:7" ht="25.5" x14ac:dyDescent="0.25">
      <c r="A3" s="49"/>
      <c r="B3" s="61" t="s">
        <v>78</v>
      </c>
      <c r="C3" s="61"/>
      <c r="D3" s="61"/>
      <c r="E3" s="61"/>
      <c r="F3" s="49"/>
      <c r="G3" s="11"/>
    </row>
    <row r="4" spans="1:7" x14ac:dyDescent="0.25">
      <c r="A4" s="62" t="s">
        <v>79</v>
      </c>
      <c r="B4" s="62"/>
      <c r="C4" s="62"/>
      <c r="D4" s="62"/>
      <c r="E4" s="62"/>
      <c r="F4" s="62"/>
      <c r="G4" s="12"/>
    </row>
    <row r="5" spans="1:7" x14ac:dyDescent="0.25">
      <c r="A5" s="17"/>
      <c r="B5" s="17"/>
      <c r="C5" s="18"/>
      <c r="D5" s="18"/>
      <c r="E5" s="18"/>
      <c r="F5" s="17"/>
    </row>
    <row r="6" spans="1:7" ht="153" customHeight="1" x14ac:dyDescent="0.25">
      <c r="A6" s="63" t="s">
        <v>80</v>
      </c>
      <c r="B6" s="63"/>
      <c r="C6" s="63"/>
      <c r="D6" s="63"/>
      <c r="E6" s="63"/>
      <c r="F6" s="63"/>
      <c r="G6" s="13"/>
    </row>
    <row r="7" spans="1:7" x14ac:dyDescent="0.25">
      <c r="A7" s="17"/>
      <c r="B7" s="17"/>
      <c r="C7" s="17"/>
      <c r="D7" s="17"/>
      <c r="E7" s="17"/>
      <c r="F7" s="17"/>
    </row>
    <row r="8" spans="1:7" x14ac:dyDescent="0.25">
      <c r="A8" s="17"/>
      <c r="B8" s="17"/>
      <c r="C8" s="17"/>
      <c r="D8" s="17"/>
      <c r="E8" s="17"/>
      <c r="F8" s="17"/>
    </row>
    <row r="9" spans="1:7" x14ac:dyDescent="0.25">
      <c r="A9" s="17"/>
      <c r="B9" s="17"/>
      <c r="C9" s="17"/>
      <c r="D9" s="17"/>
      <c r="E9" s="17"/>
      <c r="F9" s="17"/>
    </row>
    <row r="10" spans="1:7" x14ac:dyDescent="0.25">
      <c r="A10" s="17"/>
      <c r="B10" s="17"/>
      <c r="C10" s="17"/>
      <c r="D10" s="17"/>
      <c r="E10" s="17"/>
      <c r="F10" s="17"/>
    </row>
    <row r="11" spans="1:7" x14ac:dyDescent="0.25">
      <c r="A11" s="17"/>
      <c r="B11" s="17"/>
      <c r="C11" s="17"/>
      <c r="D11" s="17"/>
      <c r="E11" s="17"/>
      <c r="F11" s="17"/>
    </row>
    <row r="12" spans="1:7" x14ac:dyDescent="0.25">
      <c r="A12" s="17"/>
      <c r="B12" s="17"/>
      <c r="C12" s="17"/>
      <c r="D12" s="17"/>
      <c r="E12" s="17"/>
      <c r="F12" s="17"/>
    </row>
    <row r="13" spans="1:7" x14ac:dyDescent="0.25">
      <c r="A13" s="17"/>
      <c r="B13" s="17"/>
      <c r="C13" s="17"/>
      <c r="D13" s="17"/>
      <c r="E13" s="17"/>
      <c r="F13" s="17"/>
    </row>
    <row r="14" spans="1:7" x14ac:dyDescent="0.25">
      <c r="A14" s="17"/>
      <c r="B14" s="17"/>
      <c r="C14" s="17"/>
      <c r="D14" s="17"/>
      <c r="E14" s="17"/>
      <c r="F14" s="17"/>
    </row>
    <row r="20" spans="1:12" x14ac:dyDescent="0.25">
      <c r="F20" t="s">
        <v>81</v>
      </c>
    </row>
    <row r="21" spans="1:12" x14ac:dyDescent="0.25">
      <c r="J21" s="2"/>
      <c r="K21" s="3"/>
      <c r="L21" s="4"/>
    </row>
    <row r="22" spans="1:12" x14ac:dyDescent="0.25">
      <c r="J22" s="2"/>
      <c r="K22" s="3"/>
      <c r="L22" s="4"/>
    </row>
    <row r="23" spans="1:12" x14ac:dyDescent="0.25">
      <c r="A23" s="60" t="s">
        <v>82</v>
      </c>
      <c r="B23" s="60"/>
      <c r="C23" s="60"/>
      <c r="D23" s="60"/>
      <c r="E23" s="60"/>
      <c r="F23" s="60"/>
      <c r="G23" s="10"/>
    </row>
    <row r="24" spans="1:12" x14ac:dyDescent="0.25">
      <c r="B24" s="36" t="s">
        <v>0</v>
      </c>
      <c r="C24" s="37" t="s">
        <v>76</v>
      </c>
      <c r="D24" s="37" t="s">
        <v>53</v>
      </c>
      <c r="E24" s="7" t="s">
        <v>2</v>
      </c>
      <c r="F24" s="6" t="s">
        <v>3</v>
      </c>
      <c r="G24" s="14"/>
    </row>
    <row r="25" spans="1:12" x14ac:dyDescent="0.25">
      <c r="B25" s="23">
        <v>1</v>
      </c>
      <c r="C25" s="8" t="s">
        <v>5</v>
      </c>
      <c r="D25" s="19" t="s">
        <v>38</v>
      </c>
      <c r="E25" s="19" t="s">
        <v>4</v>
      </c>
      <c r="F25" s="20">
        <v>3100</v>
      </c>
      <c r="G25" s="4"/>
    </row>
    <row r="26" spans="1:12" x14ac:dyDescent="0.25">
      <c r="B26" s="23">
        <f>B25+1</f>
        <v>2</v>
      </c>
      <c r="C26" s="8" t="s">
        <v>6</v>
      </c>
      <c r="D26" s="19" t="s">
        <v>47</v>
      </c>
      <c r="E26" s="19" t="s">
        <v>4</v>
      </c>
      <c r="F26" s="20">
        <v>896</v>
      </c>
      <c r="G26" s="4"/>
    </row>
    <row r="27" spans="1:12" x14ac:dyDescent="0.25">
      <c r="B27" s="23">
        <f t="shared" ref="B27:B44" si="0">B26+1</f>
        <v>3</v>
      </c>
      <c r="C27" s="8" t="s">
        <v>7</v>
      </c>
      <c r="D27" s="19" t="s">
        <v>8</v>
      </c>
      <c r="E27" s="19" t="s">
        <v>4</v>
      </c>
      <c r="F27" s="20">
        <v>907.2</v>
      </c>
      <c r="G27" s="4"/>
    </row>
    <row r="28" spans="1:12" x14ac:dyDescent="0.25">
      <c r="B28" s="23">
        <f t="shared" si="0"/>
        <v>4</v>
      </c>
      <c r="C28" s="8" t="s">
        <v>9</v>
      </c>
      <c r="D28" s="19" t="s">
        <v>10</v>
      </c>
      <c r="E28" s="19" t="s">
        <v>4</v>
      </c>
      <c r="F28" s="20">
        <v>907.2</v>
      </c>
      <c r="G28" s="4"/>
    </row>
    <row r="29" spans="1:12" x14ac:dyDescent="0.25">
      <c r="B29" s="23">
        <f t="shared" si="0"/>
        <v>5</v>
      </c>
      <c r="C29" s="8" t="s">
        <v>11</v>
      </c>
      <c r="D29" s="19" t="s">
        <v>12</v>
      </c>
      <c r="E29" s="19" t="s">
        <v>4</v>
      </c>
      <c r="F29" s="20">
        <v>907.2</v>
      </c>
      <c r="G29" s="4"/>
    </row>
    <row r="30" spans="1:12" x14ac:dyDescent="0.25">
      <c r="B30" s="23">
        <f t="shared" si="0"/>
        <v>6</v>
      </c>
      <c r="C30" s="8" t="s">
        <v>13</v>
      </c>
      <c r="D30" s="19" t="s">
        <v>51</v>
      </c>
      <c r="E30" s="19" t="s">
        <v>4</v>
      </c>
      <c r="F30" s="20">
        <v>634.20000000000005</v>
      </c>
      <c r="G30" s="4"/>
    </row>
    <row r="31" spans="1:12" x14ac:dyDescent="0.25">
      <c r="B31" s="23">
        <f t="shared" si="0"/>
        <v>7</v>
      </c>
      <c r="C31" s="8" t="s">
        <v>14</v>
      </c>
      <c r="D31" s="19" t="s">
        <v>14</v>
      </c>
      <c r="E31" s="19" t="s">
        <v>4</v>
      </c>
      <c r="F31" s="20">
        <v>690.3</v>
      </c>
      <c r="G31" s="4"/>
    </row>
    <row r="32" spans="1:12" x14ac:dyDescent="0.25">
      <c r="B32" s="23">
        <f t="shared" si="0"/>
        <v>8</v>
      </c>
      <c r="C32" s="8" t="s">
        <v>15</v>
      </c>
      <c r="D32" s="19" t="s">
        <v>16</v>
      </c>
      <c r="E32" s="19" t="s">
        <v>4</v>
      </c>
      <c r="F32" s="20">
        <v>514.79999999999995</v>
      </c>
      <c r="G32" s="4"/>
    </row>
    <row r="33" spans="2:15" x14ac:dyDescent="0.25">
      <c r="B33" s="23">
        <f t="shared" si="0"/>
        <v>9</v>
      </c>
      <c r="C33" s="8" t="s">
        <v>57</v>
      </c>
      <c r="D33" s="19" t="s">
        <v>12</v>
      </c>
      <c r="E33" s="19" t="s">
        <v>4</v>
      </c>
      <c r="F33" s="20">
        <v>737.5</v>
      </c>
      <c r="G33" s="4"/>
    </row>
    <row r="34" spans="2:15" x14ac:dyDescent="0.25">
      <c r="B34" s="23">
        <f t="shared" si="0"/>
        <v>10</v>
      </c>
      <c r="C34" s="8" t="s">
        <v>13</v>
      </c>
      <c r="D34" s="19" t="s">
        <v>51</v>
      </c>
      <c r="E34" s="19" t="s">
        <v>4</v>
      </c>
      <c r="F34" s="20">
        <v>475</v>
      </c>
      <c r="G34" s="4"/>
    </row>
    <row r="35" spans="2:15" x14ac:dyDescent="0.25">
      <c r="B35" s="23">
        <f t="shared" si="0"/>
        <v>11</v>
      </c>
      <c r="C35" s="8" t="s">
        <v>17</v>
      </c>
      <c r="D35" s="19" t="s">
        <v>18</v>
      </c>
      <c r="E35" s="19" t="s">
        <v>4</v>
      </c>
      <c r="F35" s="20">
        <v>514.79999999999995</v>
      </c>
      <c r="G35" s="4"/>
    </row>
    <row r="36" spans="2:15" x14ac:dyDescent="0.25">
      <c r="B36" s="23">
        <f t="shared" si="0"/>
        <v>12</v>
      </c>
      <c r="C36" s="8" t="s">
        <v>58</v>
      </c>
      <c r="D36" s="19" t="s">
        <v>51</v>
      </c>
      <c r="E36" s="19" t="s">
        <v>4</v>
      </c>
      <c r="F36" s="20">
        <v>700</v>
      </c>
      <c r="G36" s="4"/>
    </row>
    <row r="37" spans="2:15" x14ac:dyDescent="0.25">
      <c r="B37" s="23">
        <f t="shared" si="0"/>
        <v>13</v>
      </c>
      <c r="C37" s="8" t="s">
        <v>19</v>
      </c>
      <c r="D37" s="19" t="s">
        <v>36</v>
      </c>
      <c r="E37" s="19" t="s">
        <v>4</v>
      </c>
      <c r="F37" s="20">
        <v>439.8</v>
      </c>
      <c r="G37" s="4"/>
    </row>
    <row r="38" spans="2:15" x14ac:dyDescent="0.25">
      <c r="B38" s="23">
        <f t="shared" si="0"/>
        <v>14</v>
      </c>
      <c r="C38" s="8" t="s">
        <v>75</v>
      </c>
      <c r="D38" s="19" t="s">
        <v>36</v>
      </c>
      <c r="E38" s="19" t="s">
        <v>4</v>
      </c>
      <c r="F38" s="20">
        <v>439.8</v>
      </c>
      <c r="G38" s="4"/>
    </row>
    <row r="39" spans="2:15" x14ac:dyDescent="0.25">
      <c r="B39" s="23">
        <f t="shared" si="0"/>
        <v>15</v>
      </c>
      <c r="C39" s="8" t="s">
        <v>20</v>
      </c>
      <c r="D39" s="19" t="s">
        <v>21</v>
      </c>
      <c r="E39" s="19" t="s">
        <v>4</v>
      </c>
      <c r="F39" s="20">
        <v>907.2</v>
      </c>
      <c r="G39" s="4"/>
    </row>
    <row r="40" spans="2:15" x14ac:dyDescent="0.25">
      <c r="B40" s="23">
        <f t="shared" si="0"/>
        <v>16</v>
      </c>
      <c r="C40" s="8" t="s">
        <v>22</v>
      </c>
      <c r="D40" s="19" t="s">
        <v>37</v>
      </c>
      <c r="E40" s="19" t="s">
        <v>4</v>
      </c>
      <c r="F40" s="20">
        <v>439.8</v>
      </c>
      <c r="G40" s="4"/>
      <c r="H40" s="3"/>
      <c r="I40" s="3"/>
    </row>
    <row r="41" spans="2:15" x14ac:dyDescent="0.25">
      <c r="B41" s="23">
        <f t="shared" si="0"/>
        <v>17</v>
      </c>
      <c r="C41" s="8" t="s">
        <v>23</v>
      </c>
      <c r="D41" s="19" t="s">
        <v>24</v>
      </c>
      <c r="E41" s="19" t="s">
        <v>4</v>
      </c>
      <c r="F41" s="20">
        <v>389.8</v>
      </c>
      <c r="G41" s="4"/>
      <c r="H41" s="3"/>
      <c r="I41" s="3"/>
    </row>
    <row r="42" spans="2:15" x14ac:dyDescent="0.25">
      <c r="B42" s="23">
        <f t="shared" si="0"/>
        <v>18</v>
      </c>
      <c r="C42" s="8" t="s">
        <v>25</v>
      </c>
      <c r="D42" s="19" t="s">
        <v>38</v>
      </c>
      <c r="E42" s="19" t="s">
        <v>4</v>
      </c>
      <c r="F42" s="20">
        <v>500</v>
      </c>
      <c r="G42" s="4"/>
      <c r="H42" s="3"/>
      <c r="I42" s="3"/>
    </row>
    <row r="43" spans="2:15" x14ac:dyDescent="0.25">
      <c r="B43" s="23">
        <f t="shared" si="0"/>
        <v>19</v>
      </c>
      <c r="C43" s="8" t="s">
        <v>26</v>
      </c>
      <c r="D43" s="19" t="s">
        <v>38</v>
      </c>
      <c r="E43" s="19" t="s">
        <v>4</v>
      </c>
      <c r="F43" s="20">
        <v>450</v>
      </c>
      <c r="G43" s="4"/>
      <c r="H43" s="3"/>
      <c r="I43" s="3"/>
      <c r="O43" s="50"/>
    </row>
    <row r="44" spans="2:15" x14ac:dyDescent="0.25">
      <c r="B44" s="23">
        <f t="shared" si="0"/>
        <v>20</v>
      </c>
      <c r="C44" s="8" t="s">
        <v>27</v>
      </c>
      <c r="D44" s="1" t="s">
        <v>8</v>
      </c>
      <c r="E44" s="19" t="s">
        <v>39</v>
      </c>
      <c r="F44" s="20">
        <v>634.20000000000005</v>
      </c>
      <c r="G44" s="4"/>
      <c r="H44" s="3"/>
      <c r="I44" s="5"/>
    </row>
    <row r="45" spans="2:15" x14ac:dyDescent="0.25">
      <c r="B45" s="23">
        <f>B44+1</f>
        <v>21</v>
      </c>
      <c r="C45" s="8" t="s">
        <v>28</v>
      </c>
      <c r="D45" s="19" t="s">
        <v>54</v>
      </c>
      <c r="E45" s="19" t="s">
        <v>56</v>
      </c>
      <c r="F45" s="20">
        <v>900</v>
      </c>
      <c r="G45" s="4"/>
      <c r="H45" s="3"/>
      <c r="I45" s="5"/>
    </row>
    <row r="46" spans="2:15" x14ac:dyDescent="0.25">
      <c r="B46" s="23">
        <v>22</v>
      </c>
      <c r="C46" s="1" t="s">
        <v>33</v>
      </c>
      <c r="D46" s="1" t="s">
        <v>34</v>
      </c>
      <c r="E46" s="19" t="s">
        <v>4</v>
      </c>
      <c r="F46" s="20">
        <v>925</v>
      </c>
      <c r="G46" s="15"/>
      <c r="H46" s="3"/>
      <c r="I46" s="3"/>
    </row>
    <row r="47" spans="2:15" x14ac:dyDescent="0.25">
      <c r="B47" s="24"/>
      <c r="C47" s="25" t="s">
        <v>46</v>
      </c>
      <c r="D47" s="25"/>
      <c r="E47" s="26"/>
      <c r="F47" s="27">
        <f>SUBTOTAL(109,F25:F46)</f>
        <v>17009.799999999996</v>
      </c>
    </row>
    <row r="49" spans="2:7" x14ac:dyDescent="0.25">
      <c r="B49" s="60" t="s">
        <v>63</v>
      </c>
      <c r="C49" s="60"/>
      <c r="D49" s="60"/>
      <c r="E49" s="60"/>
      <c r="F49" s="60"/>
      <c r="G49" s="4"/>
    </row>
    <row r="50" spans="2:7" x14ac:dyDescent="0.25">
      <c r="B50" s="41" t="s">
        <v>0</v>
      </c>
      <c r="C50" s="37" t="s">
        <v>76</v>
      </c>
      <c r="D50" s="37" t="s">
        <v>1</v>
      </c>
      <c r="E50" s="37" t="s">
        <v>2</v>
      </c>
      <c r="F50" s="6" t="s">
        <v>3</v>
      </c>
      <c r="G50" s="4"/>
    </row>
    <row r="51" spans="2:7" x14ac:dyDescent="0.25">
      <c r="B51" s="23">
        <v>1</v>
      </c>
      <c r="C51" s="1" t="s">
        <v>59</v>
      </c>
      <c r="D51" s="19" t="s">
        <v>29</v>
      </c>
      <c r="E51" s="19" t="s">
        <v>4</v>
      </c>
      <c r="F51" s="20">
        <v>489.8</v>
      </c>
      <c r="G51" s="4"/>
    </row>
    <row r="52" spans="2:7" x14ac:dyDescent="0.25">
      <c r="B52" s="23">
        <v>2</v>
      </c>
      <c r="C52" s="1" t="s">
        <v>30</v>
      </c>
      <c r="D52" s="19" t="s">
        <v>29</v>
      </c>
      <c r="E52" s="19" t="s">
        <v>4</v>
      </c>
      <c r="F52" s="20">
        <v>525</v>
      </c>
      <c r="G52" s="4"/>
    </row>
    <row r="53" spans="2:7" x14ac:dyDescent="0.25">
      <c r="B53" s="23">
        <v>3</v>
      </c>
      <c r="C53" s="1" t="s">
        <v>31</v>
      </c>
      <c r="D53" s="19" t="s">
        <v>32</v>
      </c>
      <c r="E53" s="19" t="s">
        <v>4</v>
      </c>
      <c r="F53" s="20">
        <v>489.8</v>
      </c>
      <c r="G53" s="4"/>
    </row>
    <row r="54" spans="2:7" x14ac:dyDescent="0.25">
      <c r="B54" s="23">
        <v>4</v>
      </c>
      <c r="C54" s="1" t="s">
        <v>35</v>
      </c>
      <c r="D54" s="19" t="s">
        <v>32</v>
      </c>
      <c r="E54" s="19" t="s">
        <v>4</v>
      </c>
      <c r="F54" s="20">
        <v>310</v>
      </c>
      <c r="G54" s="4"/>
    </row>
    <row r="55" spans="2:7" x14ac:dyDescent="0.25">
      <c r="B55" s="23">
        <v>5</v>
      </c>
      <c r="C55" s="1" t="s">
        <v>48</v>
      </c>
      <c r="D55" s="19" t="s">
        <v>49</v>
      </c>
      <c r="E55" s="19" t="s">
        <v>4</v>
      </c>
      <c r="F55" s="20">
        <v>400</v>
      </c>
      <c r="G55" s="4"/>
    </row>
    <row r="56" spans="2:7" x14ac:dyDescent="0.25">
      <c r="B56" s="23">
        <v>6</v>
      </c>
      <c r="C56" s="1" t="s">
        <v>83</v>
      </c>
      <c r="D56" s="19" t="s">
        <v>50</v>
      </c>
      <c r="E56" s="19" t="s">
        <v>4</v>
      </c>
      <c r="F56" s="20">
        <v>310</v>
      </c>
      <c r="G56" s="4"/>
    </row>
    <row r="57" spans="2:7" x14ac:dyDescent="0.25">
      <c r="B57" s="23">
        <v>7</v>
      </c>
      <c r="C57" s="9" t="s">
        <v>60</v>
      </c>
      <c r="D57" s="21" t="s">
        <v>52</v>
      </c>
      <c r="E57" s="21" t="s">
        <v>4</v>
      </c>
      <c r="F57" s="22">
        <v>350</v>
      </c>
      <c r="G57" s="16"/>
    </row>
    <row r="58" spans="2:7" x14ac:dyDescent="0.25">
      <c r="B58" s="23">
        <v>8</v>
      </c>
      <c r="C58" s="28" t="s">
        <v>61</v>
      </c>
      <c r="D58" s="30" t="s">
        <v>62</v>
      </c>
      <c r="E58" s="19" t="s">
        <v>56</v>
      </c>
      <c r="F58" s="20">
        <v>350</v>
      </c>
      <c r="G58" s="4"/>
    </row>
    <row r="59" spans="2:7" x14ac:dyDescent="0.25">
      <c r="B59" s="42">
        <v>9</v>
      </c>
      <c r="C59" s="29" t="s">
        <v>90</v>
      </c>
      <c r="D59" s="42" t="s">
        <v>91</v>
      </c>
      <c r="E59" s="24" t="s">
        <v>39</v>
      </c>
      <c r="F59" s="43">
        <v>1000</v>
      </c>
      <c r="G59" s="15"/>
    </row>
    <row r="60" spans="2:7" x14ac:dyDescent="0.25">
      <c r="B60" s="29"/>
      <c r="C60" s="25" t="s">
        <v>46</v>
      </c>
      <c r="D60" s="25"/>
      <c r="E60" s="26"/>
      <c r="F60" s="27">
        <f>SUBTOTAL(109,F51:F59)</f>
        <v>4224.6000000000004</v>
      </c>
    </row>
    <row r="62" spans="2:7" x14ac:dyDescent="0.25">
      <c r="B62" s="60" t="s">
        <v>64</v>
      </c>
      <c r="C62" s="60"/>
      <c r="D62" s="60"/>
      <c r="E62" s="60"/>
      <c r="F62" s="60"/>
      <c r="G62" s="14"/>
    </row>
    <row r="63" spans="2:7" x14ac:dyDescent="0.25">
      <c r="B63" s="36" t="s">
        <v>0</v>
      </c>
      <c r="C63" s="37" t="s">
        <v>76</v>
      </c>
      <c r="D63" s="7" t="s">
        <v>1</v>
      </c>
      <c r="E63" s="7" t="s">
        <v>2</v>
      </c>
      <c r="F63" s="6" t="s">
        <v>3</v>
      </c>
      <c r="G63" s="4"/>
    </row>
    <row r="64" spans="2:7" x14ac:dyDescent="0.25">
      <c r="B64" s="23">
        <v>1</v>
      </c>
      <c r="C64" s="1" t="s">
        <v>74</v>
      </c>
      <c r="D64" s="19" t="s">
        <v>41</v>
      </c>
      <c r="E64" s="19" t="s">
        <v>39</v>
      </c>
      <c r="F64" s="20">
        <v>850</v>
      </c>
      <c r="G64" s="4"/>
    </row>
    <row r="65" spans="2:7" x14ac:dyDescent="0.25">
      <c r="B65" s="23">
        <v>2</v>
      </c>
      <c r="C65" s="1" t="s">
        <v>40</v>
      </c>
      <c r="D65" s="19" t="s">
        <v>41</v>
      </c>
      <c r="E65" s="19" t="s">
        <v>39</v>
      </c>
      <c r="F65" s="20">
        <v>450</v>
      </c>
      <c r="G65" s="4"/>
    </row>
    <row r="66" spans="2:7" ht="19.5" customHeight="1" x14ac:dyDescent="0.25">
      <c r="B66" s="23">
        <v>3</v>
      </c>
      <c r="C66" s="1" t="s">
        <v>42</v>
      </c>
      <c r="D66" s="19" t="s">
        <v>38</v>
      </c>
      <c r="E66" s="19" t="s">
        <v>39</v>
      </c>
      <c r="F66" s="20">
        <v>450</v>
      </c>
      <c r="G66" s="15"/>
    </row>
    <row r="67" spans="2:7" ht="15" customHeight="1" x14ac:dyDescent="0.25">
      <c r="B67" s="32"/>
      <c r="C67" s="33" t="s">
        <v>46</v>
      </c>
      <c r="D67" s="33"/>
      <c r="E67" s="34"/>
      <c r="F67" s="35">
        <f>SUM(F64:F66)</f>
        <v>1750</v>
      </c>
    </row>
    <row r="69" spans="2:7" x14ac:dyDescent="0.25">
      <c r="B69" s="60" t="s">
        <v>65</v>
      </c>
      <c r="C69" s="60"/>
      <c r="D69" s="60"/>
      <c r="E69" s="60"/>
      <c r="F69" s="60"/>
      <c r="G69" s="14"/>
    </row>
    <row r="70" spans="2:7" x14ac:dyDescent="0.25">
      <c r="B70" s="36" t="s">
        <v>0</v>
      </c>
      <c r="C70" s="37" t="s">
        <v>76</v>
      </c>
      <c r="D70" s="7" t="s">
        <v>1</v>
      </c>
      <c r="E70" s="7" t="s">
        <v>2</v>
      </c>
      <c r="F70" s="6" t="s">
        <v>3</v>
      </c>
      <c r="G70" s="4"/>
    </row>
    <row r="71" spans="2:7" x14ac:dyDescent="0.25">
      <c r="B71" s="23">
        <v>1</v>
      </c>
      <c r="C71" s="1" t="s">
        <v>43</v>
      </c>
      <c r="D71" s="19" t="s">
        <v>38</v>
      </c>
      <c r="E71" s="19" t="s">
        <v>39</v>
      </c>
      <c r="F71" s="20">
        <v>650</v>
      </c>
      <c r="G71" s="4"/>
    </row>
    <row r="72" spans="2:7" x14ac:dyDescent="0.25">
      <c r="B72" s="23">
        <v>2</v>
      </c>
      <c r="C72" s="1" t="s">
        <v>55</v>
      </c>
      <c r="D72" s="19" t="s">
        <v>38</v>
      </c>
      <c r="E72" s="19" t="s">
        <v>39</v>
      </c>
      <c r="F72" s="20">
        <v>439.8</v>
      </c>
      <c r="G72" s="4"/>
    </row>
    <row r="73" spans="2:7" x14ac:dyDescent="0.25">
      <c r="B73" s="24"/>
      <c r="C73" s="25" t="s">
        <v>45</v>
      </c>
      <c r="D73" s="25"/>
      <c r="E73" s="26"/>
      <c r="F73" s="27">
        <f>SUM(F71:F72)</f>
        <v>1089.8</v>
      </c>
      <c r="G73" s="4"/>
    </row>
    <row r="74" spans="2:7" x14ac:dyDescent="0.25">
      <c r="B74" s="31"/>
      <c r="C74" s="31"/>
      <c r="D74" s="31"/>
      <c r="E74" s="31"/>
      <c r="F74" s="31"/>
      <c r="G74" s="15"/>
    </row>
    <row r="75" spans="2:7" x14ac:dyDescent="0.25">
      <c r="B75" s="60" t="s">
        <v>66</v>
      </c>
      <c r="C75" s="60"/>
      <c r="D75" s="60"/>
      <c r="E75" s="60"/>
      <c r="F75" s="60"/>
    </row>
    <row r="76" spans="2:7" x14ac:dyDescent="0.25">
      <c r="B76" s="36" t="s">
        <v>0</v>
      </c>
      <c r="C76" s="37" t="s">
        <v>76</v>
      </c>
      <c r="D76" s="7" t="s">
        <v>1</v>
      </c>
      <c r="E76" s="7" t="s">
        <v>2</v>
      </c>
      <c r="F76" s="6" t="s">
        <v>3</v>
      </c>
    </row>
    <row r="77" spans="2:7" x14ac:dyDescent="0.25">
      <c r="B77" s="23">
        <v>1</v>
      </c>
      <c r="C77" s="1" t="s">
        <v>44</v>
      </c>
      <c r="D77" s="19" t="s">
        <v>38</v>
      </c>
      <c r="E77" s="19" t="s">
        <v>39</v>
      </c>
      <c r="F77" s="20">
        <v>418</v>
      </c>
      <c r="G77" s="14"/>
    </row>
    <row r="78" spans="2:7" x14ac:dyDescent="0.25">
      <c r="B78" s="31"/>
      <c r="C78" s="25" t="s">
        <v>46</v>
      </c>
      <c r="D78" s="25"/>
      <c r="E78" s="26"/>
      <c r="F78" s="27">
        <v>418</v>
      </c>
      <c r="G78" s="4"/>
    </row>
    <row r="79" spans="2:7" x14ac:dyDescent="0.25">
      <c r="B79" s="31"/>
      <c r="C79" s="31"/>
      <c r="D79" s="31"/>
      <c r="E79" s="31"/>
      <c r="F79" s="31"/>
      <c r="G79" s="15"/>
    </row>
    <row r="80" spans="2:7" x14ac:dyDescent="0.25">
      <c r="B80" s="60" t="s">
        <v>67</v>
      </c>
      <c r="C80" s="60"/>
      <c r="D80" s="60"/>
      <c r="E80" s="60"/>
      <c r="F80" s="60"/>
    </row>
    <row r="81" spans="1:16" x14ac:dyDescent="0.25">
      <c r="B81" s="36" t="s">
        <v>0</v>
      </c>
      <c r="C81" s="37" t="s">
        <v>76</v>
      </c>
      <c r="D81" s="7" t="s">
        <v>1</v>
      </c>
      <c r="E81" s="7" t="s">
        <v>2</v>
      </c>
      <c r="F81" s="6" t="s">
        <v>3</v>
      </c>
    </row>
    <row r="82" spans="1:16" x14ac:dyDescent="0.25">
      <c r="B82" s="23">
        <v>1</v>
      </c>
      <c r="C82" s="1" t="s">
        <v>68</v>
      </c>
      <c r="D82" s="19" t="s">
        <v>38</v>
      </c>
      <c r="E82" s="19" t="s">
        <v>39</v>
      </c>
      <c r="F82" s="20">
        <v>1000</v>
      </c>
      <c r="G82" s="14"/>
    </row>
    <row r="83" spans="1:16" x14ac:dyDescent="0.25">
      <c r="B83" s="31"/>
      <c r="C83" s="25" t="s">
        <v>46</v>
      </c>
      <c r="D83" s="25"/>
      <c r="E83" s="26"/>
      <c r="F83" s="27">
        <v>1000</v>
      </c>
      <c r="G83" s="4"/>
    </row>
    <row r="84" spans="1:16" x14ac:dyDescent="0.25">
      <c r="B84" s="31"/>
      <c r="C84" s="31"/>
      <c r="D84" s="31"/>
      <c r="E84" s="31"/>
      <c r="F84" s="31"/>
      <c r="G84" s="15"/>
    </row>
    <row r="85" spans="1:16" x14ac:dyDescent="0.25">
      <c r="B85" s="60" t="s">
        <v>69</v>
      </c>
      <c r="C85" s="60"/>
      <c r="D85" s="60"/>
      <c r="E85" s="60"/>
      <c r="F85" s="60"/>
    </row>
    <row r="86" spans="1:16" x14ac:dyDescent="0.25">
      <c r="B86" s="36" t="s">
        <v>0</v>
      </c>
      <c r="C86" s="37" t="s">
        <v>76</v>
      </c>
      <c r="D86" s="7" t="s">
        <v>1</v>
      </c>
      <c r="E86" s="7" t="s">
        <v>2</v>
      </c>
      <c r="F86" s="6" t="s">
        <v>3</v>
      </c>
    </row>
    <row r="87" spans="1:16" x14ac:dyDescent="0.25">
      <c r="B87" s="23">
        <v>1</v>
      </c>
      <c r="C87" s="1" t="s">
        <v>70</v>
      </c>
      <c r="D87" s="19" t="s">
        <v>38</v>
      </c>
      <c r="E87" s="19" t="s">
        <v>39</v>
      </c>
      <c r="F87" s="20">
        <v>500</v>
      </c>
      <c r="G87" s="14"/>
    </row>
    <row r="88" spans="1:16" x14ac:dyDescent="0.25">
      <c r="B88" s="31"/>
      <c r="C88" s="25" t="s">
        <v>46</v>
      </c>
      <c r="D88" s="25"/>
      <c r="E88" s="26"/>
      <c r="F88" s="27">
        <v>500</v>
      </c>
      <c r="G88" s="4"/>
    </row>
    <row r="89" spans="1:16" x14ac:dyDescent="0.25">
      <c r="B89" s="31"/>
      <c r="C89" s="31"/>
      <c r="D89" s="31"/>
      <c r="E89" s="31"/>
      <c r="F89" s="31"/>
      <c r="G89" s="15"/>
    </row>
    <row r="90" spans="1:16" ht="42.75" customHeight="1" x14ac:dyDescent="0.25">
      <c r="A90" s="53" t="s">
        <v>84</v>
      </c>
      <c r="B90" s="53"/>
      <c r="C90" s="53"/>
      <c r="D90" s="53"/>
      <c r="E90" s="53"/>
      <c r="F90" s="53"/>
      <c r="G90" s="51"/>
      <c r="H90" s="51"/>
      <c r="I90" s="51"/>
      <c r="J90" s="51"/>
      <c r="K90" s="51"/>
      <c r="L90" s="51"/>
      <c r="M90" s="51"/>
      <c r="N90" s="51"/>
      <c r="O90" s="51"/>
      <c r="P90" s="52"/>
    </row>
    <row r="91" spans="1:16" x14ac:dyDescent="0.25">
      <c r="B91" s="36" t="s">
        <v>0</v>
      </c>
      <c r="C91" s="37" t="s">
        <v>76</v>
      </c>
      <c r="D91" s="7" t="s">
        <v>1</v>
      </c>
      <c r="E91" s="7" t="s">
        <v>2</v>
      </c>
      <c r="F91" s="6" t="s">
        <v>3</v>
      </c>
    </row>
    <row r="92" spans="1:16" x14ac:dyDescent="0.25">
      <c r="B92" s="23">
        <v>1</v>
      </c>
      <c r="C92" s="38" t="s">
        <v>71</v>
      </c>
      <c r="D92" s="19" t="s">
        <v>73</v>
      </c>
      <c r="E92" s="19" t="s">
        <v>39</v>
      </c>
      <c r="F92" s="20">
        <v>500</v>
      </c>
      <c r="G92" s="14"/>
    </row>
    <row r="93" spans="1:16" x14ac:dyDescent="0.25">
      <c r="B93" s="39">
        <v>2</v>
      </c>
      <c r="C93" s="40" t="s">
        <v>72</v>
      </c>
      <c r="D93" s="19" t="s">
        <v>73</v>
      </c>
      <c r="E93" s="19" t="s">
        <v>39</v>
      </c>
      <c r="F93" s="20">
        <v>350</v>
      </c>
      <c r="G93" s="4"/>
    </row>
    <row r="94" spans="1:16" x14ac:dyDescent="0.25">
      <c r="B94" s="31"/>
      <c r="C94" s="25" t="s">
        <v>46</v>
      </c>
      <c r="D94" s="25"/>
      <c r="E94" s="26"/>
      <c r="F94" s="27">
        <f>F92+F93</f>
        <v>850</v>
      </c>
      <c r="G94" s="4"/>
    </row>
    <row r="95" spans="1:16" x14ac:dyDescent="0.25">
      <c r="G95" s="15"/>
    </row>
    <row r="96" spans="1:16" x14ac:dyDescent="0.25">
      <c r="B96" s="54" t="s">
        <v>93</v>
      </c>
      <c r="C96" s="54"/>
      <c r="D96" s="54"/>
      <c r="E96" s="54"/>
      <c r="F96" s="54"/>
    </row>
    <row r="97" spans="2:6" x14ac:dyDescent="0.25">
      <c r="B97" s="36" t="s">
        <v>0</v>
      </c>
      <c r="C97" s="37" t="s">
        <v>76</v>
      </c>
      <c r="D97" s="7" t="s">
        <v>1</v>
      </c>
      <c r="E97" s="7" t="s">
        <v>2</v>
      </c>
      <c r="F97" s="6" t="s">
        <v>3</v>
      </c>
    </row>
    <row r="98" spans="2:6" ht="15" customHeight="1" x14ac:dyDescent="0.25">
      <c r="B98" s="23">
        <v>1</v>
      </c>
      <c r="C98" s="38" t="s">
        <v>92</v>
      </c>
      <c r="D98" s="19" t="s">
        <v>38</v>
      </c>
      <c r="E98" s="19" t="s">
        <v>39</v>
      </c>
      <c r="F98" s="20">
        <v>500</v>
      </c>
    </row>
    <row r="99" spans="2:6" x14ac:dyDescent="0.25">
      <c r="B99" s="31"/>
      <c r="C99" s="25" t="s">
        <v>46</v>
      </c>
      <c r="D99" s="25"/>
      <c r="E99" s="26"/>
      <c r="F99" s="27">
        <f>SUBTOTAL(109,F98)</f>
        <v>500</v>
      </c>
    </row>
    <row r="104" spans="2:6" x14ac:dyDescent="0.25">
      <c r="B104" s="55" t="s">
        <v>95</v>
      </c>
      <c r="C104" s="55"/>
      <c r="D104" s="55"/>
      <c r="E104" s="55"/>
      <c r="F104" s="55"/>
    </row>
    <row r="105" spans="2:6" x14ac:dyDescent="0.25">
      <c r="B105" s="58" t="s">
        <v>0</v>
      </c>
      <c r="C105" s="58" t="s">
        <v>85</v>
      </c>
      <c r="D105" s="58" t="s">
        <v>86</v>
      </c>
      <c r="E105" s="56" t="s">
        <v>87</v>
      </c>
      <c r="F105" s="57"/>
    </row>
    <row r="106" spans="2:6" x14ac:dyDescent="0.25">
      <c r="B106" s="59"/>
      <c r="C106" s="59"/>
      <c r="D106" s="59"/>
      <c r="E106" s="44" t="s">
        <v>4</v>
      </c>
      <c r="F106" s="44" t="s">
        <v>56</v>
      </c>
    </row>
    <row r="107" spans="2:6" x14ac:dyDescent="0.25">
      <c r="B107" s="45">
        <v>1</v>
      </c>
      <c r="C107" s="45" t="s">
        <v>88</v>
      </c>
      <c r="D107" s="44">
        <v>16</v>
      </c>
      <c r="E107" s="44">
        <v>13</v>
      </c>
      <c r="F107" s="44">
        <v>3</v>
      </c>
    </row>
    <row r="108" spans="2:6" x14ac:dyDescent="0.25">
      <c r="B108" s="45">
        <v>2</v>
      </c>
      <c r="C108" s="45" t="s">
        <v>89</v>
      </c>
      <c r="D108" s="44">
        <v>26</v>
      </c>
      <c r="E108" s="44">
        <v>14</v>
      </c>
      <c r="F108" s="44">
        <v>12</v>
      </c>
    </row>
    <row r="109" spans="2:6" x14ac:dyDescent="0.25">
      <c r="B109" s="46"/>
      <c r="C109" s="47" t="s">
        <v>45</v>
      </c>
      <c r="D109" s="48">
        <f>D107+D108</f>
        <v>42</v>
      </c>
      <c r="E109" s="48">
        <f>SUM(E107:E108)</f>
        <v>27</v>
      </c>
      <c r="F109" s="48">
        <f>SUM(F107:F108)</f>
        <v>15</v>
      </c>
    </row>
  </sheetData>
  <mergeCells count="19">
    <mergeCell ref="B80:F80"/>
    <mergeCell ref="B85:F85"/>
    <mergeCell ref="B2:E2"/>
    <mergeCell ref="B1:E1"/>
    <mergeCell ref="B3:E3"/>
    <mergeCell ref="A6:F6"/>
    <mergeCell ref="A4:F4"/>
    <mergeCell ref="B49:F49"/>
    <mergeCell ref="B62:F62"/>
    <mergeCell ref="B69:F69"/>
    <mergeCell ref="B75:F75"/>
    <mergeCell ref="A23:F23"/>
    <mergeCell ref="A90:F90"/>
    <mergeCell ref="B96:F96"/>
    <mergeCell ref="B104:F104"/>
    <mergeCell ref="E105:F105"/>
    <mergeCell ref="D105:D106"/>
    <mergeCell ref="C105:C106"/>
    <mergeCell ref="B105:B106"/>
  </mergeCells>
  <pageMargins left="0.7" right="0.7" top="0.75" bottom="0.75" header="0.3" footer="0.3"/>
  <pageSetup orientation="landscape" horizontalDpi="4294967294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 EMPLEADOS</vt:lpstr>
      <vt:lpstr>'REMUNERACIONES EMPLEADOS'!Área_de_impresión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2019-01-21T16:04:37Z</cp:lastPrinted>
  <dcterms:created xsi:type="dcterms:W3CDTF">2017-03-27T17:43:14Z</dcterms:created>
  <dcterms:modified xsi:type="dcterms:W3CDTF">2019-01-29T21:47:53Z</dcterms:modified>
</cp:coreProperties>
</file>