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mer.hernandez\Desktop\SEPTIEMBRE 2020\"/>
    </mc:Choice>
  </mc:AlternateContent>
  <xr:revisionPtr revIDLastSave="0" documentId="13_ncr:1_{72FF6716-00F9-4596-9CDE-7942560FA1CE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Maquinaria y equipo" sheetId="2" r:id="rId1"/>
    <sheet name="Resumen" sheetId="3" r:id="rId2"/>
  </sheets>
  <calcPr calcId="191029"/>
</workbook>
</file>

<file path=xl/calcChain.xml><?xml version="1.0" encoding="utf-8"?>
<calcChain xmlns="http://schemas.openxmlformats.org/spreadsheetml/2006/main">
  <c r="H5" i="3" l="1"/>
  <c r="G5" i="3"/>
  <c r="G8" i="3" s="1"/>
  <c r="F5" i="3"/>
  <c r="F8" i="3" s="1"/>
  <c r="C5" i="3"/>
  <c r="C8" i="3" s="1"/>
  <c r="D8" i="3"/>
  <c r="H8" i="3"/>
  <c r="E5" i="3" l="1"/>
  <c r="E8" i="3" s="1"/>
</calcChain>
</file>

<file path=xl/sharedStrings.xml><?xml version="1.0" encoding="utf-8"?>
<sst xmlns="http://schemas.openxmlformats.org/spreadsheetml/2006/main" count="152" uniqueCount="72">
  <si>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</si>
  <si>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</si>
  <si>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</si>
  <si>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</si>
  <si>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</si>
  <si>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</si>
  <si>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</si>
  <si>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</si>
  <si>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</si>
  <si>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</si>
  <si>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</si>
  <si>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</si>
  <si>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</si>
  <si>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</si>
  <si>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</si>
  <si>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</si>
  <si>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BOMBA CENTRIFUGA</t>
  </si>
  <si>
    <t>PEDROLO</t>
  </si>
  <si>
    <t>SIN MODELO</t>
  </si>
  <si>
    <t>SIN SERIE</t>
  </si>
  <si>
    <t>N/A</t>
  </si>
  <si>
    <t>013.000134.03</t>
  </si>
  <si>
    <t>ADMINISTRACION</t>
  </si>
  <si>
    <t>MARTA GRIJALBA 2785</t>
  </si>
  <si>
    <t>FACTURA COMERCIAL 001713</t>
  </si>
  <si>
    <t>-</t>
  </si>
  <si>
    <t>PENTAIR</t>
  </si>
  <si>
    <t>WF-30</t>
  </si>
  <si>
    <t>0326264180171K</t>
  </si>
  <si>
    <t>013.000139.03</t>
  </si>
  <si>
    <t>JOSE JOYA 2758</t>
  </si>
  <si>
    <t>FACTURA COMERCIAL 002265</t>
  </si>
  <si>
    <t>0326264180163C</t>
  </si>
  <si>
    <t>013.000140.03</t>
  </si>
  <si>
    <t>0326264180161T</t>
  </si>
  <si>
    <t>013.000141.03</t>
  </si>
  <si>
    <t>MOTOGUADANA</t>
  </si>
  <si>
    <t>STIHL</t>
  </si>
  <si>
    <t>FS-280</t>
  </si>
  <si>
    <t>014.000068.01</t>
  </si>
  <si>
    <t>FACTURA COMERCIAL 136731</t>
  </si>
  <si>
    <t>014.000069.01</t>
  </si>
  <si>
    <t>VICTOR VALDIVIEZO 985C</t>
  </si>
  <si>
    <t>SOPLADORA</t>
  </si>
  <si>
    <t>MOCHILA BR600</t>
  </si>
  <si>
    <t>011.000028.03</t>
  </si>
  <si>
    <t>FACTURA COMERCIAL 139032</t>
  </si>
  <si>
    <t>CPM680C</t>
  </si>
  <si>
    <t>.</t>
  </si>
  <si>
    <t>013.000144.03</t>
  </si>
  <si>
    <t>FACTURA COMERCIAL 002578</t>
  </si>
  <si>
    <t>013.000145.03</t>
  </si>
  <si>
    <t>Precio de Adquisicion</t>
  </si>
  <si>
    <t>Depreciacion 2020</t>
  </si>
  <si>
    <t>Valor en Libros</t>
  </si>
  <si>
    <t>TOTAL</t>
  </si>
  <si>
    <t>AÑO</t>
  </si>
  <si>
    <t>UNIDAD DE ACTIVO FIJO</t>
  </si>
  <si>
    <t>MAQUINARIA Y EQUIPOS 251-73-004</t>
  </si>
  <si>
    <t>AL 30 DE SEPTIEMBRE DE 2020</t>
  </si>
  <si>
    <t>CUADRO RESUMEN, PROYECTO 6338</t>
  </si>
  <si>
    <t>Nombre de cuenta</t>
  </si>
  <si>
    <t>Numero de cuenta</t>
  </si>
  <si>
    <t>Precio de Adquisic. UAF</t>
  </si>
  <si>
    <t>Depreción2020</t>
  </si>
  <si>
    <t>MAQUINARIAS Y EQUIPOS</t>
  </si>
  <si>
    <t>251-73-004</t>
  </si>
  <si>
    <t>AL 30 DE SEPTIEMBRE</t>
  </si>
  <si>
    <t>Registro Contable al 30/09/2020</t>
  </si>
  <si>
    <t>Diferencia al 30/09/2020</t>
  </si>
  <si>
    <t>Depreciacion acumulada al 30/09/2020</t>
  </si>
  <si>
    <t>Valor en Libros al 30/09/2020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</si>
</sst>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164" formatCode="&quot;$&quot;#,##0.00_);[Red]\(&quot;$&quot;#,##0.00\)"/>
    <numFmt numFmtId="165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wrapText="1"/>
    </xf>
    <xf numFmtId="8" fontId="18" fillId="0" borderId="10" xfId="0" applyNumberFormat="1" applyFont="1" applyBorder="1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vertical="center" wrapText="1"/>
    </xf>
    <xf numFmtId="0" fontId="22" fillId="35" borderId="10" xfId="0" applyFont="1" applyFill="1" applyBorder="1" applyAlignment="1">
      <alignment horizontal="center" vertical="center" wrapText="1"/>
    </xf>
    <xf numFmtId="164" fontId="22" fillId="35" borderId="10" xfId="0" applyNumberFormat="1" applyFont="1" applyFill="1" applyBorder="1" applyAlignment="1">
      <alignment vertical="center" wrapText="1"/>
    </xf>
    <xf numFmtId="164" fontId="0" fillId="0" borderId="0" xfId="0" applyNumberFormat="1"/>
    <xf numFmtId="0" fontId="21" fillId="36" borderId="10" xfId="0" applyFont="1" applyFill="1" applyBorder="1" applyAlignment="1">
      <alignment vertical="center" wrapText="1"/>
    </xf>
    <xf numFmtId="164" fontId="22" fillId="36" borderId="10" xfId="0" applyNumberFormat="1" applyFont="1" applyFill="1" applyBorder="1" applyAlignment="1">
      <alignment vertical="center" wrapText="1"/>
    </xf>
    <xf numFmtId="165" fontId="22" fillId="35" borderId="10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4" fontId="18" fillId="0" borderId="10" xfId="0" applyNumberFormat="1" applyFon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showGridLines="0" tabSelected="1" workbookViewId="0">
      <selection activeCell="B26" sqref="B26"/>
    </sheetView>
  </sheetViews>
  <sheetFormatPr baseColWidth="10" defaultRowHeight="15" x14ac:dyDescent="0.25"/>
  <cols>
    <col min="1" max="1" width="6.5703125" bestFit="1" customWidth="1"/>
    <col min="2" max="2" width="20.28515625" bestFit="1" customWidth="1"/>
    <col min="3" max="3" width="17.140625" bestFit="1" customWidth="1"/>
    <col min="4" max="4" width="14.85546875" style="7" customWidth="1"/>
    <col min="5" max="5" width="17.28515625" bestFit="1" customWidth="1"/>
    <col min="6" max="6" width="14.42578125" hidden="1" customWidth="1"/>
    <col min="7" max="7" width="13.140625" bestFit="1" customWidth="1"/>
    <col min="8" max="8" width="17" hidden="1" customWidth="1"/>
    <col min="9" max="9" width="23.42578125" hidden="1" customWidth="1"/>
    <col min="10" max="10" width="26.7109375" hidden="1" customWidth="1"/>
    <col min="11" max="11" width="13.5703125" style="7" customWidth="1"/>
    <col min="12" max="12" width="9.140625" bestFit="1" customWidth="1"/>
    <col min="13" max="13" width="13.28515625" hidden="1" customWidth="1"/>
    <col min="14" max="14" width="16.140625" hidden="1" customWidth="1"/>
    <col min="15" max="17" width="9.140625" hidden="1" customWidth="1"/>
    <col min="18" max="19" width="5" hidden="1" customWidth="1"/>
    <col min="20" max="20" width="9.140625" hidden="1" customWidth="1"/>
    <col min="21" max="21" width="14.5703125" customWidth="1"/>
    <col min="22" max="22" width="13.5703125" bestFit="1" customWidth="1"/>
  </cols>
  <sheetData>
    <row r="1" spans="1:22" ht="18.75" x14ac:dyDescent="0.3">
      <c r="A1" s="12" t="s">
        <v>57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ht="18.75" x14ac:dyDescent="0.3">
      <c r="A2" s="12" t="s">
        <v>58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18.75" x14ac:dyDescent="0.3">
      <c r="A3" s="12" t="s">
        <v>59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2018</v>
      </c>
      <c r="P4" s="9">
        <v>2019</v>
      </c>
      <c r="Q4" s="9">
        <v>2020</v>
      </c>
      <c r="R4" s="9">
        <v>2021</v>
      </c>
      <c r="S4" s="9">
        <v>2022</v>
      </c>
      <c r="T4" s="9">
        <v>2023</v>
      </c>
      <c r="U4" s="9" t="s">
        <v>14</v>
      </c>
      <c r="V4" s="9" t="s">
        <v>15</v>
      </c>
    </row>
    <row r="5" spans="1:22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2">
        <v>43210</v>
      </c>
      <c r="L5" s="3">
        <v>8428.67</v>
      </c>
      <c r="M5" s="3">
        <v>842.86699999999996</v>
      </c>
      <c r="N5" s="3">
        <v>7585.8029999999999</v>
      </c>
      <c r="O5" s="3">
        <v>1059.9341178</v>
      </c>
      <c r="P5" s="3">
        <v>1517.1605999999999</v>
      </c>
      <c r="Q5" s="3">
        <v>1138.9096010999999</v>
      </c>
      <c r="R5" s="4">
        <v>0</v>
      </c>
      <c r="S5" s="4">
        <v>0</v>
      </c>
      <c r="T5" s="4">
        <v>0</v>
      </c>
      <c r="U5" s="3">
        <v>3716.0043188999998</v>
      </c>
      <c r="V5" s="3">
        <v>4712.6656811000003</v>
      </c>
    </row>
    <row r="6" spans="1:22" x14ac:dyDescent="0.25">
      <c r="A6" s="1" t="s">
        <v>25</v>
      </c>
      <c r="B6" s="1" t="s">
        <v>25</v>
      </c>
      <c r="C6" s="1" t="s">
        <v>25</v>
      </c>
      <c r="D6" s="1" t="s">
        <v>25</v>
      </c>
      <c r="E6" s="1" t="s">
        <v>25</v>
      </c>
      <c r="F6" s="1" t="s">
        <v>25</v>
      </c>
      <c r="G6" s="1" t="s">
        <v>25</v>
      </c>
      <c r="H6" s="1" t="s">
        <v>25</v>
      </c>
      <c r="I6" s="1" t="s">
        <v>25</v>
      </c>
      <c r="J6" s="1" t="s">
        <v>25</v>
      </c>
      <c r="K6" s="3">
        <v>8428.67</v>
      </c>
      <c r="L6" s="3">
        <v>842.86699999999996</v>
      </c>
      <c r="M6" s="3">
        <v>7585.8029999999999</v>
      </c>
      <c r="N6" s="3">
        <v>1059.9341178</v>
      </c>
      <c r="O6" s="3">
        <v>1517.1605999999999</v>
      </c>
      <c r="P6" s="3">
        <v>1138.9096010999999</v>
      </c>
      <c r="Q6" s="4">
        <v>0</v>
      </c>
      <c r="R6" s="4">
        <v>0</v>
      </c>
      <c r="S6" s="4">
        <v>0</v>
      </c>
      <c r="T6" s="3">
        <v>3716.0043188999998</v>
      </c>
      <c r="U6" s="3">
        <v>4712.6656811000003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2019</v>
      </c>
      <c r="P7" s="1">
        <v>2020</v>
      </c>
      <c r="Q7" s="1">
        <v>2021</v>
      </c>
      <c r="R7" s="1">
        <v>2022</v>
      </c>
      <c r="S7" s="1">
        <v>2023</v>
      </c>
      <c r="T7" s="1">
        <v>2024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16</v>
      </c>
      <c r="C8" s="1" t="s">
        <v>26</v>
      </c>
      <c r="D8" s="1" t="s">
        <v>27</v>
      </c>
      <c r="E8" s="1" t="s">
        <v>28</v>
      </c>
      <c r="F8" s="1" t="s">
        <v>20</v>
      </c>
      <c r="G8" s="1" t="s">
        <v>29</v>
      </c>
      <c r="H8" s="1" t="s">
        <v>22</v>
      </c>
      <c r="I8" s="1" t="s">
        <v>30</v>
      </c>
      <c r="J8" s="1" t="s">
        <v>31</v>
      </c>
      <c r="K8" s="2">
        <v>43578</v>
      </c>
      <c r="L8" s="3">
        <v>2299.89</v>
      </c>
      <c r="M8" s="3">
        <v>229.989</v>
      </c>
      <c r="N8" s="3">
        <v>2069.9009999999998</v>
      </c>
      <c r="O8" s="3">
        <v>285.8164668</v>
      </c>
      <c r="P8" s="3">
        <v>310.76869809999999</v>
      </c>
      <c r="Q8" s="4">
        <v>0</v>
      </c>
      <c r="R8" s="4">
        <v>0</v>
      </c>
      <c r="S8" s="4">
        <v>0</v>
      </c>
      <c r="T8" s="4">
        <v>0</v>
      </c>
      <c r="U8" s="3">
        <v>596.5851649</v>
      </c>
      <c r="V8" s="3">
        <v>1703.3048351</v>
      </c>
    </row>
    <row r="9" spans="1:22" x14ac:dyDescent="0.25">
      <c r="A9" s="1">
        <v>3</v>
      </c>
      <c r="B9" s="1" t="s">
        <v>16</v>
      </c>
      <c r="C9" s="1" t="s">
        <v>26</v>
      </c>
      <c r="D9" s="1" t="s">
        <v>27</v>
      </c>
      <c r="E9" s="1" t="s">
        <v>32</v>
      </c>
      <c r="F9" s="1" t="s">
        <v>20</v>
      </c>
      <c r="G9" s="1" t="s">
        <v>33</v>
      </c>
      <c r="H9" s="1" t="s">
        <v>22</v>
      </c>
      <c r="I9" s="1" t="s">
        <v>30</v>
      </c>
      <c r="J9" s="1" t="s">
        <v>31</v>
      </c>
      <c r="K9" s="2">
        <v>43578</v>
      </c>
      <c r="L9" s="3">
        <v>2299.89</v>
      </c>
      <c r="M9" s="3">
        <v>229.989</v>
      </c>
      <c r="N9" s="3">
        <v>2069.9009999999998</v>
      </c>
      <c r="O9" s="3">
        <v>285.8164668</v>
      </c>
      <c r="P9" s="3">
        <v>310.76869809999999</v>
      </c>
      <c r="Q9" s="4">
        <v>0</v>
      </c>
      <c r="R9" s="4">
        <v>0</v>
      </c>
      <c r="S9" s="4">
        <v>0</v>
      </c>
      <c r="T9" s="4">
        <v>0</v>
      </c>
      <c r="U9" s="3">
        <v>596.5851649</v>
      </c>
      <c r="V9" s="3">
        <v>1703.3048351</v>
      </c>
    </row>
    <row r="10" spans="1:22" x14ac:dyDescent="0.25">
      <c r="A10" s="1">
        <v>4</v>
      </c>
      <c r="B10" s="1" t="s">
        <v>16</v>
      </c>
      <c r="C10" s="1" t="s">
        <v>26</v>
      </c>
      <c r="D10" s="1" t="s">
        <v>27</v>
      </c>
      <c r="E10" s="1" t="s">
        <v>34</v>
      </c>
      <c r="F10" s="1" t="s">
        <v>20</v>
      </c>
      <c r="G10" s="1" t="s">
        <v>35</v>
      </c>
      <c r="H10" s="1" t="s">
        <v>22</v>
      </c>
      <c r="I10" s="1" t="s">
        <v>30</v>
      </c>
      <c r="J10" s="1" t="s">
        <v>31</v>
      </c>
      <c r="K10" s="2">
        <v>43578</v>
      </c>
      <c r="L10" s="3">
        <v>2299.89</v>
      </c>
      <c r="M10" s="3">
        <v>229.989</v>
      </c>
      <c r="N10" s="3">
        <v>2069.9009999999998</v>
      </c>
      <c r="O10" s="3">
        <v>285.8164668</v>
      </c>
      <c r="P10" s="3">
        <v>310.76869809999999</v>
      </c>
      <c r="Q10" s="4">
        <v>0</v>
      </c>
      <c r="R10" s="4">
        <v>0</v>
      </c>
      <c r="S10" s="4">
        <v>0</v>
      </c>
      <c r="T10" s="4">
        <v>0</v>
      </c>
      <c r="U10" s="3">
        <v>596.5851649</v>
      </c>
      <c r="V10" s="3">
        <v>1703.3048351</v>
      </c>
    </row>
    <row r="11" spans="1:22" x14ac:dyDescent="0.25">
      <c r="A11" s="1">
        <v>5</v>
      </c>
      <c r="B11" s="1" t="s">
        <v>36</v>
      </c>
      <c r="C11" s="1" t="s">
        <v>37</v>
      </c>
      <c r="D11" s="1" t="s">
        <v>38</v>
      </c>
      <c r="E11" s="1">
        <v>368222205</v>
      </c>
      <c r="F11" s="1" t="s">
        <v>20</v>
      </c>
      <c r="G11" s="1" t="s">
        <v>39</v>
      </c>
      <c r="H11" s="1" t="s">
        <v>22</v>
      </c>
      <c r="I11" s="1" t="s">
        <v>23</v>
      </c>
      <c r="J11" s="1" t="s">
        <v>40</v>
      </c>
      <c r="K11" s="2">
        <v>43601</v>
      </c>
      <c r="L11" s="3">
        <v>646</v>
      </c>
      <c r="M11" s="3">
        <v>64.599999999999994</v>
      </c>
      <c r="N11" s="3">
        <v>581.4</v>
      </c>
      <c r="O11" s="3">
        <v>72.953753399999997</v>
      </c>
      <c r="P11" s="3">
        <v>87.289643799999993</v>
      </c>
      <c r="Q11" s="4">
        <v>0</v>
      </c>
      <c r="R11" s="4">
        <v>0</v>
      </c>
      <c r="S11" s="4">
        <v>0</v>
      </c>
      <c r="T11" s="4">
        <v>0</v>
      </c>
      <c r="U11" s="3">
        <v>160.2433973</v>
      </c>
      <c r="V11" s="3">
        <v>485.75660269999997</v>
      </c>
    </row>
    <row r="12" spans="1:22" x14ac:dyDescent="0.25">
      <c r="A12" s="1">
        <v>6</v>
      </c>
      <c r="B12" s="1" t="s">
        <v>36</v>
      </c>
      <c r="C12" s="1" t="s">
        <v>37</v>
      </c>
      <c r="D12" s="1" t="s">
        <v>38</v>
      </c>
      <c r="E12" s="1">
        <v>368222234</v>
      </c>
      <c r="F12" s="1" t="s">
        <v>20</v>
      </c>
      <c r="G12" s="1" t="s">
        <v>41</v>
      </c>
      <c r="H12" s="1" t="s">
        <v>22</v>
      </c>
      <c r="I12" s="1" t="s">
        <v>42</v>
      </c>
      <c r="J12" s="1" t="s">
        <v>40</v>
      </c>
      <c r="K12" s="2">
        <v>43601</v>
      </c>
      <c r="L12" s="3">
        <v>646</v>
      </c>
      <c r="M12" s="3">
        <v>64.599999999999994</v>
      </c>
      <c r="N12" s="3">
        <v>581.4</v>
      </c>
      <c r="O12" s="3">
        <v>72.953753399999997</v>
      </c>
      <c r="P12" s="3">
        <v>87.289643799999993</v>
      </c>
      <c r="Q12" s="4">
        <v>0</v>
      </c>
      <c r="R12" s="4">
        <v>0</v>
      </c>
      <c r="S12" s="4">
        <v>0</v>
      </c>
      <c r="T12" s="4">
        <v>0</v>
      </c>
      <c r="U12" s="3">
        <v>160.2433973</v>
      </c>
      <c r="V12" s="3">
        <v>485.75660269999997</v>
      </c>
    </row>
    <row r="13" spans="1:22" ht="30" x14ac:dyDescent="0.25">
      <c r="A13" s="1">
        <v>7</v>
      </c>
      <c r="B13" s="1" t="s">
        <v>43</v>
      </c>
      <c r="C13" s="1" t="s">
        <v>37</v>
      </c>
      <c r="D13" s="1" t="s">
        <v>44</v>
      </c>
      <c r="E13" s="1">
        <v>521473622</v>
      </c>
      <c r="F13" s="1" t="s">
        <v>20</v>
      </c>
      <c r="G13" s="1" t="s">
        <v>45</v>
      </c>
      <c r="H13" s="1" t="s">
        <v>22</v>
      </c>
      <c r="I13" s="1" t="s">
        <v>30</v>
      </c>
      <c r="J13" s="1" t="s">
        <v>46</v>
      </c>
      <c r="K13" s="2">
        <v>43817</v>
      </c>
      <c r="L13" s="3">
        <v>750</v>
      </c>
      <c r="M13" s="4">
        <v>75</v>
      </c>
      <c r="N13" s="4">
        <v>675</v>
      </c>
      <c r="O13" s="3">
        <v>4.8082191999999999</v>
      </c>
      <c r="P13" s="3">
        <v>101.3424658</v>
      </c>
      <c r="Q13" s="4">
        <v>0</v>
      </c>
      <c r="R13" s="4">
        <v>0</v>
      </c>
      <c r="S13" s="4">
        <v>0</v>
      </c>
      <c r="T13" s="4">
        <v>0</v>
      </c>
      <c r="U13" s="3">
        <v>106.1506849</v>
      </c>
      <c r="V13" s="3">
        <v>643.84931510000001</v>
      </c>
    </row>
    <row r="14" spans="1:22" x14ac:dyDescent="0.25">
      <c r="A14" s="1">
        <v>8</v>
      </c>
      <c r="B14" s="1" t="s">
        <v>16</v>
      </c>
      <c r="C14" s="1" t="s">
        <v>17</v>
      </c>
      <c r="D14" s="1" t="s">
        <v>47</v>
      </c>
      <c r="E14" s="1" t="s">
        <v>48</v>
      </c>
      <c r="F14" s="1" t="s">
        <v>20</v>
      </c>
      <c r="G14" s="1" t="s">
        <v>49</v>
      </c>
      <c r="H14" s="1" t="s">
        <v>22</v>
      </c>
      <c r="I14" s="1" t="s">
        <v>30</v>
      </c>
      <c r="J14" s="1" t="s">
        <v>50</v>
      </c>
      <c r="K14" s="2">
        <v>43791</v>
      </c>
      <c r="L14" s="3">
        <v>2177.5</v>
      </c>
      <c r="M14" s="3">
        <v>217.75</v>
      </c>
      <c r="N14" s="3">
        <v>1959.75</v>
      </c>
      <c r="O14" s="3">
        <v>41.879589000000003</v>
      </c>
      <c r="P14" s="3">
        <v>294.23095890000002</v>
      </c>
      <c r="Q14" s="4">
        <v>0</v>
      </c>
      <c r="R14" s="4">
        <v>0</v>
      </c>
      <c r="S14" s="4">
        <v>0</v>
      </c>
      <c r="T14" s="4">
        <v>0</v>
      </c>
      <c r="U14" s="3">
        <v>336.11054789999997</v>
      </c>
      <c r="V14" s="3">
        <v>1841.3894521</v>
      </c>
    </row>
    <row r="15" spans="1:22" x14ac:dyDescent="0.25">
      <c r="A15" s="1">
        <v>9</v>
      </c>
      <c r="B15" s="1" t="s">
        <v>16</v>
      </c>
      <c r="C15" s="1" t="s">
        <v>17</v>
      </c>
      <c r="D15" s="1" t="s">
        <v>47</v>
      </c>
      <c r="E15" s="1" t="s">
        <v>48</v>
      </c>
      <c r="F15" s="1" t="s">
        <v>20</v>
      </c>
      <c r="G15" s="1" t="s">
        <v>51</v>
      </c>
      <c r="H15" s="1" t="s">
        <v>22</v>
      </c>
      <c r="I15" s="1" t="s">
        <v>30</v>
      </c>
      <c r="J15" s="1" t="s">
        <v>50</v>
      </c>
      <c r="K15" s="2">
        <v>43791</v>
      </c>
      <c r="L15" s="3">
        <v>2177.5</v>
      </c>
      <c r="M15" s="3">
        <v>217.75</v>
      </c>
      <c r="N15" s="3">
        <v>1959.75</v>
      </c>
      <c r="O15" s="3">
        <v>41.879589000000003</v>
      </c>
      <c r="P15" s="3">
        <v>294.23095890000002</v>
      </c>
      <c r="Q15" s="4">
        <v>0</v>
      </c>
      <c r="R15" s="4">
        <v>0</v>
      </c>
      <c r="S15" s="4">
        <v>0</v>
      </c>
      <c r="T15" s="4">
        <v>0</v>
      </c>
      <c r="U15" s="3">
        <v>336.11054789999997</v>
      </c>
      <c r="V15" s="3">
        <v>1841.3894521</v>
      </c>
    </row>
    <row r="16" spans="1:22" x14ac:dyDescent="0.25">
      <c r="A16" s="1" t="s">
        <v>25</v>
      </c>
      <c r="B16" s="1" t="s">
        <v>25</v>
      </c>
      <c r="C16" s="1" t="s">
        <v>25</v>
      </c>
      <c r="D16" s="1" t="s">
        <v>25</v>
      </c>
      <c r="E16" s="1" t="s">
        <v>25</v>
      </c>
      <c r="F16" s="1" t="s">
        <v>25</v>
      </c>
      <c r="G16" s="1" t="s">
        <v>25</v>
      </c>
      <c r="H16" s="1" t="s">
        <v>25</v>
      </c>
      <c r="I16" s="1" t="s">
        <v>25</v>
      </c>
      <c r="J16" s="1" t="s">
        <v>25</v>
      </c>
      <c r="K16" s="3">
        <v>13296.67</v>
      </c>
      <c r="L16" s="3">
        <v>1329.6669999999999</v>
      </c>
      <c r="M16" s="3">
        <v>11967.003000000001</v>
      </c>
      <c r="N16" s="3">
        <v>1091.9243047</v>
      </c>
      <c r="O16" s="3">
        <v>1796.6897655</v>
      </c>
      <c r="P16" s="4">
        <v>0</v>
      </c>
      <c r="Q16" s="4">
        <v>0</v>
      </c>
      <c r="R16" s="4">
        <v>0</v>
      </c>
      <c r="S16" s="4">
        <v>0</v>
      </c>
      <c r="T16" s="3">
        <v>2888.6140700999999</v>
      </c>
      <c r="U16" s="3">
        <v>10408.0559299</v>
      </c>
      <c r="V16" s="6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30" x14ac:dyDescent="0.25">
      <c r="A19" s="9" t="s">
        <v>56</v>
      </c>
      <c r="B19" s="9" t="s">
        <v>52</v>
      </c>
      <c r="C19" s="9" t="s">
        <v>53</v>
      </c>
      <c r="D19" s="9" t="s">
        <v>14</v>
      </c>
      <c r="E19" s="9" t="s">
        <v>54</v>
      </c>
    </row>
    <row r="20" spans="1:22" x14ac:dyDescent="0.25">
      <c r="A20" s="1">
        <v>2018</v>
      </c>
      <c r="B20" s="3">
        <v>8428.67</v>
      </c>
      <c r="C20" s="3">
        <v>1138.9096010999999</v>
      </c>
      <c r="D20" s="3">
        <v>3716.0043188999998</v>
      </c>
      <c r="E20" s="3">
        <v>4712.6656811000003</v>
      </c>
    </row>
    <row r="21" spans="1:22" x14ac:dyDescent="0.25">
      <c r="A21" s="1">
        <v>2019</v>
      </c>
      <c r="B21" s="3">
        <v>13296.67</v>
      </c>
      <c r="C21" s="3">
        <v>1796.6897655</v>
      </c>
      <c r="D21" s="3">
        <v>2888.6140700999999</v>
      </c>
      <c r="E21" s="3">
        <v>10408.0559299</v>
      </c>
    </row>
    <row r="22" spans="1:22" ht="15.75" x14ac:dyDescent="0.25">
      <c r="A22" s="1" t="s">
        <v>55</v>
      </c>
      <c r="B22" s="8">
        <v>21725.34</v>
      </c>
      <c r="C22" s="8">
        <v>2935.5993665999999</v>
      </c>
      <c r="D22" s="8">
        <v>6604.6183890000002</v>
      </c>
      <c r="E22" s="8">
        <v>15120.721611000001</v>
      </c>
    </row>
  </sheetData>
  <mergeCells count="5">
    <mergeCell ref="A17:V17"/>
    <mergeCell ref="A18:V18"/>
    <mergeCell ref="A1:V1"/>
    <mergeCell ref="A2:V2"/>
    <mergeCell ref="A3:V3"/>
  </mergeCells>
  <printOptions horizontalCentered="1"/>
  <pageMargins left="0.15748031496062992" right="0.15748031496062992" top="0.59055118110236227" bottom="0.59055118110236227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activeCell="G16" sqref="G16"/>
    </sheetView>
  </sheetViews>
  <sheetFormatPr baseColWidth="10" defaultRowHeight="15" x14ac:dyDescent="0.25"/>
  <cols>
    <col min="1" max="1" width="16.85546875" style="7" customWidth="1"/>
    <col min="2" max="2" width="13.5703125" style="21" customWidth="1"/>
    <col min="3" max="4" width="15.42578125" customWidth="1"/>
    <col min="5" max="5" width="14.85546875" customWidth="1"/>
    <col min="6" max="6" width="11.7109375" bestFit="1" customWidth="1"/>
    <col min="7" max="7" width="15.7109375" customWidth="1"/>
    <col min="8" max="8" width="17.5703125" customWidth="1"/>
    <col min="9" max="9" width="14.5703125" bestFit="1" customWidth="1"/>
    <col min="10" max="10" width="12.5703125" bestFit="1" customWidth="1"/>
  </cols>
  <sheetData>
    <row r="1" spans="1:10" ht="18.75" x14ac:dyDescent="0.3">
      <c r="A1" s="12" t="s">
        <v>60</v>
      </c>
      <c r="B1" s="12"/>
      <c r="C1" s="12"/>
      <c r="D1" s="12"/>
      <c r="E1" s="12"/>
      <c r="F1" s="12"/>
      <c r="G1" s="12"/>
      <c r="H1" s="12"/>
    </row>
    <row r="2" spans="1:10" ht="18.75" x14ac:dyDescent="0.3">
      <c r="A2" s="12" t="s">
        <v>57</v>
      </c>
      <c r="B2" s="12"/>
      <c r="C2" s="12"/>
      <c r="D2" s="12"/>
      <c r="E2" s="12"/>
      <c r="F2" s="12"/>
      <c r="G2" s="12"/>
      <c r="H2" s="12"/>
    </row>
    <row r="3" spans="1:10" ht="18.75" x14ac:dyDescent="0.3">
      <c r="A3" s="12" t="s">
        <v>67</v>
      </c>
      <c r="B3" s="12"/>
      <c r="C3" s="12"/>
      <c r="D3" s="12"/>
      <c r="E3" s="12"/>
      <c r="F3" s="12"/>
      <c r="G3" s="12"/>
      <c r="H3" s="12"/>
    </row>
    <row r="4" spans="1:10" ht="38.25" x14ac:dyDescent="0.25">
      <c r="A4" s="13" t="s">
        <v>61</v>
      </c>
      <c r="B4" s="13" t="s">
        <v>62</v>
      </c>
      <c r="C4" s="13" t="s">
        <v>63</v>
      </c>
      <c r="D4" s="13" t="s">
        <v>68</v>
      </c>
      <c r="E4" s="13" t="s">
        <v>69</v>
      </c>
      <c r="F4" s="13" t="s">
        <v>64</v>
      </c>
      <c r="G4" s="13" t="s">
        <v>70</v>
      </c>
      <c r="H4" s="13" t="s">
        <v>71</v>
      </c>
    </row>
    <row r="5" spans="1:10" ht="22.5" x14ac:dyDescent="0.25">
      <c r="A5" s="14" t="s">
        <v>65</v>
      </c>
      <c r="B5" s="15" t="s">
        <v>66</v>
      </c>
      <c r="C5" s="16">
        <f>'Maquinaria y equipo'!B22</f>
        <v>21725.34</v>
      </c>
      <c r="D5" s="16">
        <v>21725.34</v>
      </c>
      <c r="E5" s="16">
        <f>D5-C5</f>
        <v>0</v>
      </c>
      <c r="F5" s="16">
        <f>'Maquinaria y equipo'!C22</f>
        <v>2935.5993665999999</v>
      </c>
      <c r="G5" s="16">
        <f>'Maquinaria y equipo'!D22</f>
        <v>6604.6183890000002</v>
      </c>
      <c r="H5" s="16">
        <f>'Maquinaria y equipo'!E22</f>
        <v>15120.721611000001</v>
      </c>
      <c r="I5" s="17"/>
      <c r="J5" s="17"/>
    </row>
    <row r="6" spans="1:10" x14ac:dyDescent="0.25">
      <c r="A6" s="18"/>
      <c r="B6" s="15"/>
      <c r="C6" s="19"/>
      <c r="D6" s="16"/>
      <c r="E6" s="16"/>
      <c r="F6" s="16"/>
      <c r="G6" s="16"/>
      <c r="H6" s="16"/>
      <c r="I6" s="17"/>
      <c r="J6" s="17"/>
    </row>
    <row r="7" spans="1:10" x14ac:dyDescent="0.25">
      <c r="A7" s="18"/>
      <c r="B7" s="15"/>
      <c r="C7" s="20"/>
      <c r="D7" s="16"/>
      <c r="E7" s="16"/>
      <c r="F7" s="16"/>
      <c r="G7" s="16"/>
      <c r="H7" s="16"/>
      <c r="I7" s="17"/>
      <c r="J7" s="17"/>
    </row>
    <row r="8" spans="1:10" ht="15.75" x14ac:dyDescent="0.25">
      <c r="C8" s="22">
        <f>SUM(C5:C7)</f>
        <v>21725.34</v>
      </c>
      <c r="D8" s="22">
        <f>SUM(D5:D7)</f>
        <v>21725.34</v>
      </c>
      <c r="E8" s="22">
        <f>SUM(E5:E7)</f>
        <v>0</v>
      </c>
      <c r="F8" s="22">
        <f t="shared" ref="F8:H8" si="0">SUM(F5:F7)</f>
        <v>2935.5993665999999</v>
      </c>
      <c r="G8" s="22">
        <f t="shared" si="0"/>
        <v>6604.6183890000002</v>
      </c>
      <c r="H8" s="22">
        <f t="shared" si="0"/>
        <v>15120.721611000001</v>
      </c>
      <c r="I8" s="17"/>
    </row>
    <row r="9" spans="1:10" x14ac:dyDescent="0.25">
      <c r="E9" s="17"/>
      <c r="H9" s="17"/>
    </row>
  </sheetData>
  <mergeCells count="3">
    <mergeCell ref="A1:H1"/>
    <mergeCell ref="A2:H2"/>
    <mergeCell ref="A3:H3"/>
  </mergeCells>
  <printOptions horizontalCentered="1"/>
  <pageMargins left="0.11811023622047245" right="0.11811023622047245" top="0.55118110236220474" bottom="0.5511811023622047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Maquinaria y equipo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Elmer Orlando Hernandez</cp:lastModifiedBy>
  <cp:lastPrinted>2020-10-02T18:31:35Z</cp:lastPrinted>
  <dcterms:created xsi:type="dcterms:W3CDTF">2020-10-02T18:22:09Z</dcterms:created>
  <dcterms:modified xsi:type="dcterms:W3CDTF">2020-10-02T18:32:14Z</dcterms:modified>
</cp:coreProperties>
</file>