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drawings/drawing10.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San\Documents\1 CONTABILIDAD\1.5 INVENTARIO\1.5.9 INVENTARIO ACTUALIZADO AL 31 DIC 2016\"/>
    </mc:Choice>
  </mc:AlternateContent>
  <bookViews>
    <workbookView xWindow="0" yWindow="0" windowWidth="19440" windowHeight="11040" tabRatio="957"/>
  </bookViews>
  <sheets>
    <sheet name="INV GENERAL" sheetId="1" r:id="rId1"/>
    <sheet name="comodatos" sheetId="16" r:id="rId2"/>
    <sheet name="911701" sheetId="2" r:id="rId3"/>
    <sheet name="911702" sheetId="3" r:id="rId4"/>
    <sheet name="911703" sheetId="4" r:id="rId5"/>
    <sheet name="911704" sheetId="5" r:id="rId6"/>
    <sheet name="911705" sheetId="6" r:id="rId7"/>
    <sheet name="911706" sheetId="7" r:id="rId8"/>
    <sheet name="911707" sheetId="8" r:id="rId9"/>
    <sheet name="911708" sheetId="9" r:id="rId10"/>
    <sheet name="911709" sheetId="10" r:id="rId11"/>
    <sheet name="911710" sheetId="11" r:id="rId12"/>
    <sheet name="911711" sheetId="12" r:id="rId13"/>
    <sheet name="911712" sheetId="13" r:id="rId14"/>
    <sheet name="911713" sheetId="14" r:id="rId15"/>
    <sheet name="911714" sheetId="15" r:id="rId16"/>
    <sheet name="911715" sheetId="18" r:id="rId17"/>
    <sheet name="911716" sheetId="20" r:id="rId18"/>
    <sheet name="911717 archivo" sheetId="21" r:id="rId19"/>
    <sheet name="BIENES PRESTADOS" sheetId="26" r:id="rId20"/>
    <sheet name="DESCARGOS" sheetId="19" r:id="rId21"/>
    <sheet name="BIENES NO ENCONTRADOS" sheetId="22" r:id="rId22"/>
    <sheet name="BIENES NO INVENTARIADOS" sheetId="23" r:id="rId23"/>
    <sheet name="formulario para asig. de bienes" sheetId="17" r:id="rId24"/>
  </sheets>
  <calcPr calcId="152511"/>
</workbook>
</file>

<file path=xl/calcChain.xml><?xml version="1.0" encoding="utf-8"?>
<calcChain xmlns="http://schemas.openxmlformats.org/spreadsheetml/2006/main">
  <c r="E1224" i="1" l="1"/>
  <c r="E1225" i="1" s="1"/>
  <c r="E1226" i="1" s="1"/>
  <c r="E1227" i="1" s="1"/>
  <c r="E71" i="20" l="1"/>
  <c r="E58" i="12"/>
  <c r="E57" i="12"/>
  <c r="E54" i="12"/>
  <c r="E33" i="11"/>
  <c r="E37" i="11" s="1"/>
  <c r="E31" i="11"/>
  <c r="E92" i="9"/>
  <c r="E44" i="3"/>
  <c r="E124" i="7" l="1"/>
  <c r="E125" i="7" s="1"/>
  <c r="E126" i="7" s="1"/>
  <c r="E96" i="5" l="1"/>
  <c r="C96" i="5"/>
  <c r="E92" i="5"/>
  <c r="E89" i="5"/>
  <c r="C91" i="5"/>
  <c r="C263" i="2" l="1"/>
  <c r="D39" i="4" l="1"/>
  <c r="E9" i="4"/>
  <c r="E9" i="9"/>
  <c r="D1193" i="1"/>
  <c r="D301" i="2" l="1"/>
  <c r="E9" i="7" l="1"/>
  <c r="D138" i="7"/>
  <c r="D109" i="10"/>
  <c r="C22" i="26" l="1"/>
  <c r="C23" i="26" s="1"/>
  <c r="E8" i="26"/>
  <c r="E9" i="26" s="1"/>
  <c r="E10" i="26" s="1"/>
  <c r="E11" i="26" s="1"/>
  <c r="E12" i="26" s="1"/>
  <c r="E13" i="26" s="1"/>
  <c r="E14" i="26" s="1"/>
  <c r="E15" i="26" s="1"/>
  <c r="E16" i="26" s="1"/>
  <c r="E17" i="26" s="1"/>
  <c r="E18" i="26" s="1"/>
  <c r="E19" i="26" s="1"/>
  <c r="E20" i="26" s="1"/>
  <c r="E21" i="26" s="1"/>
  <c r="E23" i="26" s="1"/>
  <c r="C78" i="22" l="1"/>
  <c r="C1009" i="1" l="1"/>
  <c r="D58" i="18"/>
  <c r="D127" i="15"/>
  <c r="D399" i="14" l="1"/>
  <c r="D84" i="12"/>
  <c r="C17" i="23"/>
  <c r="E16" i="23"/>
  <c r="E18" i="23" s="1"/>
  <c r="D152" i="11"/>
  <c r="D121" i="9" l="1"/>
  <c r="D130" i="8"/>
  <c r="D107" i="6" l="1"/>
  <c r="D98" i="5"/>
  <c r="D70" i="3"/>
  <c r="C1109" i="1" l="1"/>
  <c r="C62" i="3"/>
  <c r="C99" i="6"/>
  <c r="C387" i="14"/>
  <c r="C127" i="7" l="1"/>
  <c r="C111" i="9"/>
  <c r="C138" i="11"/>
  <c r="C119" i="15"/>
  <c r="C33" i="18"/>
  <c r="E72" i="20"/>
  <c r="E74" i="20" s="1"/>
  <c r="C50" i="18"/>
  <c r="C73" i="20"/>
  <c r="C65" i="21"/>
  <c r="C80" i="19" l="1"/>
  <c r="E9" i="12"/>
  <c r="E9" i="8"/>
  <c r="E10" i="8" s="1"/>
  <c r="D378" i="14"/>
  <c r="E8" i="1"/>
  <c r="D89" i="6"/>
  <c r="D110" i="15"/>
  <c r="E9" i="10"/>
  <c r="E11" i="10" s="1"/>
  <c r="D96" i="10"/>
  <c r="C83" i="5" l="1"/>
  <c r="D52" i="3"/>
  <c r="C32" i="11" l="1"/>
  <c r="C239" i="1"/>
  <c r="D1036" i="1" l="1"/>
  <c r="C23" i="1" l="1"/>
  <c r="C28" i="1" s="1"/>
  <c r="C118" i="1"/>
  <c r="C168" i="1"/>
  <c r="C187" i="1"/>
  <c r="C287" i="1"/>
  <c r="C366" i="1"/>
  <c r="C444" i="1"/>
  <c r="C539" i="1"/>
  <c r="C616" i="1"/>
  <c r="C818" i="1"/>
  <c r="C887" i="1"/>
  <c r="C1228" i="1"/>
  <c r="C119" i="1" l="1"/>
  <c r="C124" i="1" s="1"/>
  <c r="C169" i="1" s="1"/>
  <c r="C173" i="1" s="1"/>
  <c r="C178" i="1" s="1"/>
  <c r="C188" i="1" s="1"/>
  <c r="C193" i="1" s="1"/>
  <c r="C228" i="1" l="1"/>
  <c r="E9" i="2"/>
  <c r="D76" i="12"/>
  <c r="D129" i="11"/>
  <c r="D101" i="9"/>
  <c r="D121" i="8"/>
  <c r="D115" i="7"/>
  <c r="D243" i="2"/>
  <c r="C233" i="1" l="1"/>
  <c r="C240" i="1" s="1"/>
  <c r="C245" i="1" s="1"/>
  <c r="C258" i="1" s="1"/>
  <c r="C263" i="1" s="1"/>
  <c r="C288" i="1" s="1"/>
  <c r="C293" i="1" s="1"/>
  <c r="C367" i="1" s="1"/>
  <c r="C372" i="1" s="1"/>
  <c r="C445" i="1" s="1"/>
  <c r="C450" i="1" s="1"/>
  <c r="C495" i="1" s="1"/>
  <c r="C500" i="1" s="1"/>
  <c r="C540" i="1" s="1"/>
  <c r="C544" i="1" s="1"/>
  <c r="C560" i="1" s="1"/>
  <c r="C565" i="1" s="1"/>
  <c r="C617" i="1" s="1"/>
  <c r="C622" i="1" s="1"/>
  <c r="C645" i="1" s="1"/>
  <c r="C650" i="1" s="1"/>
  <c r="C819" i="1" s="1"/>
  <c r="C824" i="1" s="1"/>
  <c r="C888" i="1" s="1"/>
  <c r="C893" i="1" s="1"/>
  <c r="C957" i="1" s="1"/>
  <c r="C962" i="1" l="1"/>
  <c r="C1010" i="1" s="1"/>
  <c r="C1015" i="1" s="1"/>
  <c r="C1036" i="1" s="1"/>
  <c r="C122" i="11"/>
  <c r="C89" i="10"/>
  <c r="C51" i="10"/>
  <c r="C114" i="8"/>
  <c r="C10" i="10"/>
  <c r="C11" i="10" s="1"/>
  <c r="D82" i="9"/>
  <c r="C93" i="9"/>
  <c r="C82" i="7"/>
  <c r="C82" i="6"/>
  <c r="E8" i="5"/>
  <c r="E10" i="5" s="1"/>
  <c r="C1041" i="1" l="1"/>
  <c r="C1110" i="1" s="1"/>
  <c r="C1114" i="1" s="1"/>
  <c r="C1194" i="1" s="1"/>
  <c r="C1212" i="1" s="1"/>
  <c r="C1229" i="1" s="1"/>
  <c r="C31" i="4"/>
  <c r="C32" i="4" s="1"/>
  <c r="C36" i="4" s="1"/>
  <c r="C40" i="4" s="1"/>
  <c r="E29" i="4"/>
  <c r="E32" i="4" s="1"/>
  <c r="E36" i="4" s="1"/>
  <c r="E40" i="4" s="1"/>
  <c r="C43" i="3"/>
  <c r="C19" i="2"/>
  <c r="C20" i="8"/>
  <c r="C74" i="8"/>
  <c r="C19" i="18" l="1"/>
  <c r="C90" i="8" l="1"/>
  <c r="C82" i="8"/>
  <c r="C108" i="7"/>
  <c r="C230" i="2"/>
  <c r="C65" i="20"/>
  <c r="C57" i="7" l="1"/>
  <c r="C46" i="5"/>
  <c r="C16" i="13"/>
  <c r="D371" i="14" l="1"/>
  <c r="C11" i="12"/>
  <c r="E10" i="12"/>
  <c r="C20" i="2"/>
  <c r="E9" i="1"/>
  <c r="E10" i="1" s="1"/>
  <c r="C359" i="14"/>
  <c r="C68" i="5"/>
  <c r="C100" i="11"/>
  <c r="E11" i="1" l="1"/>
  <c r="E12" i="1" s="1"/>
  <c r="E13" i="1" s="1"/>
  <c r="E14" i="1" s="1"/>
  <c r="E15" i="1" s="1"/>
  <c r="E16" i="1" s="1"/>
  <c r="E17" i="1" s="1"/>
  <c r="E18" i="1" s="1"/>
  <c r="D36" i="3"/>
  <c r="C71" i="9"/>
  <c r="D69" i="12"/>
  <c r="D957" i="1"/>
  <c r="D101" i="15" l="1"/>
  <c r="D46" i="13"/>
  <c r="D109" i="11"/>
  <c r="D77" i="10" l="1"/>
  <c r="D101" i="8"/>
  <c r="C53" i="8"/>
  <c r="D222" i="2"/>
  <c r="E19" i="1" l="1"/>
  <c r="E20" i="1" s="1"/>
  <c r="E21" i="1" s="1"/>
  <c r="E22" i="1" s="1"/>
  <c r="E23" i="1" s="1"/>
  <c r="E28" i="1" s="1"/>
  <c r="C351" i="14"/>
  <c r="E9" i="21"/>
  <c r="E11" i="21" s="1"/>
  <c r="E16" i="21" s="1"/>
  <c r="C10" i="21"/>
  <c r="C11" i="21" s="1"/>
  <c r="C16" i="21" s="1"/>
  <c r="E17" i="21" l="1"/>
  <c r="E21" i="21" s="1"/>
  <c r="E23" i="21" s="1"/>
  <c r="E27" i="21" s="1"/>
  <c r="E28" i="21" s="1"/>
  <c r="E30" i="21" s="1"/>
  <c r="E32" i="21" s="1"/>
  <c r="E33" i="21" s="1"/>
  <c r="E34" i="21" s="1"/>
  <c r="E35" i="21" s="1"/>
  <c r="E36" i="21" s="1"/>
  <c r="E37" i="21" s="1"/>
  <c r="E38" i="21" s="1"/>
  <c r="E39" i="21" s="1"/>
  <c r="E40" i="21" s="1"/>
  <c r="E41" i="21" s="1"/>
  <c r="E42" i="21" s="1"/>
  <c r="E43" i="21" s="1"/>
  <c r="E44" i="21" s="1"/>
  <c r="E45" i="21" s="1"/>
  <c r="E46" i="21" s="1"/>
  <c r="E47" i="21" s="1"/>
  <c r="E48" i="21" s="1"/>
  <c r="E49" i="21" s="1"/>
  <c r="E50" i="21" s="1"/>
  <c r="E51" i="21" s="1"/>
  <c r="E52" i="21" s="1"/>
  <c r="E53" i="21" s="1"/>
  <c r="E54" i="21" s="1"/>
  <c r="D75" i="6"/>
  <c r="E64" i="21" l="1"/>
  <c r="E66" i="21" s="1"/>
  <c r="E55" i="21"/>
  <c r="E56" i="21" s="1"/>
  <c r="E57" i="21" s="1"/>
  <c r="E58" i="21" s="1"/>
  <c r="E59" i="21" s="1"/>
  <c r="E60" i="21" s="1"/>
  <c r="E61" i="21" s="1"/>
  <c r="E62" i="21" s="1"/>
  <c r="E63" i="21" s="1"/>
  <c r="C31" i="2"/>
  <c r="C120" i="2"/>
  <c r="E8" i="13"/>
  <c r="D76" i="5"/>
  <c r="C13" i="9"/>
  <c r="D40" i="18" l="1"/>
  <c r="D94" i="7"/>
  <c r="D23" i="4"/>
  <c r="C22" i="21"/>
  <c r="C23" i="21" s="1"/>
  <c r="C27" i="21" s="1"/>
  <c r="C66" i="21" s="1"/>
  <c r="C10" i="20" l="1"/>
  <c r="E10" i="20"/>
  <c r="C52" i="20"/>
  <c r="C34" i="13"/>
  <c r="C61" i="12"/>
  <c r="C69" i="10"/>
  <c r="C74" i="7"/>
  <c r="C60" i="5"/>
  <c r="C53" i="20" l="1"/>
  <c r="C57" i="20" s="1"/>
  <c r="C66" i="20" s="1"/>
  <c r="C71" i="20" s="1"/>
  <c r="C74" i="20" s="1"/>
  <c r="E11" i="20"/>
  <c r="E12" i="20" s="1"/>
  <c r="E13" i="20" s="1"/>
  <c r="E14" i="20" s="1"/>
  <c r="E15" i="20" s="1"/>
  <c r="E16" i="20" s="1"/>
  <c r="E17" i="20" s="1"/>
  <c r="E18" i="20" s="1"/>
  <c r="E19" i="20" s="1"/>
  <c r="E20" i="20" s="1"/>
  <c r="E21" i="20" s="1"/>
  <c r="E22" i="20" s="1"/>
  <c r="E23" i="20" s="1"/>
  <c r="E24" i="20" s="1"/>
  <c r="E25" i="20" s="1"/>
  <c r="E26" i="20" s="1"/>
  <c r="E27" i="20" s="1"/>
  <c r="E28" i="20" s="1"/>
  <c r="E29" i="20" s="1"/>
  <c r="E30" i="20" s="1"/>
  <c r="E31" i="20" s="1"/>
  <c r="E32" i="20" s="1"/>
  <c r="E33" i="20" s="1"/>
  <c r="E34" i="20" s="1"/>
  <c r="E35" i="20" s="1"/>
  <c r="E36" i="20" s="1"/>
  <c r="E37" i="20" s="1"/>
  <c r="E38" i="20" s="1"/>
  <c r="E39" i="20" s="1"/>
  <c r="E40" i="20" s="1"/>
  <c r="E41" i="20" s="1"/>
  <c r="E42" i="20" s="1"/>
  <c r="E43" i="20" s="1"/>
  <c r="E44" i="20" s="1"/>
  <c r="E45" i="20" s="1"/>
  <c r="E46" i="20" s="1"/>
  <c r="E47" i="20" s="1"/>
  <c r="E48" i="20" s="1"/>
  <c r="E49" i="20" s="1"/>
  <c r="E50" i="20" s="1"/>
  <c r="E51" i="20" s="1"/>
  <c r="E53" i="20" s="1"/>
  <c r="E57" i="20" s="1"/>
  <c r="E58" i="20" s="1"/>
  <c r="E59" i="20" s="1"/>
  <c r="C27" i="3"/>
  <c r="C200" i="2"/>
  <c r="C62" i="9"/>
  <c r="C92" i="11"/>
  <c r="E60" i="20" l="1"/>
  <c r="E61" i="20" s="1"/>
  <c r="E62" i="20" s="1"/>
  <c r="E63" i="20" s="1"/>
  <c r="E64" i="20" s="1"/>
  <c r="E66" i="20" s="1"/>
  <c r="D818" i="1"/>
  <c r="D187" i="2" l="1"/>
  <c r="D53" i="9" l="1"/>
  <c r="C36" i="6"/>
  <c r="D67" i="6"/>
  <c r="C45" i="8"/>
  <c r="D644" i="1"/>
  <c r="D173" i="1"/>
  <c r="C79" i="15" l="1"/>
  <c r="C30" i="15"/>
  <c r="C31" i="15" s="1"/>
  <c r="C35" i="15" s="1"/>
  <c r="D89" i="15"/>
  <c r="D238" i="14"/>
  <c r="D216" i="14"/>
  <c r="C223" i="14"/>
  <c r="D49" i="12"/>
  <c r="C42" i="11"/>
  <c r="C26" i="11"/>
  <c r="D84" i="11"/>
  <c r="C73" i="11"/>
  <c r="D61" i="10"/>
  <c r="D65" i="7"/>
  <c r="C58" i="6" l="1"/>
  <c r="C38" i="12"/>
  <c r="C50" i="2" l="1"/>
  <c r="D74" i="8"/>
  <c r="C165" i="2"/>
  <c r="C20" i="18"/>
  <c r="C25" i="18" s="1"/>
  <c r="C34" i="18" l="1"/>
  <c r="C38" i="18" s="1"/>
  <c r="C41" i="18" s="1"/>
  <c r="C46" i="18" s="1"/>
  <c r="C51" i="18" s="1"/>
  <c r="C55" i="18" s="1"/>
  <c r="C59" i="18" s="1"/>
  <c r="E9" i="18"/>
  <c r="E10" i="18" s="1"/>
  <c r="E11" i="18" l="1"/>
  <c r="E12" i="18" s="1"/>
  <c r="E13" i="18" s="1"/>
  <c r="E14" i="18" s="1"/>
  <c r="E15" i="18" s="1"/>
  <c r="D62" i="15"/>
  <c r="C9" i="13"/>
  <c r="D65" i="11"/>
  <c r="C46" i="9"/>
  <c r="C11" i="8"/>
  <c r="C12" i="8" s="1"/>
  <c r="C16" i="8" s="1"/>
  <c r="C21" i="8" s="1"/>
  <c r="D38" i="5"/>
  <c r="E16" i="18" l="1"/>
  <c r="E20" i="18" s="1"/>
  <c r="E25" i="18" s="1"/>
  <c r="E26" i="18" s="1"/>
  <c r="E28" i="18" s="1"/>
  <c r="E31" i="18" s="1"/>
  <c r="E32" i="18" s="1"/>
  <c r="E34" i="18" s="1"/>
  <c r="D560" i="1"/>
  <c r="D495" i="1"/>
  <c r="D258" i="1"/>
  <c r="D228" i="1"/>
  <c r="E38" i="18" l="1"/>
  <c r="E41" i="18" s="1"/>
  <c r="E46" i="18" s="1"/>
  <c r="E47" i="18" s="1"/>
  <c r="E48" i="18" s="1"/>
  <c r="E49" i="18" s="1"/>
  <c r="E51" i="18" s="1"/>
  <c r="E55" i="18" s="1"/>
  <c r="E59" i="18" s="1"/>
  <c r="E29" i="1"/>
  <c r="E30" i="1" s="1"/>
  <c r="E31" i="1" s="1"/>
  <c r="E32" i="1" s="1"/>
  <c r="E33" i="1" l="1"/>
  <c r="E34" i="1" s="1"/>
  <c r="E35" i="1" s="1"/>
  <c r="E36" i="1" s="1"/>
  <c r="E37" i="1" s="1"/>
  <c r="E38" i="1" s="1"/>
  <c r="E39" i="1" s="1"/>
  <c r="E40" i="1" s="1"/>
  <c r="E41" i="1" s="1"/>
  <c r="E42" i="1" s="1"/>
  <c r="E43" i="1" s="1"/>
  <c r="E44" i="1" s="1"/>
  <c r="E45" i="1" s="1"/>
  <c r="E46" i="1" s="1"/>
  <c r="E47" i="1" s="1"/>
  <c r="E48" i="1" s="1"/>
  <c r="E49" i="1" s="1"/>
  <c r="E50" i="1" s="1"/>
  <c r="E51" i="1" s="1"/>
  <c r="E52" i="1" s="1"/>
  <c r="E53" i="1" s="1"/>
  <c r="E54" i="1" s="1"/>
  <c r="E55" i="1" s="1"/>
  <c r="E56" i="1" s="1"/>
  <c r="E57" i="1" s="1"/>
  <c r="E58" i="1" s="1"/>
  <c r="E59" i="1" s="1"/>
  <c r="E60" i="1" s="1"/>
  <c r="E61" i="1" s="1"/>
  <c r="E62" i="1" s="1"/>
  <c r="E63" i="1" s="1"/>
  <c r="E64" i="1" s="1"/>
  <c r="E65" i="1" s="1"/>
  <c r="E66" i="1" s="1"/>
  <c r="E67" i="1" s="1"/>
  <c r="E68" i="1" s="1"/>
  <c r="E69" i="1" s="1"/>
  <c r="E70" i="1" s="1"/>
  <c r="E71" i="1" s="1"/>
  <c r="E72" i="1" s="1"/>
  <c r="E73" i="1" s="1"/>
  <c r="E74" i="1" s="1"/>
  <c r="E75" i="1" s="1"/>
  <c r="E76" i="1" s="1"/>
  <c r="E77" i="1" s="1"/>
  <c r="E78" i="1" s="1"/>
  <c r="E79" i="1" s="1"/>
  <c r="E80" i="1" s="1"/>
  <c r="E81" i="1" s="1"/>
  <c r="E82" i="1" s="1"/>
  <c r="E83" i="1" s="1"/>
  <c r="E84" i="1" s="1"/>
  <c r="E85" i="1" s="1"/>
  <c r="E86" i="1" s="1"/>
  <c r="E87" i="1" s="1"/>
  <c r="E88" i="1" s="1"/>
  <c r="E89" i="1" s="1"/>
  <c r="E90" i="1" s="1"/>
  <c r="E91" i="1" s="1"/>
  <c r="E92" i="1" s="1"/>
  <c r="E93" i="1" s="1"/>
  <c r="E94" i="1" s="1"/>
  <c r="E95" i="1" s="1"/>
  <c r="E96" i="1" s="1"/>
  <c r="E97" i="1" s="1"/>
  <c r="E98" i="1" s="1"/>
  <c r="E99" i="1" s="1"/>
  <c r="E100" i="1" l="1"/>
  <c r="E101" i="1" s="1"/>
  <c r="E102" i="1" s="1"/>
  <c r="E103" i="1" s="1"/>
  <c r="E104" i="1" s="1"/>
  <c r="E105" i="1" s="1"/>
  <c r="E106" i="1" s="1"/>
  <c r="E107" i="1" s="1"/>
  <c r="E108" i="1" s="1"/>
  <c r="E109" i="1" s="1"/>
  <c r="E110" i="1" s="1"/>
  <c r="E111" i="1" s="1"/>
  <c r="E112" i="1" s="1"/>
  <c r="E113" i="1" s="1"/>
  <c r="E114" i="1" s="1"/>
  <c r="E115" i="1" s="1"/>
  <c r="E116" i="1" s="1"/>
  <c r="E117" i="1" s="1"/>
  <c r="E119" i="1" s="1"/>
  <c r="E124" i="1" s="1"/>
  <c r="E125" i="1" s="1"/>
  <c r="E126" i="1" s="1"/>
  <c r="E127" i="1" l="1"/>
  <c r="E128" i="1" s="1"/>
  <c r="E129" i="1" s="1"/>
  <c r="E130" i="1" s="1"/>
  <c r="C40" i="10"/>
  <c r="C47" i="6"/>
  <c r="C54" i="15"/>
  <c r="C130" i="2"/>
  <c r="C31" i="5"/>
  <c r="C55" i="11"/>
  <c r="C15" i="3"/>
  <c r="E8" i="3"/>
  <c r="C8" i="3"/>
  <c r="C201" i="14"/>
  <c r="C64" i="8"/>
  <c r="C39" i="7"/>
  <c r="C28" i="12"/>
  <c r="C19" i="12"/>
  <c r="C12" i="12"/>
  <c r="C17" i="12" s="1"/>
  <c r="C46" i="15"/>
  <c r="C36" i="9"/>
  <c r="C24" i="5"/>
  <c r="C194" i="14"/>
  <c r="C137" i="14"/>
  <c r="C130" i="14"/>
  <c r="C18" i="14"/>
  <c r="C19" i="14" s="1"/>
  <c r="C23" i="14" s="1"/>
  <c r="C28" i="6"/>
  <c r="C10" i="13"/>
  <c r="C14" i="13" s="1"/>
  <c r="C17" i="13" s="1"/>
  <c r="C22" i="13" s="1"/>
  <c r="C10" i="7"/>
  <c r="C16" i="5"/>
  <c r="C26" i="10"/>
  <c r="C20" i="6"/>
  <c r="C13" i="6"/>
  <c r="C28" i="7"/>
  <c r="C29" i="8"/>
  <c r="C20" i="9"/>
  <c r="C18" i="10"/>
  <c r="D130" i="14"/>
  <c r="C122" i="14"/>
  <c r="C110" i="14"/>
  <c r="D29" i="8"/>
  <c r="C16" i="4"/>
  <c r="C19" i="11"/>
  <c r="E9" i="6"/>
  <c r="E10" i="6" s="1"/>
  <c r="E11" i="6" s="1"/>
  <c r="E12" i="6" s="1"/>
  <c r="E131" i="1" l="1"/>
  <c r="E132" i="1" s="1"/>
  <c r="E133" i="1" s="1"/>
  <c r="E134" i="1" s="1"/>
  <c r="E135" i="1" s="1"/>
  <c r="E136" i="1" s="1"/>
  <c r="C11" i="7"/>
  <c r="C15" i="7" s="1"/>
  <c r="C14" i="6"/>
  <c r="C18" i="6" s="1"/>
  <c r="C21" i="6" s="1"/>
  <c r="E9" i="3"/>
  <c r="E10" i="3" s="1"/>
  <c r="E16" i="3" s="1"/>
  <c r="E21" i="3" s="1"/>
  <c r="E22" i="3" s="1"/>
  <c r="C16" i="3"/>
  <c r="C21" i="3" s="1"/>
  <c r="C28" i="3" s="1"/>
  <c r="C34" i="3" s="1"/>
  <c r="C35" i="13"/>
  <c r="C39" i="13" s="1"/>
  <c r="C47" i="13" s="1"/>
  <c r="E14" i="6"/>
  <c r="E18" i="6" s="1"/>
  <c r="E19" i="6" s="1"/>
  <c r="E21" i="6" s="1"/>
  <c r="E26" i="6" s="1"/>
  <c r="E27" i="6" s="1"/>
  <c r="E29" i="6" s="1"/>
  <c r="E34" i="6" s="1"/>
  <c r="E35" i="6" s="1"/>
  <c r="E37" i="6" s="1"/>
  <c r="E42" i="6" s="1"/>
  <c r="C111" i="14"/>
  <c r="C114" i="14" s="1"/>
  <c r="C123" i="14" s="1"/>
  <c r="C128" i="14" s="1"/>
  <c r="C131" i="14" s="1"/>
  <c r="C14" i="9"/>
  <c r="C18" i="9" s="1"/>
  <c r="E23" i="3" l="1"/>
  <c r="E24" i="3" s="1"/>
  <c r="E25" i="3" s="1"/>
  <c r="E26" i="3" s="1"/>
  <c r="E28" i="3" s="1"/>
  <c r="E34" i="3" s="1"/>
  <c r="E37" i="3" s="1"/>
  <c r="E41" i="3" s="1"/>
  <c r="E42" i="3" s="1"/>
  <c r="C37" i="3"/>
  <c r="C41" i="3" s="1"/>
  <c r="C44" i="3" s="1"/>
  <c r="C49" i="3" s="1"/>
  <c r="C53" i="3" s="1"/>
  <c r="C58" i="3" s="1"/>
  <c r="C63" i="3" s="1"/>
  <c r="C67" i="3" s="1"/>
  <c r="C71" i="3" s="1"/>
  <c r="C21" i="9"/>
  <c r="C26" i="9" s="1"/>
  <c r="C135" i="14"/>
  <c r="C138" i="14" s="1"/>
  <c r="C142" i="14" s="1"/>
  <c r="C26" i="6"/>
  <c r="C29" i="6" s="1"/>
  <c r="C34" i="6" s="1"/>
  <c r="D20" i="8"/>
  <c r="C15" i="10"/>
  <c r="E9" i="15"/>
  <c r="E10" i="15" s="1"/>
  <c r="E10" i="13"/>
  <c r="E14" i="13" s="1"/>
  <c r="E15" i="13" s="1"/>
  <c r="E17" i="13" s="1"/>
  <c r="E22" i="13" s="1"/>
  <c r="C11" i="11"/>
  <c r="C12" i="11" s="1"/>
  <c r="C9" i="5"/>
  <c r="C10" i="5" s="1"/>
  <c r="C14" i="5" s="1"/>
  <c r="E11" i="7"/>
  <c r="E15" i="7" s="1"/>
  <c r="E16" i="7" s="1"/>
  <c r="E9" i="14"/>
  <c r="E10" i="14" s="1"/>
  <c r="E11" i="14" s="1"/>
  <c r="E12" i="14" s="1"/>
  <c r="E13" i="14" s="1"/>
  <c r="E12" i="12"/>
  <c r="E17" i="12" s="1"/>
  <c r="C18" i="7"/>
  <c r="E15" i="10" l="1"/>
  <c r="C17" i="11"/>
  <c r="C20" i="11" s="1"/>
  <c r="C24" i="11" s="1"/>
  <c r="E49" i="3"/>
  <c r="E53" i="3" s="1"/>
  <c r="E58" i="3" s="1"/>
  <c r="E59" i="3" s="1"/>
  <c r="E60" i="3" s="1"/>
  <c r="E61" i="3" s="1"/>
  <c r="E63" i="3" s="1"/>
  <c r="E67" i="3" s="1"/>
  <c r="E71" i="3" s="1"/>
  <c r="C19" i="10"/>
  <c r="C23" i="10" s="1"/>
  <c r="C27" i="10" s="1"/>
  <c r="C19" i="7"/>
  <c r="C23" i="7" s="1"/>
  <c r="C29" i="7" s="1"/>
  <c r="C33" i="7" s="1"/>
  <c r="E14" i="14"/>
  <c r="E15" i="14" s="1"/>
  <c r="E23" i="13"/>
  <c r="E24" i="13" s="1"/>
  <c r="E25" i="13" s="1"/>
  <c r="E10" i="2"/>
  <c r="C17" i="5"/>
  <c r="C21" i="5" s="1"/>
  <c r="E14" i="5"/>
  <c r="E15" i="5" s="1"/>
  <c r="E17" i="5" s="1"/>
  <c r="E21" i="5" s="1"/>
  <c r="E12" i="8"/>
  <c r="E16" i="8" s="1"/>
  <c r="E17" i="8" s="1"/>
  <c r="E18" i="8" s="1"/>
  <c r="E19" i="8" s="1"/>
  <c r="E21" i="8" s="1"/>
  <c r="D11" i="8"/>
  <c r="C26" i="8"/>
  <c r="C30" i="8" s="1"/>
  <c r="C35" i="8" s="1"/>
  <c r="D64" i="8"/>
  <c r="D53" i="8"/>
  <c r="D47" i="7"/>
  <c r="D138" i="2"/>
  <c r="E11" i="2" l="1"/>
  <c r="E12" i="2" s="1"/>
  <c r="E13" i="2" s="1"/>
  <c r="E14" i="2" s="1"/>
  <c r="E15" i="2" s="1"/>
  <c r="E16" i="2" s="1"/>
  <c r="E17" i="2" s="1"/>
  <c r="E18" i="2" s="1"/>
  <c r="E20" i="2" s="1"/>
  <c r="E43" i="6"/>
  <c r="E48" i="6" s="1"/>
  <c r="E53" i="6" s="1"/>
  <c r="E54" i="6" s="1"/>
  <c r="E55" i="6" s="1"/>
  <c r="E56" i="6" s="1"/>
  <c r="E57" i="6" s="1"/>
  <c r="E59" i="6" s="1"/>
  <c r="E10" i="9"/>
  <c r="E11" i="9" s="1"/>
  <c r="E26" i="13"/>
  <c r="E27" i="13" s="1"/>
  <c r="E28" i="13" s="1"/>
  <c r="E29" i="13" s="1"/>
  <c r="E30" i="13" s="1"/>
  <c r="E31" i="13" s="1"/>
  <c r="E35" i="13" s="1"/>
  <c r="E39" i="13" s="1"/>
  <c r="E47" i="13" s="1"/>
  <c r="E22" i="5"/>
  <c r="E23" i="5" s="1"/>
  <c r="E25" i="5" s="1"/>
  <c r="E29" i="5" s="1"/>
  <c r="E30" i="5" s="1"/>
  <c r="E32" i="5" s="1"/>
  <c r="E36" i="5" s="1"/>
  <c r="E16" i="10"/>
  <c r="E17" i="10" s="1"/>
  <c r="E19" i="10" s="1"/>
  <c r="E8" i="16"/>
  <c r="C29" i="9"/>
  <c r="C30" i="9" s="1"/>
  <c r="C34" i="9" s="1"/>
  <c r="C37" i="9" s="1"/>
  <c r="C41" i="9" s="1"/>
  <c r="C47" i="9" s="1"/>
  <c r="C33" i="10"/>
  <c r="E18" i="12"/>
  <c r="E20" i="12" s="1"/>
  <c r="E24" i="12" s="1"/>
  <c r="E11" i="15"/>
  <c r="E12" i="15" s="1"/>
  <c r="E13" i="15" s="1"/>
  <c r="E14" i="15" s="1"/>
  <c r="E15" i="15" s="1"/>
  <c r="E16" i="15" s="1"/>
  <c r="E17" i="15" s="1"/>
  <c r="E18" i="15" s="1"/>
  <c r="E19" i="15" s="1"/>
  <c r="E20" i="15" s="1"/>
  <c r="E21" i="15" s="1"/>
  <c r="E22" i="15" s="1"/>
  <c r="E23" i="15" s="1"/>
  <c r="E24" i="15" s="1"/>
  <c r="E25" i="15" s="1"/>
  <c r="E26" i="15" s="1"/>
  <c r="E27" i="15" s="1"/>
  <c r="E28" i="15" s="1"/>
  <c r="E29" i="15" s="1"/>
  <c r="E16" i="14"/>
  <c r="E17" i="14" s="1"/>
  <c r="E9" i="11"/>
  <c r="C51" i="9" l="1"/>
  <c r="C54" i="9" s="1"/>
  <c r="C58" i="9" s="1"/>
  <c r="C63" i="9" s="1"/>
  <c r="C68" i="9" s="1"/>
  <c r="C72" i="9" s="1"/>
  <c r="C76" i="9" s="1"/>
  <c r="E12" i="9"/>
  <c r="E14" i="9" s="1"/>
  <c r="E18" i="9" s="1"/>
  <c r="E19" i="9" s="1"/>
  <c r="E21" i="9" s="1"/>
  <c r="E26" i="9" s="1"/>
  <c r="E27" i="9" s="1"/>
  <c r="E28" i="9" s="1"/>
  <c r="E63" i="6"/>
  <c r="E68" i="6" s="1"/>
  <c r="E72" i="6" s="1"/>
  <c r="E31" i="15"/>
  <c r="E35" i="15" s="1"/>
  <c r="E39" i="5"/>
  <c r="E43" i="5" s="1"/>
  <c r="E23" i="10"/>
  <c r="E24" i="10" s="1"/>
  <c r="C31" i="10"/>
  <c r="C34" i="10" s="1"/>
  <c r="C38" i="10" s="1"/>
  <c r="E10" i="11"/>
  <c r="E12" i="11" s="1"/>
  <c r="E24" i="2"/>
  <c r="E26" i="2" s="1"/>
  <c r="E26" i="8"/>
  <c r="E27" i="8" s="1"/>
  <c r="C20" i="12"/>
  <c r="C24" i="12" s="1"/>
  <c r="C195" i="14"/>
  <c r="C199" i="14" s="1"/>
  <c r="C202" i="14" s="1"/>
  <c r="C207" i="14" s="1"/>
  <c r="C25" i="5"/>
  <c r="C29" i="5" s="1"/>
  <c r="C32" i="5" s="1"/>
  <c r="C36" i="5" s="1"/>
  <c r="E17" i="11" l="1"/>
  <c r="C83" i="9"/>
  <c r="C87" i="9" s="1"/>
  <c r="C94" i="9" s="1"/>
  <c r="C98" i="9" s="1"/>
  <c r="C102" i="9" s="1"/>
  <c r="C107" i="9" s="1"/>
  <c r="C112" i="9" s="1"/>
  <c r="C116" i="9" s="1"/>
  <c r="C122" i="9" s="1"/>
  <c r="E76" i="6"/>
  <c r="E80" i="6" s="1"/>
  <c r="E81" i="6" s="1"/>
  <c r="E83" i="6" s="1"/>
  <c r="E87" i="6" s="1"/>
  <c r="E90" i="6" s="1"/>
  <c r="E95" i="6" s="1"/>
  <c r="E96" i="6" s="1"/>
  <c r="E97" i="6" s="1"/>
  <c r="E98" i="6" s="1"/>
  <c r="E100" i="6" s="1"/>
  <c r="E104" i="6" s="1"/>
  <c r="E108" i="6" s="1"/>
  <c r="E44" i="5"/>
  <c r="E45" i="5" s="1"/>
  <c r="E47" i="5" s="1"/>
  <c r="E52" i="5" s="1"/>
  <c r="E53" i="5" s="1"/>
  <c r="E54" i="5" s="1"/>
  <c r="E25" i="12"/>
  <c r="E26" i="12" s="1"/>
  <c r="E27" i="12" s="1"/>
  <c r="E29" i="12" s="1"/>
  <c r="E33" i="12" s="1"/>
  <c r="C217" i="14"/>
  <c r="C221" i="14" s="1"/>
  <c r="C224" i="14" s="1"/>
  <c r="C229" i="14" s="1"/>
  <c r="C239" i="14" s="1"/>
  <c r="C243" i="14" s="1"/>
  <c r="C352" i="14" s="1"/>
  <c r="E25" i="10"/>
  <c r="E27" i="10" s="1"/>
  <c r="E31" i="10" s="1"/>
  <c r="E32" i="10" s="1"/>
  <c r="E34" i="10" s="1"/>
  <c r="E38" i="10" s="1"/>
  <c r="C41" i="10"/>
  <c r="C45" i="10" s="1"/>
  <c r="C52" i="10" s="1"/>
  <c r="C39" i="5"/>
  <c r="C43" i="5" s="1"/>
  <c r="C47" i="5" s="1"/>
  <c r="C52" i="5" s="1"/>
  <c r="C61" i="5" s="1"/>
  <c r="C66" i="5" s="1"/>
  <c r="C69" i="5" s="1"/>
  <c r="C73" i="5" s="1"/>
  <c r="C17" i="4"/>
  <c r="C21" i="4" s="1"/>
  <c r="C24" i="4" s="1"/>
  <c r="C29" i="12"/>
  <c r="E30" i="9"/>
  <c r="E34" i="9" s="1"/>
  <c r="E28" i="8"/>
  <c r="E30" i="8" s="1"/>
  <c r="E35" i="8" s="1"/>
  <c r="E36" i="8" s="1"/>
  <c r="E37" i="8" s="1"/>
  <c r="E56" i="5" l="1"/>
  <c r="E57" i="5" s="1"/>
  <c r="E58" i="5" s="1"/>
  <c r="E59" i="5" s="1"/>
  <c r="E61" i="5" s="1"/>
  <c r="E66" i="5" s="1"/>
  <c r="E67" i="5" s="1"/>
  <c r="E69" i="5" s="1"/>
  <c r="E73" i="5" s="1"/>
  <c r="E77" i="5" s="1"/>
  <c r="E81" i="5" s="1"/>
  <c r="E82" i="5" s="1"/>
  <c r="C33" i="12"/>
  <c r="C39" i="12" s="1"/>
  <c r="C44" i="12" s="1"/>
  <c r="C50" i="12" s="1"/>
  <c r="C54" i="12" s="1"/>
  <c r="C62" i="12" s="1"/>
  <c r="C66" i="12" s="1"/>
  <c r="C70" i="12" s="1"/>
  <c r="C74" i="12" s="1"/>
  <c r="C77" i="12" s="1"/>
  <c r="C81" i="12" s="1"/>
  <c r="C85" i="12" s="1"/>
  <c r="E17" i="7"/>
  <c r="E19" i="7" s="1"/>
  <c r="E23" i="7" s="1"/>
  <c r="C357" i="14"/>
  <c r="C360" i="14" s="1"/>
  <c r="C364" i="14" s="1"/>
  <c r="C372" i="14" s="1"/>
  <c r="C376" i="14" s="1"/>
  <c r="C379" i="14" s="1"/>
  <c r="C384" i="14" s="1"/>
  <c r="C388" i="14" s="1"/>
  <c r="C392" i="14" s="1"/>
  <c r="C400" i="14" s="1"/>
  <c r="E36" i="15"/>
  <c r="C77" i="5"/>
  <c r="C81" i="5" s="1"/>
  <c r="C84" i="5" s="1"/>
  <c r="E10" i="4"/>
  <c r="E11" i="4" s="1"/>
  <c r="E12" i="4" s="1"/>
  <c r="E13" i="4" s="1"/>
  <c r="E14" i="4" s="1"/>
  <c r="E15" i="4" s="1"/>
  <c r="E17" i="4" s="1"/>
  <c r="E21" i="4" s="1"/>
  <c r="E24" i="4" s="1"/>
  <c r="C66" i="10"/>
  <c r="C70" i="10" s="1"/>
  <c r="C74" i="10" s="1"/>
  <c r="C56" i="10"/>
  <c r="C62" i="10" s="1"/>
  <c r="E27" i="2"/>
  <c r="E30" i="2" s="1"/>
  <c r="E32" i="2" s="1"/>
  <c r="E37" i="2" s="1"/>
  <c r="E38" i="2" s="1"/>
  <c r="E39" i="2" s="1"/>
  <c r="E18" i="11"/>
  <c r="E20" i="11" s="1"/>
  <c r="E24" i="11" s="1"/>
  <c r="E35" i="9"/>
  <c r="E37" i="9" s="1"/>
  <c r="E41" i="9" s="1"/>
  <c r="E42" i="9" s="1"/>
  <c r="E38" i="8"/>
  <c r="E44" i="8" s="1"/>
  <c r="E46" i="8" s="1"/>
  <c r="C99" i="5" l="1"/>
  <c r="C89" i="5"/>
  <c r="E84" i="5"/>
  <c r="C78" i="10"/>
  <c r="C82" i="10" s="1"/>
  <c r="E37" i="15"/>
  <c r="E38" i="15" s="1"/>
  <c r="E39" i="15" s="1"/>
  <c r="E40" i="15" s="1"/>
  <c r="E41" i="15" s="1"/>
  <c r="E42" i="15" s="1"/>
  <c r="E43" i="15" s="1"/>
  <c r="E44" i="15" s="1"/>
  <c r="E45" i="15" s="1"/>
  <c r="E47" i="15" s="1"/>
  <c r="E52" i="15" s="1"/>
  <c r="E53" i="15" s="1"/>
  <c r="E55" i="15" s="1"/>
  <c r="E60" i="15" s="1"/>
  <c r="E40" i="2"/>
  <c r="E41" i="2" s="1"/>
  <c r="E42" i="2" s="1"/>
  <c r="E24" i="7"/>
  <c r="E25" i="7" s="1"/>
  <c r="E51" i="8"/>
  <c r="E52" i="8" s="1"/>
  <c r="E99" i="5" l="1"/>
  <c r="E90" i="5" s="1"/>
  <c r="E97" i="5"/>
  <c r="C92" i="5"/>
  <c r="C90" i="10"/>
  <c r="C94" i="10" s="1"/>
  <c r="C97" i="10" s="1"/>
  <c r="C101" i="10" s="1"/>
  <c r="C110" i="10" s="1"/>
  <c r="E63" i="15"/>
  <c r="E68" i="15" s="1"/>
  <c r="E69" i="15" s="1"/>
  <c r="E70" i="15" s="1"/>
  <c r="E71" i="15" s="1"/>
  <c r="E72" i="15" s="1"/>
  <c r="E73" i="15" s="1"/>
  <c r="E74" i="15" s="1"/>
  <c r="E75" i="15" s="1"/>
  <c r="E39" i="10"/>
  <c r="E41" i="10" s="1"/>
  <c r="E45" i="10" s="1"/>
  <c r="E46" i="10" s="1"/>
  <c r="E47" i="10" s="1"/>
  <c r="E50" i="10" s="1"/>
  <c r="E52" i="10" s="1"/>
  <c r="E43" i="2"/>
  <c r="E44" i="2" s="1"/>
  <c r="E45" i="2" s="1"/>
  <c r="E46" i="2" s="1"/>
  <c r="E47" i="2" s="1"/>
  <c r="E48" i="2" s="1"/>
  <c r="E49" i="2" s="1"/>
  <c r="E45" i="9"/>
  <c r="E47" i="9" s="1"/>
  <c r="E51" i="9" s="1"/>
  <c r="E54" i="8"/>
  <c r="E60" i="8" s="1"/>
  <c r="E61" i="8" s="1"/>
  <c r="E62" i="8" s="1"/>
  <c r="E63" i="8" s="1"/>
  <c r="E26" i="7"/>
  <c r="E27" i="7" s="1"/>
  <c r="E29" i="7" s="1"/>
  <c r="E33" i="7" s="1"/>
  <c r="E34" i="7" s="1"/>
  <c r="E76" i="15" l="1"/>
  <c r="E77" i="15" s="1"/>
  <c r="E78" i="15" s="1"/>
  <c r="E80" i="15" s="1"/>
  <c r="E85" i="15" s="1"/>
  <c r="E90" i="15" s="1"/>
  <c r="E94" i="15" s="1"/>
  <c r="E54" i="9"/>
  <c r="E58" i="9" s="1"/>
  <c r="E59" i="9" s="1"/>
  <c r="E60" i="9" s="1"/>
  <c r="E61" i="9" s="1"/>
  <c r="E63" i="9" s="1"/>
  <c r="E68" i="9" s="1"/>
  <c r="E69" i="9" s="1"/>
  <c r="E70" i="9" s="1"/>
  <c r="E56" i="10"/>
  <c r="E62" i="10" s="1"/>
  <c r="E66" i="10"/>
  <c r="E67" i="10" s="1"/>
  <c r="E68" i="10" s="1"/>
  <c r="E25" i="11"/>
  <c r="C40" i="7"/>
  <c r="C45" i="7" s="1"/>
  <c r="E65" i="8"/>
  <c r="E72" i="9" l="1"/>
  <c r="E76" i="9" s="1"/>
  <c r="E83" i="9" s="1"/>
  <c r="E87" i="9" s="1"/>
  <c r="E88" i="9" s="1"/>
  <c r="E94" i="9" s="1"/>
  <c r="E98" i="9" s="1"/>
  <c r="E102" i="9" s="1"/>
  <c r="E107" i="9" s="1"/>
  <c r="E108" i="9" s="1"/>
  <c r="E109" i="9" s="1"/>
  <c r="E110" i="9" s="1"/>
  <c r="E112" i="9" s="1"/>
  <c r="E116" i="9" s="1"/>
  <c r="E122" i="9" s="1"/>
  <c r="C48" i="7"/>
  <c r="C52" i="7" s="1"/>
  <c r="C58" i="7" s="1"/>
  <c r="C62" i="7" s="1"/>
  <c r="E102" i="15"/>
  <c r="E107" i="15" s="1"/>
  <c r="E111" i="15" s="1"/>
  <c r="E116" i="15" s="1"/>
  <c r="E117" i="15" s="1"/>
  <c r="E118" i="15" s="1"/>
  <c r="E70" i="10"/>
  <c r="E74" i="10" s="1"/>
  <c r="E78" i="10" s="1"/>
  <c r="E51" i="2"/>
  <c r="E55" i="2" s="1"/>
  <c r="E56" i="2" s="1"/>
  <c r="E57" i="2" s="1"/>
  <c r="E67" i="2" s="1"/>
  <c r="E68" i="2" s="1"/>
  <c r="E69" i="2" s="1"/>
  <c r="E70" i="2" s="1"/>
  <c r="E71" i="2" s="1"/>
  <c r="E72" i="2" s="1"/>
  <c r="E73" i="2" s="1"/>
  <c r="E74" i="2" s="1"/>
  <c r="E75" i="2" s="1"/>
  <c r="E76" i="2" s="1"/>
  <c r="E77" i="2" s="1"/>
  <c r="E78" i="2" s="1"/>
  <c r="E79" i="2" s="1"/>
  <c r="E80" i="2" s="1"/>
  <c r="E81" i="2" s="1"/>
  <c r="E82" i="2" s="1"/>
  <c r="E83" i="2" s="1"/>
  <c r="E84" i="2" s="1"/>
  <c r="E85" i="2" s="1"/>
  <c r="E86" i="2" s="1"/>
  <c r="E87" i="2" s="1"/>
  <c r="E88" i="2" s="1"/>
  <c r="E89" i="2" s="1"/>
  <c r="E90" i="2" s="1"/>
  <c r="E91" i="2" s="1"/>
  <c r="E92" i="2" s="1"/>
  <c r="E93" i="2" s="1"/>
  <c r="E94" i="2" s="1"/>
  <c r="E95" i="2" s="1"/>
  <c r="E96" i="2" s="1"/>
  <c r="E97" i="2" s="1"/>
  <c r="E98" i="2" s="1"/>
  <c r="E99" i="2" s="1"/>
  <c r="E100" i="2" s="1"/>
  <c r="E101" i="2" s="1"/>
  <c r="E102" i="2" s="1"/>
  <c r="E103" i="2" s="1"/>
  <c r="E104" i="2" s="1"/>
  <c r="E105" i="2" s="1"/>
  <c r="E106" i="2" s="1"/>
  <c r="E107" i="2" s="1"/>
  <c r="E108" i="2" s="1"/>
  <c r="E109" i="2" s="1"/>
  <c r="E110" i="2" s="1"/>
  <c r="E111" i="2" s="1"/>
  <c r="E112" i="2" s="1"/>
  <c r="E113" i="2" s="1"/>
  <c r="E114" i="2" s="1"/>
  <c r="E115" i="2" s="1"/>
  <c r="E116" i="2" s="1"/>
  <c r="E117" i="2" s="1"/>
  <c r="E118" i="2" s="1"/>
  <c r="E70" i="8"/>
  <c r="E71" i="8" s="1"/>
  <c r="E72" i="8" s="1"/>
  <c r="E73" i="8" s="1"/>
  <c r="E75" i="8" s="1"/>
  <c r="E27" i="11"/>
  <c r="E120" i="15" l="1"/>
  <c r="E124" i="15" s="1"/>
  <c r="E128" i="15" s="1"/>
  <c r="E38" i="11"/>
  <c r="E30" i="11"/>
  <c r="E82" i="10"/>
  <c r="C66" i="7"/>
  <c r="C69" i="7" s="1"/>
  <c r="C75" i="7" s="1"/>
  <c r="E40" i="7"/>
  <c r="E45" i="7" s="1"/>
  <c r="E80" i="8"/>
  <c r="E81" i="8" s="1"/>
  <c r="E83" i="8" s="1"/>
  <c r="E83" i="10" l="1"/>
  <c r="E87" i="10" s="1"/>
  <c r="E41" i="11"/>
  <c r="E43" i="11" s="1"/>
  <c r="E46" i="11" s="1"/>
  <c r="E47" i="11" s="1"/>
  <c r="E52" i="11" s="1"/>
  <c r="C80" i="7"/>
  <c r="C83" i="7" s="1"/>
  <c r="E48" i="7"/>
  <c r="E52" i="7" s="1"/>
  <c r="E53" i="7" s="1"/>
  <c r="E54" i="7" s="1"/>
  <c r="E55" i="7" s="1"/>
  <c r="E56" i="7" s="1"/>
  <c r="E58" i="7" s="1"/>
  <c r="E62" i="7" s="1"/>
  <c r="E88" i="8"/>
  <c r="E119" i="2"/>
  <c r="E121" i="2" s="1"/>
  <c r="E125" i="2" s="1"/>
  <c r="E89" i="8" l="1"/>
  <c r="E91" i="8" s="1"/>
  <c r="E95" i="8" s="1"/>
  <c r="E102" i="8" s="1"/>
  <c r="E106" i="8" s="1"/>
  <c r="E108" i="8" s="1"/>
  <c r="E88" i="10"/>
  <c r="E90" i="10" s="1"/>
  <c r="E94" i="10" s="1"/>
  <c r="E97" i="10" s="1"/>
  <c r="E101" i="10" s="1"/>
  <c r="E110" i="10" s="1"/>
  <c r="C87" i="7"/>
  <c r="C95" i="7" s="1"/>
  <c r="C99" i="7" s="1"/>
  <c r="C109" i="7" s="1"/>
  <c r="C113" i="7" s="1"/>
  <c r="C116" i="7" s="1"/>
  <c r="C121" i="7" s="1"/>
  <c r="C128" i="7" s="1"/>
  <c r="C132" i="7" s="1"/>
  <c r="C139" i="7" s="1"/>
  <c r="E66" i="7"/>
  <c r="E69" i="7" s="1"/>
  <c r="E70" i="7" s="1"/>
  <c r="E71" i="7" s="1"/>
  <c r="E72" i="7" s="1"/>
  <c r="E73" i="7" s="1"/>
  <c r="E75" i="7" l="1"/>
  <c r="E53" i="11"/>
  <c r="E54" i="11" s="1"/>
  <c r="E56" i="11" s="1"/>
  <c r="E60" i="11" s="1"/>
  <c r="E66" i="11" s="1"/>
  <c r="E70" i="11" s="1"/>
  <c r="E71" i="11" l="1"/>
  <c r="E72" i="11" s="1"/>
  <c r="E74" i="11" s="1"/>
  <c r="E79" i="11" s="1"/>
  <c r="E85" i="11" s="1"/>
  <c r="E89" i="11" s="1"/>
  <c r="E80" i="7"/>
  <c r="E81" i="7" s="1"/>
  <c r="E83" i="7" s="1"/>
  <c r="E126" i="2" l="1"/>
  <c r="E129" i="2" s="1"/>
  <c r="E131" i="2" s="1"/>
  <c r="E135" i="2" s="1"/>
  <c r="E139" i="2" s="1"/>
  <c r="E143" i="2" s="1"/>
  <c r="E87" i="7"/>
  <c r="E95" i="7" s="1"/>
  <c r="E99" i="7" s="1"/>
  <c r="E100" i="7" s="1"/>
  <c r="E101" i="7" s="1"/>
  <c r="E90" i="11"/>
  <c r="E91" i="11" s="1"/>
  <c r="E93" i="11" s="1"/>
  <c r="E98" i="11" s="1"/>
  <c r="E99" i="11" s="1"/>
  <c r="E101" i="11" s="1"/>
  <c r="E104" i="11" s="1"/>
  <c r="E102" i="7" l="1"/>
  <c r="E105" i="7"/>
  <c r="E106" i="7" s="1"/>
  <c r="E107" i="7" s="1"/>
  <c r="E110" i="11"/>
  <c r="E116" i="11" s="1"/>
  <c r="E144" i="2"/>
  <c r="E150" i="2" s="1"/>
  <c r="E19" i="14"/>
  <c r="E23" i="14" s="1"/>
  <c r="E24" i="14" s="1"/>
  <c r="E25" i="14" s="1"/>
  <c r="E26" i="14" s="1"/>
  <c r="E27" i="14" s="1"/>
  <c r="E28" i="14" s="1"/>
  <c r="E29" i="14" s="1"/>
  <c r="E30" i="14" s="1"/>
  <c r="E31" i="14" s="1"/>
  <c r="E32" i="14" s="1"/>
  <c r="E33" i="14" s="1"/>
  <c r="E34" i="14" s="1"/>
  <c r="E35" i="14" s="1"/>
  <c r="E36" i="14" s="1"/>
  <c r="E37" i="14" s="1"/>
  <c r="E38" i="14" s="1"/>
  <c r="E39" i="14" s="1"/>
  <c r="E40" i="14" s="1"/>
  <c r="E41" i="14" s="1"/>
  <c r="E42" i="14" s="1"/>
  <c r="E43" i="14" s="1"/>
  <c r="E44" i="14" s="1"/>
  <c r="E45" i="14" s="1"/>
  <c r="E46" i="14" s="1"/>
  <c r="E47" i="14" s="1"/>
  <c r="E48" i="14" s="1"/>
  <c r="E49" i="14" s="1"/>
  <c r="E50" i="14" s="1"/>
  <c r="E51" i="14" s="1"/>
  <c r="E52" i="14" s="1"/>
  <c r="E53" i="14" s="1"/>
  <c r="E54" i="14" s="1"/>
  <c r="E55" i="14" s="1"/>
  <c r="E56" i="14" s="1"/>
  <c r="E57" i="14" s="1"/>
  <c r="E58" i="14" s="1"/>
  <c r="E59" i="14" s="1"/>
  <c r="E60" i="14" s="1"/>
  <c r="E61" i="14" s="1"/>
  <c r="E62" i="14" s="1"/>
  <c r="E63" i="14" s="1"/>
  <c r="E64" i="14" s="1"/>
  <c r="E109" i="7" l="1"/>
  <c r="E113" i="7" s="1"/>
  <c r="E116" i="7" s="1"/>
  <c r="E121" i="7" s="1"/>
  <c r="E122" i="7" s="1"/>
  <c r="E123" i="7" s="1"/>
  <c r="E128" i="7" s="1"/>
  <c r="E132" i="7" s="1"/>
  <c r="E139" i="7" s="1"/>
  <c r="E117" i="11"/>
  <c r="E121" i="11" s="1"/>
  <c r="E123" i="11" s="1"/>
  <c r="E127" i="11" s="1"/>
  <c r="E130" i="11" s="1"/>
  <c r="E135" i="11" s="1"/>
  <c r="E136" i="11" s="1"/>
  <c r="E137" i="11" s="1"/>
  <c r="E139" i="11" s="1"/>
  <c r="E145" i="2"/>
  <c r="E146" i="2" s="1"/>
  <c r="E147" i="2" s="1"/>
  <c r="E148" i="2" s="1"/>
  <c r="E149" i="2" s="1"/>
  <c r="E65" i="14"/>
  <c r="E66" i="14" s="1"/>
  <c r="E156" i="2"/>
  <c r="E143" i="11" l="1"/>
  <c r="E153" i="11" s="1"/>
  <c r="E67" i="14"/>
  <c r="E68" i="14" s="1"/>
  <c r="E69" i="14" s="1"/>
  <c r="E70" i="14" s="1"/>
  <c r="E71" i="14" s="1"/>
  <c r="E72" i="14" s="1"/>
  <c r="E73" i="14" s="1"/>
  <c r="E74" i="14" s="1"/>
  <c r="E75" i="14" s="1"/>
  <c r="E76" i="14" s="1"/>
  <c r="E77" i="14" s="1"/>
  <c r="E78" i="14" s="1"/>
  <c r="E79" i="14" s="1"/>
  <c r="E80" i="14" s="1"/>
  <c r="E81" i="14" s="1"/>
  <c r="E82" i="14" s="1"/>
  <c r="E83" i="14" s="1"/>
  <c r="E157" i="2"/>
  <c r="E164" i="2" s="1"/>
  <c r="E166" i="2" s="1"/>
  <c r="E170" i="2" s="1"/>
  <c r="E84" i="14" l="1"/>
  <c r="E85" i="14" s="1"/>
  <c r="E86" i="14" s="1"/>
  <c r="E87" i="14" s="1"/>
  <c r="E88" i="14" s="1"/>
  <c r="E89" i="14" s="1"/>
  <c r="E90" i="14" s="1"/>
  <c r="E91" i="14" s="1"/>
  <c r="E92" i="14" s="1"/>
  <c r="E93" i="14" s="1"/>
  <c r="E94" i="14" s="1"/>
  <c r="E188" i="2"/>
  <c r="E192" i="2" l="1"/>
  <c r="E193" i="2" s="1"/>
  <c r="E194" i="2" s="1"/>
  <c r="E196" i="2" s="1"/>
  <c r="E198" i="2" s="1"/>
  <c r="E201" i="2" s="1"/>
  <c r="E95" i="14"/>
  <c r="E96" i="14" s="1"/>
  <c r="E97" i="14" s="1"/>
  <c r="E98" i="14" s="1"/>
  <c r="E99" i="14" s="1"/>
  <c r="E100" i="14" s="1"/>
  <c r="E101" i="14" s="1"/>
  <c r="E102" i="14" s="1"/>
  <c r="E103" i="14" s="1"/>
  <c r="E205" i="2" l="1"/>
  <c r="E223" i="2" s="1"/>
  <c r="E226" i="2" s="1"/>
  <c r="E227" i="2" s="1"/>
  <c r="E104" i="14"/>
  <c r="E105" i="14" s="1"/>
  <c r="E106" i="14" s="1"/>
  <c r="E107" i="14" s="1"/>
  <c r="E108" i="14" s="1"/>
  <c r="E109" i="14" s="1"/>
  <c r="E111" i="14" s="1"/>
  <c r="E114" i="14" s="1"/>
  <c r="E115" i="14" s="1"/>
  <c r="E116" i="14" s="1"/>
  <c r="E117" i="14" s="1"/>
  <c r="E118" i="14" s="1"/>
  <c r="E119" i="14" s="1"/>
  <c r="E120" i="14" s="1"/>
  <c r="E121" i="14" s="1"/>
  <c r="E123" i="14" s="1"/>
  <c r="E128" i="14" s="1"/>
  <c r="E129" i="14" s="1"/>
  <c r="E131" i="14" s="1"/>
  <c r="E135" i="14" s="1"/>
  <c r="E136" i="14" s="1"/>
  <c r="E138" i="14" s="1"/>
  <c r="E142" i="14" s="1"/>
  <c r="E143" i="14" s="1"/>
  <c r="E144" i="14" s="1"/>
  <c r="E145" i="14" s="1"/>
  <c r="E146" i="14" s="1"/>
  <c r="E147" i="14" s="1"/>
  <c r="E148" i="14" s="1"/>
  <c r="E149" i="14" s="1"/>
  <c r="E150" i="14" s="1"/>
  <c r="E151" i="14" s="1"/>
  <c r="E152" i="14" s="1"/>
  <c r="E153" i="14" s="1"/>
  <c r="E154" i="14" s="1"/>
  <c r="E155" i="14" s="1"/>
  <c r="E156" i="14" s="1"/>
  <c r="E157" i="14" s="1"/>
  <c r="E158" i="14" s="1"/>
  <c r="E159" i="14" s="1"/>
  <c r="E160" i="14" s="1"/>
  <c r="E161" i="14" s="1"/>
  <c r="E162" i="14" s="1"/>
  <c r="E163" i="14" s="1"/>
  <c r="E164" i="14" s="1"/>
  <c r="E165" i="14" s="1"/>
  <c r="E166" i="14" s="1"/>
  <c r="E167" i="14" s="1"/>
  <c r="E168" i="14" s="1"/>
  <c r="E169" i="14" s="1"/>
  <c r="E170" i="14" s="1"/>
  <c r="E171" i="14" s="1"/>
  <c r="E172" i="14" s="1"/>
  <c r="E173" i="14" s="1"/>
  <c r="E174" i="14" s="1"/>
  <c r="E175" i="14" s="1"/>
  <c r="E176" i="14" s="1"/>
  <c r="E177" i="14" s="1"/>
  <c r="E178" i="14" s="1"/>
  <c r="E179" i="14" s="1"/>
  <c r="E180" i="14" s="1"/>
  <c r="E181" i="14" s="1"/>
  <c r="E182" i="14" s="1"/>
  <c r="E183" i="14" s="1"/>
  <c r="E184" i="14" s="1"/>
  <c r="E185" i="14" s="1"/>
  <c r="E186" i="14" s="1"/>
  <c r="E187" i="14" s="1"/>
  <c r="E188" i="14" s="1"/>
  <c r="E189" i="14" s="1"/>
  <c r="E190" i="14" s="1"/>
  <c r="E191" i="14" s="1"/>
  <c r="E192" i="14" s="1"/>
  <c r="E193" i="14" s="1"/>
  <c r="E195" i="14" s="1"/>
  <c r="E199" i="14" s="1"/>
  <c r="E228" i="2" l="1"/>
  <c r="E231" i="2"/>
  <c r="E235" i="2" s="1"/>
  <c r="E244" i="2" s="1"/>
  <c r="E200" i="14"/>
  <c r="E202" i="14" s="1"/>
  <c r="E207" i="14" s="1"/>
  <c r="E217" i="14" s="1"/>
  <c r="E34" i="12"/>
  <c r="E37" i="12" s="1"/>
  <c r="E39" i="12" s="1"/>
  <c r="E44" i="12" s="1"/>
  <c r="E249" i="2" l="1"/>
  <c r="E250" i="2" s="1"/>
  <c r="E50" i="12"/>
  <c r="E221" i="14"/>
  <c r="E222" i="14" s="1"/>
  <c r="E224" i="14" s="1"/>
  <c r="E229" i="14" s="1"/>
  <c r="E239" i="14" s="1"/>
  <c r="E243" i="14" s="1"/>
  <c r="C24" i="2"/>
  <c r="C32" i="2" s="1"/>
  <c r="C37" i="2" s="1"/>
  <c r="C51" i="2" s="1"/>
  <c r="E251" i="2" l="1"/>
  <c r="E252" i="2" s="1"/>
  <c r="E253" i="2" s="1"/>
  <c r="E254" i="2" s="1"/>
  <c r="E255" i="2" s="1"/>
  <c r="E256" i="2" s="1"/>
  <c r="E257" i="2" s="1"/>
  <c r="E258" i="2" s="1"/>
  <c r="E259" i="2" s="1"/>
  <c r="E260" i="2" s="1"/>
  <c r="E261" i="2" s="1"/>
  <c r="E262" i="2" s="1"/>
  <c r="E264" i="2" s="1"/>
  <c r="E268" i="2" s="1"/>
  <c r="E302" i="2" s="1"/>
  <c r="C55" i="2"/>
  <c r="C121" i="2" s="1"/>
  <c r="E244" i="14"/>
  <c r="E55" i="12"/>
  <c r="E56" i="12" s="1"/>
  <c r="C46" i="8"/>
  <c r="C51" i="8" s="1"/>
  <c r="C54" i="8" s="1"/>
  <c r="E245" i="14" l="1"/>
  <c r="E246" i="14" s="1"/>
  <c r="E247" i="14" s="1"/>
  <c r="E248" i="14" s="1"/>
  <c r="E249" i="14" s="1"/>
  <c r="E250" i="14" s="1"/>
  <c r="E251" i="14" s="1"/>
  <c r="E252" i="14" s="1"/>
  <c r="E253" i="14" s="1"/>
  <c r="E254" i="14" s="1"/>
  <c r="E255" i="14" s="1"/>
  <c r="E256" i="14" s="1"/>
  <c r="E257" i="14" s="1"/>
  <c r="E258" i="14" s="1"/>
  <c r="E259" i="14" s="1"/>
  <c r="E260" i="14" s="1"/>
  <c r="E261" i="14" s="1"/>
  <c r="E262" i="14" s="1"/>
  <c r="E263" i="14" s="1"/>
  <c r="E264" i="14" s="1"/>
  <c r="E265" i="14" s="1"/>
  <c r="E266" i="14" s="1"/>
  <c r="E267" i="14" s="1"/>
  <c r="E268" i="14" s="1"/>
  <c r="E269" i="14" s="1"/>
  <c r="E270" i="14" s="1"/>
  <c r="E271" i="14" s="1"/>
  <c r="E272" i="14" s="1"/>
  <c r="E273" i="14" s="1"/>
  <c r="E274" i="14" s="1"/>
  <c r="E275" i="14" s="1"/>
  <c r="E276" i="14" s="1"/>
  <c r="E277" i="14" s="1"/>
  <c r="E278" i="14" s="1"/>
  <c r="E279" i="14" s="1"/>
  <c r="E280" i="14" s="1"/>
  <c r="E281" i="14" s="1"/>
  <c r="E282" i="14" s="1"/>
  <c r="E283" i="14" s="1"/>
  <c r="E284" i="14" s="1"/>
  <c r="E285" i="14" s="1"/>
  <c r="E286" i="14" s="1"/>
  <c r="E287" i="14" s="1"/>
  <c r="E288" i="14" s="1"/>
  <c r="E289" i="14" s="1"/>
  <c r="E290" i="14" s="1"/>
  <c r="E291" i="14" s="1"/>
  <c r="E292" i="14" s="1"/>
  <c r="E293" i="14" s="1"/>
  <c r="E294" i="14" s="1"/>
  <c r="E295" i="14" s="1"/>
  <c r="E296" i="14" s="1"/>
  <c r="E297" i="14" s="1"/>
  <c r="E298" i="14" s="1"/>
  <c r="E299" i="14" s="1"/>
  <c r="E300" i="14" s="1"/>
  <c r="E301" i="14" s="1"/>
  <c r="E302" i="14" s="1"/>
  <c r="E303" i="14" s="1"/>
  <c r="E304" i="14" s="1"/>
  <c r="E305" i="14" s="1"/>
  <c r="E306" i="14" s="1"/>
  <c r="E307" i="14" s="1"/>
  <c r="E308" i="14" s="1"/>
  <c r="E309" i="14" s="1"/>
  <c r="E310" i="14" s="1"/>
  <c r="E311" i="14" s="1"/>
  <c r="E312" i="14" s="1"/>
  <c r="E313" i="14" s="1"/>
  <c r="E314" i="14" s="1"/>
  <c r="E315" i="14" s="1"/>
  <c r="E316" i="14" s="1"/>
  <c r="E317" i="14" s="1"/>
  <c r="E318" i="14" s="1"/>
  <c r="E319" i="14" s="1"/>
  <c r="E320" i="14" s="1"/>
  <c r="E321" i="14" s="1"/>
  <c r="E322" i="14" s="1"/>
  <c r="E323" i="14" s="1"/>
  <c r="E324" i="14" s="1"/>
  <c r="E325" i="14" s="1"/>
  <c r="E326" i="14" s="1"/>
  <c r="E327" i="14" s="1"/>
  <c r="E328" i="14" s="1"/>
  <c r="E329" i="14" s="1"/>
  <c r="E330" i="14" s="1"/>
  <c r="E331" i="14" s="1"/>
  <c r="E332" i="14" s="1"/>
  <c r="E333" i="14" s="1"/>
  <c r="E334" i="14" s="1"/>
  <c r="E335" i="14" s="1"/>
  <c r="E336" i="14" s="1"/>
  <c r="E337" i="14" s="1"/>
  <c r="E338" i="14" s="1"/>
  <c r="E339" i="14" s="1"/>
  <c r="E340" i="14" s="1"/>
  <c r="E341" i="14" s="1"/>
  <c r="E342" i="14" s="1"/>
  <c r="C125" i="2"/>
  <c r="C131" i="2" s="1"/>
  <c r="C135" i="2" s="1"/>
  <c r="C139" i="2" s="1"/>
  <c r="C143" i="2" s="1"/>
  <c r="C166" i="2" s="1"/>
  <c r="C170" i="2" s="1"/>
  <c r="C188" i="2" s="1"/>
  <c r="C192" i="2" s="1"/>
  <c r="C201" i="2" s="1"/>
  <c r="E59" i="12"/>
  <c r="E60" i="12" s="1"/>
  <c r="E62" i="12" s="1"/>
  <c r="E66" i="12" s="1"/>
  <c r="E70" i="12" s="1"/>
  <c r="E74" i="12" s="1"/>
  <c r="E77" i="12" s="1"/>
  <c r="E81" i="12" s="1"/>
  <c r="E85" i="12" s="1"/>
  <c r="C60" i="8"/>
  <c r="C205" i="2" l="1"/>
  <c r="C223" i="2" s="1"/>
  <c r="C226" i="2" s="1"/>
  <c r="C231" i="2" s="1"/>
  <c r="C235" i="2" s="1"/>
  <c r="C244" i="2" s="1"/>
  <c r="E343" i="14"/>
  <c r="E344" i="14" s="1"/>
  <c r="E345" i="14" s="1"/>
  <c r="E346" i="14" s="1"/>
  <c r="E347" i="14" s="1"/>
  <c r="E348" i="14" s="1"/>
  <c r="E349" i="14" s="1"/>
  <c r="E350" i="14" s="1"/>
  <c r="E352" i="14" s="1"/>
  <c r="C65" i="8"/>
  <c r="C70" i="8" s="1"/>
  <c r="C75" i="8" s="1"/>
  <c r="C27" i="11"/>
  <c r="C249" i="2" l="1"/>
  <c r="C264" i="2" s="1"/>
  <c r="C268" i="2" s="1"/>
  <c r="C302" i="2" s="1"/>
  <c r="C30" i="11"/>
  <c r="C33" i="11" s="1"/>
  <c r="C37" i="11" s="1"/>
  <c r="C43" i="11" s="1"/>
  <c r="C46" i="11" s="1"/>
  <c r="C56" i="11" s="1"/>
  <c r="C60" i="11" s="1"/>
  <c r="C66" i="11" s="1"/>
  <c r="C70" i="11" s="1"/>
  <c r="C74" i="11" s="1"/>
  <c r="C79" i="11" s="1"/>
  <c r="C85" i="11" s="1"/>
  <c r="C89" i="11" s="1"/>
  <c r="C93" i="11" s="1"/>
  <c r="E357" i="14"/>
  <c r="C47" i="15"/>
  <c r="C52" i="15" s="1"/>
  <c r="C55" i="15" s="1"/>
  <c r="C60" i="15" s="1"/>
  <c r="C80" i="8"/>
  <c r="C83" i="8" s="1"/>
  <c r="C63" i="15" l="1"/>
  <c r="C68" i="15" s="1"/>
  <c r="C80" i="15" s="1"/>
  <c r="C85" i="15" s="1"/>
  <c r="C90" i="15" s="1"/>
  <c r="C94" i="15" s="1"/>
  <c r="C98" i="11"/>
  <c r="C101" i="11" s="1"/>
  <c r="C104" i="11" s="1"/>
  <c r="C110" i="11" s="1"/>
  <c r="C116" i="11" s="1"/>
  <c r="C123" i="11" s="1"/>
  <c r="C127" i="11" s="1"/>
  <c r="C130" i="11" s="1"/>
  <c r="C135" i="11" s="1"/>
  <c r="C139" i="11" s="1"/>
  <c r="C143" i="11" s="1"/>
  <c r="C153" i="11" s="1"/>
  <c r="C88" i="8"/>
  <c r="E358" i="14"/>
  <c r="E360" i="14" s="1"/>
  <c r="E364" i="14" s="1"/>
  <c r="E372" i="14" s="1"/>
  <c r="E376" i="14" s="1"/>
  <c r="E379" i="14" s="1"/>
  <c r="E384" i="14" s="1"/>
  <c r="E385" i="14" s="1"/>
  <c r="E386" i="14" s="1"/>
  <c r="C37" i="6"/>
  <c r="C42" i="6" s="1"/>
  <c r="E388" i="14" l="1"/>
  <c r="E392" i="14" s="1"/>
  <c r="E400" i="14" s="1"/>
  <c r="C48" i="6"/>
  <c r="C53" i="6" s="1"/>
  <c r="C59" i="6" s="1"/>
  <c r="C63" i="6" s="1"/>
  <c r="C68" i="6" s="1"/>
  <c r="C91" i="8"/>
  <c r="C95" i="8" s="1"/>
  <c r="C102" i="8" s="1"/>
  <c r="C106" i="8" s="1"/>
  <c r="C115" i="8" s="1"/>
  <c r="C119" i="8" s="1"/>
  <c r="C122" i="8" s="1"/>
  <c r="C126" i="8" s="1"/>
  <c r="C131" i="8" s="1"/>
  <c r="C102" i="15"/>
  <c r="C107" i="15" s="1"/>
  <c r="C111" i="15" s="1"/>
  <c r="C116" i="15" s="1"/>
  <c r="C120" i="15" s="1"/>
  <c r="C124" i="15" s="1"/>
  <c r="C128" i="15" s="1"/>
  <c r="E137" i="1"/>
  <c r="E138" i="1" s="1"/>
  <c r="E139" i="1" s="1"/>
  <c r="E140" i="1" s="1"/>
  <c r="E141" i="1" s="1"/>
  <c r="E142" i="1" s="1"/>
  <c r="E143" i="1" s="1"/>
  <c r="E144" i="1" s="1"/>
  <c r="E145" i="1" s="1"/>
  <c r="E146" i="1" s="1"/>
  <c r="E147" i="1" s="1"/>
  <c r="E148" i="1" s="1"/>
  <c r="E149" i="1" s="1"/>
  <c r="E150" i="1" s="1"/>
  <c r="E151" i="1" s="1"/>
  <c r="E152" i="1" s="1"/>
  <c r="E153" i="1" s="1"/>
  <c r="E154" i="1" s="1"/>
  <c r="E155" i="1" s="1"/>
  <c r="E156" i="1" s="1"/>
  <c r="E157" i="1" s="1"/>
  <c r="E158" i="1" s="1"/>
  <c r="E159" i="1" s="1"/>
  <c r="E160" i="1" s="1"/>
  <c r="E161" i="1" s="1"/>
  <c r="E162" i="1" s="1"/>
  <c r="E163" i="1" s="1"/>
  <c r="E164" i="1" s="1"/>
  <c r="E165" i="1" s="1"/>
  <c r="E166" i="1" s="1"/>
  <c r="E167" i="1" s="1"/>
  <c r="E169" i="1" s="1"/>
  <c r="C72" i="6" l="1"/>
  <c r="C76" i="6" s="1"/>
  <c r="C80" i="6" s="1"/>
  <c r="C83" i="6" s="1"/>
  <c r="C87" i="6" s="1"/>
  <c r="C90" i="6" s="1"/>
  <c r="C95" i="6" s="1"/>
  <c r="C100" i="6" s="1"/>
  <c r="C104" i="6" s="1"/>
  <c r="C108" i="6" s="1"/>
  <c r="E173" i="1"/>
  <c r="E178" i="1" s="1"/>
  <c r="E179" i="1" s="1"/>
  <c r="E180" i="1" s="1"/>
  <c r="E107" i="8"/>
  <c r="E111" i="8" s="1"/>
  <c r="E112" i="8" s="1"/>
  <c r="E113" i="8" s="1"/>
  <c r="E115" i="8" s="1"/>
  <c r="E119" i="8" s="1"/>
  <c r="E122" i="8" s="1"/>
  <c r="E126" i="8" s="1"/>
  <c r="E131" i="8" s="1"/>
  <c r="E181" i="1" l="1"/>
  <c r="E182" i="1" s="1"/>
  <c r="E183" i="1" s="1"/>
  <c r="E186" i="1" s="1"/>
  <c r="E188" i="1" s="1"/>
  <c r="E193" i="1" l="1"/>
  <c r="E228" i="1" s="1"/>
  <c r="E233" i="1" s="1"/>
  <c r="E234" i="1" s="1"/>
  <c r="E235" i="1" l="1"/>
  <c r="E236" i="1" l="1"/>
  <c r="E237" i="1" s="1"/>
  <c r="E238" i="1" s="1"/>
  <c r="E240" i="1" s="1"/>
  <c r="E245" i="1" s="1"/>
  <c r="E258" i="1" s="1"/>
  <c r="E263" i="1" s="1"/>
  <c r="E264" i="1" s="1"/>
  <c r="E265" i="1" s="1"/>
  <c r="E266" i="1" s="1"/>
  <c r="E272" i="1" s="1"/>
  <c r="E273" i="1" s="1"/>
  <c r="E275" i="1" s="1"/>
  <c r="E276" i="1" s="1"/>
  <c r="E277" i="1" s="1"/>
  <c r="E278" i="1" s="1"/>
  <c r="E279" i="1" s="1"/>
  <c r="E280" i="1" s="1"/>
  <c r="E281" i="1" s="1"/>
  <c r="E282" i="1" s="1"/>
  <c r="E283" i="1" s="1"/>
  <c r="E284" i="1" s="1"/>
  <c r="E286" i="1" s="1"/>
  <c r="E288" i="1" l="1"/>
  <c r="E293" i="1" s="1"/>
  <c r="E294" i="1" s="1"/>
  <c r="E295" i="1" s="1"/>
  <c r="E296" i="1" s="1"/>
  <c r="E297" i="1" s="1"/>
  <c r="E298" i="1" s="1"/>
  <c r="E299" i="1" s="1"/>
  <c r="E300" i="1" l="1"/>
  <c r="E301" i="1" l="1"/>
  <c r="E303" i="1" s="1"/>
  <c r="E313" i="1" s="1"/>
  <c r="E314" i="1" s="1"/>
  <c r="E315" i="1" s="1"/>
  <c r="E316" i="1" s="1"/>
  <c r="E317" i="1" s="1"/>
  <c r="E318" i="1" s="1"/>
  <c r="E319" i="1" s="1"/>
  <c r="E320" i="1" s="1"/>
  <c r="E321" i="1" s="1"/>
  <c r="E322" i="1" s="1"/>
  <c r="E323" i="1" s="1"/>
  <c r="E324" i="1" s="1"/>
  <c r="E325" i="1" s="1"/>
  <c r="E326" i="1" s="1"/>
  <c r="E327" i="1" s="1"/>
  <c r="E328" i="1" s="1"/>
  <c r="E329" i="1" s="1"/>
  <c r="E330" i="1" s="1"/>
  <c r="E331" i="1" s="1"/>
  <c r="E332" i="1" s="1"/>
  <c r="E333" i="1" s="1"/>
  <c r="E334" i="1" s="1"/>
  <c r="E335" i="1" s="1"/>
  <c r="E336" i="1" s="1"/>
  <c r="E337" i="1" s="1"/>
  <c r="E338" i="1" s="1"/>
  <c r="E339" i="1" s="1"/>
  <c r="E340" i="1" s="1"/>
  <c r="E341" i="1" s="1"/>
  <c r="E342" i="1" s="1"/>
  <c r="E343" i="1" s="1"/>
  <c r="E344" i="1" s="1"/>
  <c r="E345" i="1" s="1"/>
  <c r="E346" i="1" s="1"/>
  <c r="E347" i="1" s="1"/>
  <c r="E348" i="1" s="1"/>
  <c r="E349" i="1" s="1"/>
  <c r="E350" i="1" s="1"/>
  <c r="E351" i="1" s="1"/>
  <c r="E352" i="1" s="1"/>
  <c r="E353" i="1" s="1"/>
  <c r="E354" i="1" s="1"/>
  <c r="E355" i="1" s="1"/>
  <c r="E356" i="1" s="1"/>
  <c r="E357" i="1" s="1"/>
  <c r="E358" i="1" s="1"/>
  <c r="E359" i="1" s="1"/>
  <c r="E360" i="1" s="1"/>
  <c r="E361" i="1" s="1"/>
  <c r="E362" i="1" s="1"/>
  <c r="E363" i="1" l="1"/>
  <c r="E364" i="1" s="1"/>
  <c r="E365" i="1" s="1"/>
  <c r="E367" i="1" s="1"/>
  <c r="E372" i="1" s="1"/>
  <c r="E373" i="1" s="1"/>
  <c r="E374" i="1" s="1"/>
  <c r="E375" i="1" s="1"/>
  <c r="E642" i="1" l="1"/>
  <c r="E376" i="1"/>
  <c r="E377" i="1" s="1"/>
  <c r="E378" i="1" s="1"/>
  <c r="E379" i="1" s="1"/>
  <c r="E382" i="1" s="1"/>
  <c r="E383" i="1" s="1"/>
  <c r="E384" i="1" s="1"/>
  <c r="E385" i="1" s="1"/>
  <c r="E386" i="1" s="1"/>
  <c r="E387" i="1" s="1"/>
  <c r="E388" i="1" s="1"/>
  <c r="E389" i="1" s="1"/>
  <c r="E390" i="1" s="1"/>
  <c r="E391" i="1" s="1"/>
  <c r="E392" i="1" s="1"/>
  <c r="E393" i="1" s="1"/>
  <c r="E394" i="1" s="1"/>
  <c r="E395" i="1" s="1"/>
  <c r="E396" i="1" s="1"/>
  <c r="E397" i="1" s="1"/>
  <c r="E398" i="1" s="1"/>
  <c r="E399" i="1" s="1"/>
  <c r="E400" i="1" s="1"/>
  <c r="E401" i="1" s="1"/>
  <c r="E402" i="1" s="1"/>
  <c r="E403" i="1" s="1"/>
  <c r="E404" i="1" s="1"/>
  <c r="E405" i="1" s="1"/>
  <c r="E406" i="1" s="1"/>
  <c r="E407" i="1" s="1"/>
  <c r="E408" i="1" s="1"/>
  <c r="E409" i="1" s="1"/>
  <c r="E410" i="1" s="1"/>
  <c r="E411" i="1" s="1"/>
  <c r="E412" i="1" s="1"/>
  <c r="E413" i="1" s="1"/>
  <c r="E414" i="1" s="1"/>
  <c r="E415" i="1" s="1"/>
  <c r="E416" i="1" s="1"/>
  <c r="E417" i="1" s="1"/>
  <c r="E418" i="1" s="1"/>
  <c r="E419" i="1" s="1"/>
  <c r="E420" i="1" s="1"/>
  <c r="E421" i="1" s="1"/>
  <c r="E422" i="1" s="1"/>
  <c r="E423" i="1" s="1"/>
  <c r="E424" i="1" s="1"/>
  <c r="E425" i="1" s="1"/>
  <c r="E426" i="1" s="1"/>
  <c r="E427" i="1" s="1"/>
  <c r="E428" i="1" s="1"/>
  <c r="E429" i="1" s="1"/>
  <c r="E430" i="1" s="1"/>
  <c r="E431" i="1" s="1"/>
  <c r="E432" i="1" s="1"/>
  <c r="E433" i="1" s="1"/>
  <c r="E434" i="1" s="1"/>
  <c r="E435" i="1" s="1"/>
  <c r="E436" i="1" s="1"/>
  <c r="E437" i="1" s="1"/>
  <c r="E438" i="1" s="1"/>
  <c r="E439" i="1" s="1"/>
  <c r="E440" i="1" s="1"/>
  <c r="E441" i="1" s="1"/>
  <c r="E442" i="1" s="1"/>
  <c r="E443" i="1" s="1"/>
  <c r="E445" i="1" l="1"/>
  <c r="E450" i="1" s="1"/>
  <c r="E495" i="1" s="1"/>
  <c r="E500" i="1" s="1"/>
  <c r="E501" i="1" s="1"/>
  <c r="E506" i="1" s="1"/>
  <c r="E509" i="1" s="1"/>
  <c r="E514" i="1" s="1"/>
  <c r="E515" i="1" s="1"/>
  <c r="E516" i="1" s="1"/>
  <c r="E517" i="1" s="1"/>
  <c r="E522" i="1" s="1"/>
  <c r="E523" i="1" s="1"/>
  <c r="E524" i="1" s="1"/>
  <c r="E525" i="1" s="1"/>
  <c r="E526" i="1" s="1"/>
  <c r="E527" i="1" s="1"/>
  <c r="E528" i="1" s="1"/>
  <c r="E531" i="1" s="1"/>
  <c r="E532" i="1" s="1"/>
  <c r="E533" i="1" s="1"/>
  <c r="E534" i="1" s="1"/>
  <c r="E538" i="1" s="1"/>
  <c r="E540" i="1" s="1"/>
  <c r="E544" i="1" s="1"/>
  <c r="E560" i="1" s="1"/>
  <c r="E565" i="1" s="1"/>
  <c r="E566" i="1" s="1"/>
  <c r="E567" i="1" s="1"/>
  <c r="E568" i="1" s="1"/>
  <c r="E569" i="1" s="1"/>
  <c r="E570" i="1" s="1"/>
  <c r="E571" i="1" s="1"/>
  <c r="E572" i="1" s="1"/>
  <c r="E573" i="1" s="1"/>
  <c r="E574" i="1" s="1"/>
  <c r="E577" i="1" s="1"/>
  <c r="E578" i="1" s="1"/>
  <c r="E584" i="1" s="1"/>
  <c r="E585" i="1" s="1"/>
  <c r="E586" i="1" s="1"/>
  <c r="E587" i="1" s="1"/>
  <c r="E588" i="1" s="1"/>
  <c r="E591" i="1" s="1"/>
  <c r="E592" i="1" s="1"/>
  <c r="E598" i="1" s="1"/>
  <c r="E599" i="1" s="1"/>
  <c r="E600" i="1" s="1"/>
  <c r="E601" i="1" s="1"/>
  <c r="E602" i="1" s="1"/>
  <c r="E609" i="1" s="1"/>
  <c r="E610" i="1" s="1"/>
  <c r="E611" i="1" s="1"/>
  <c r="E612" i="1" s="1"/>
  <c r="E613" i="1" s="1"/>
  <c r="E614" i="1" s="1"/>
  <c r="E615" i="1" s="1"/>
  <c r="E617" i="1" s="1"/>
  <c r="E622" i="1" s="1"/>
  <c r="E645" i="1" s="1"/>
  <c r="E650" i="1" s="1"/>
  <c r="E651" i="1" s="1"/>
  <c r="E652" i="1" s="1"/>
  <c r="E653" i="1" l="1"/>
  <c r="E654" i="1" s="1"/>
  <c r="E655" i="1" s="1"/>
  <c r="E656" i="1" s="1"/>
  <c r="E657" i="1" s="1"/>
  <c r="E658" i="1" s="1"/>
  <c r="E659" i="1" s="1"/>
  <c r="E660" i="1" s="1"/>
  <c r="E661" i="1" s="1"/>
  <c r="E662" i="1" s="1"/>
  <c r="E663" i="1" s="1"/>
  <c r="E664" i="1" s="1"/>
  <c r="E665" i="1" s="1"/>
  <c r="E666" i="1" s="1"/>
  <c r="E667" i="1" s="1"/>
  <c r="E668" i="1" s="1"/>
  <c r="E669" i="1" s="1"/>
  <c r="E670" i="1" s="1"/>
  <c r="E671" i="1" s="1"/>
  <c r="E672" i="1" s="1"/>
  <c r="E673" i="1" s="1"/>
  <c r="E674" i="1" s="1"/>
  <c r="E675" i="1" s="1"/>
  <c r="E676" i="1" s="1"/>
  <c r="E677" i="1" s="1"/>
  <c r="E678" i="1" s="1"/>
  <c r="E679" i="1" s="1"/>
  <c r="E680" i="1" s="1"/>
  <c r="E681" i="1" s="1"/>
  <c r="E682" i="1" s="1"/>
  <c r="E683" i="1" s="1"/>
  <c r="E684" i="1" s="1"/>
  <c r="E685" i="1" s="1"/>
  <c r="E686" i="1" s="1"/>
  <c r="E687" i="1" s="1"/>
  <c r="E688" i="1" s="1"/>
  <c r="E689" i="1" s="1"/>
  <c r="E690" i="1" s="1"/>
  <c r="E691" i="1" s="1"/>
  <c r="E692" i="1" s="1"/>
  <c r="E693" i="1" s="1"/>
  <c r="E694" i="1" s="1"/>
  <c r="E695" i="1" s="1"/>
  <c r="E696" i="1" s="1"/>
  <c r="E697" i="1" s="1"/>
  <c r="E698" i="1" s="1"/>
  <c r="E699" i="1" s="1"/>
  <c r="E700" i="1" s="1"/>
  <c r="E701" i="1" s="1"/>
  <c r="E702" i="1" s="1"/>
  <c r="E703" i="1" s="1"/>
  <c r="E704" i="1" s="1"/>
  <c r="E705" i="1" s="1"/>
  <c r="E706" i="1" s="1"/>
  <c r="E707" i="1" s="1"/>
  <c r="E708" i="1" s="1"/>
  <c r="E709" i="1" s="1"/>
  <c r="E710" i="1" s="1"/>
  <c r="E711" i="1" s="1"/>
  <c r="E712" i="1" s="1"/>
  <c r="E713" i="1" s="1"/>
  <c r="E714" i="1" s="1"/>
  <c r="E715" i="1" s="1"/>
  <c r="E716" i="1" s="1"/>
  <c r="E717" i="1" s="1"/>
  <c r="E718" i="1" s="1"/>
  <c r="E719" i="1" s="1"/>
  <c r="E720" i="1" s="1"/>
  <c r="E721" i="1" s="1"/>
  <c r="E722" i="1" s="1"/>
  <c r="E723" i="1" s="1"/>
  <c r="E724" i="1" s="1"/>
  <c r="E725" i="1" s="1"/>
  <c r="E726" i="1" s="1"/>
  <c r="E727" i="1" s="1"/>
  <c r="E728" i="1" s="1"/>
  <c r="E729" i="1" s="1"/>
  <c r="E730" i="1" s="1"/>
  <c r="E731" i="1" s="1"/>
  <c r="E732" i="1" s="1"/>
  <c r="E733" i="1" s="1"/>
  <c r="E734" i="1" s="1"/>
  <c r="E735" i="1" s="1"/>
  <c r="E736" i="1" s="1"/>
  <c r="E737" i="1" s="1"/>
  <c r="E738" i="1" s="1"/>
  <c r="E739" i="1" s="1"/>
  <c r="E740" i="1" s="1"/>
  <c r="E741" i="1" s="1"/>
  <c r="E742" i="1" s="1"/>
  <c r="E743" i="1" s="1"/>
  <c r="E744" i="1" s="1"/>
  <c r="E745" i="1" s="1"/>
  <c r="E746" i="1" s="1"/>
  <c r="E747" i="1" s="1"/>
  <c r="E748" i="1" s="1"/>
  <c r="E749" i="1" s="1"/>
  <c r="E750" i="1" s="1"/>
  <c r="E751" i="1" s="1"/>
  <c r="E752" i="1" s="1"/>
  <c r="E753" i="1" s="1"/>
  <c r="E754" i="1" s="1"/>
  <c r="E755" i="1" s="1"/>
  <c r="E756" i="1" s="1"/>
  <c r="E757" i="1" s="1"/>
  <c r="E758" i="1" s="1"/>
  <c r="E759" i="1" s="1"/>
  <c r="E760" i="1" s="1"/>
  <c r="E761" i="1" s="1"/>
  <c r="E762" i="1" s="1"/>
  <c r="E763" i="1" s="1"/>
  <c r="E764" i="1" s="1"/>
  <c r="E765" i="1" s="1"/>
  <c r="E766" i="1" s="1"/>
  <c r="E767" i="1" s="1"/>
  <c r="E768" i="1" s="1"/>
  <c r="E769" i="1" s="1"/>
  <c r="E770" i="1" s="1"/>
  <c r="E771" i="1" s="1"/>
  <c r="E773" i="1" s="1"/>
  <c r="E775" i="1" s="1"/>
  <c r="E777" i="1" s="1"/>
  <c r="E779" i="1" s="1"/>
  <c r="E780" i="1" s="1"/>
  <c r="E781" i="1" s="1"/>
  <c r="E782" i="1" s="1"/>
  <c r="E783" i="1" s="1"/>
  <c r="E784" i="1" l="1"/>
  <c r="E785" i="1" s="1"/>
  <c r="E786" i="1" s="1"/>
  <c r="E787" i="1" s="1"/>
  <c r="E788" i="1" s="1"/>
  <c r="E789" i="1" s="1"/>
  <c r="E790" i="1" s="1"/>
  <c r="E791" i="1" s="1"/>
  <c r="E792" i="1" s="1"/>
  <c r="E793" i="1" s="1"/>
  <c r="E794" i="1" s="1"/>
  <c r="E795" i="1" s="1"/>
  <c r="E796" i="1" s="1"/>
  <c r="E797" i="1" s="1"/>
  <c r="E798" i="1" s="1"/>
  <c r="E799" i="1" s="1"/>
  <c r="E800" i="1" s="1"/>
  <c r="E801" i="1" s="1"/>
  <c r="E802" i="1" s="1"/>
  <c r="E803" i="1" s="1"/>
  <c r="E804" i="1" s="1"/>
  <c r="E805" i="1" s="1"/>
  <c r="E806" i="1" s="1"/>
  <c r="E807" i="1" s="1"/>
  <c r="E808" i="1" s="1"/>
  <c r="E809" i="1" s="1"/>
  <c r="E810" i="1" s="1"/>
  <c r="E813" i="1" s="1"/>
  <c r="E816" i="1" s="1"/>
  <c r="E817" i="1" s="1"/>
  <c r="E819" i="1" s="1"/>
  <c r="E824" i="1" s="1"/>
  <c r="E825" i="1" s="1"/>
  <c r="E826" i="1" s="1"/>
  <c r="E827" i="1" s="1"/>
  <c r="E828" i="1" s="1"/>
  <c r="E829" i="1" s="1"/>
  <c r="E830" i="1" s="1"/>
  <c r="E832" i="1" s="1"/>
  <c r="E835" i="1" s="1"/>
  <c r="E836" i="1" s="1"/>
  <c r="E837" i="1" s="1"/>
  <c r="E841" i="1" s="1"/>
  <c r="E842" i="1" s="1"/>
  <c r="E843" i="1" s="1"/>
  <c r="E844" i="1" s="1"/>
  <c r="E845" i="1" s="1"/>
  <c r="E846" i="1" s="1"/>
  <c r="E847" i="1" s="1"/>
  <c r="E848" i="1" s="1"/>
  <c r="E849" i="1" s="1"/>
  <c r="E850" i="1" s="1"/>
  <c r="E851" i="1" s="1"/>
  <c r="E852" i="1" s="1"/>
  <c r="E853" i="1" s="1"/>
  <c r="E854" i="1" s="1"/>
  <c r="E855" i="1" s="1"/>
  <c r="E856" i="1" s="1"/>
  <c r="E857" i="1" s="1"/>
  <c r="E858" i="1" s="1"/>
  <c r="E859" i="1" s="1"/>
  <c r="E860" i="1" s="1"/>
  <c r="E861" i="1" s="1"/>
  <c r="E862" i="1" s="1"/>
  <c r="E863" i="1" s="1"/>
  <c r="E864" i="1" s="1"/>
  <c r="E865" i="1" s="1"/>
  <c r="E866" i="1" s="1"/>
  <c r="E867" i="1" s="1"/>
  <c r="E868" i="1" s="1"/>
  <c r="E869" i="1" s="1"/>
  <c r="E870" i="1" s="1"/>
  <c r="E871" i="1" s="1"/>
  <c r="E872" i="1" s="1"/>
  <c r="E873" i="1" s="1"/>
  <c r="E874" i="1" s="1"/>
  <c r="E875" i="1" s="1"/>
  <c r="E876" i="1" s="1"/>
  <c r="E877" i="1" s="1"/>
  <c r="E878" i="1" s="1"/>
  <c r="E879" i="1" s="1"/>
  <c r="E880" i="1" s="1"/>
  <c r="E881" i="1" s="1"/>
  <c r="E882" i="1" s="1"/>
  <c r="E883" i="1" s="1"/>
  <c r="E884" i="1" s="1"/>
  <c r="E885" i="1" s="1"/>
  <c r="E886" i="1" s="1"/>
  <c r="E888" i="1" s="1"/>
  <c r="E893" i="1" s="1"/>
  <c r="E957" i="1" s="1"/>
  <c r="E962" i="1" s="1"/>
  <c r="E963" i="1" s="1"/>
  <c r="E966" i="1" s="1"/>
  <c r="E967" i="1" s="1"/>
  <c r="E968" i="1" s="1"/>
  <c r="E969" i="1" s="1"/>
  <c r="E970" i="1" s="1"/>
  <c r="E971" i="1" s="1"/>
  <c r="E975" i="1" l="1"/>
  <c r="E974" i="1"/>
  <c r="E976" i="1" l="1"/>
  <c r="E978" i="1" s="1"/>
  <c r="E979" i="1"/>
  <c r="E980" i="1" l="1"/>
  <c r="E982" i="1" s="1"/>
  <c r="E983" i="1"/>
  <c r="E984" i="1" l="1"/>
  <c r="E986" i="1" s="1"/>
  <c r="E987" i="1"/>
  <c r="E991" i="1" l="1"/>
  <c r="E992" i="1" s="1"/>
  <c r="E993" i="1" s="1"/>
  <c r="E994" i="1" s="1"/>
  <c r="E995" i="1" s="1"/>
  <c r="E996" i="1" s="1"/>
  <c r="E997" i="1" s="1"/>
  <c r="E998" i="1" s="1"/>
  <c r="E999" i="1" s="1"/>
  <c r="E1000" i="1" s="1"/>
  <c r="E1001" i="1" s="1"/>
  <c r="E1002" i="1" s="1"/>
  <c r="E1003" i="1" s="1"/>
  <c r="E1005" i="1" s="1"/>
  <c r="E1006" i="1" s="1"/>
  <c r="E1007" i="1" s="1"/>
  <c r="E1008" i="1" s="1"/>
  <c r="E1010" i="1" s="1"/>
  <c r="E1015" i="1" s="1"/>
  <c r="E1036" i="1" s="1"/>
  <c r="E988" i="1"/>
  <c r="E990" i="1" s="1"/>
  <c r="E1041" i="1" l="1"/>
  <c r="E1042" i="1" s="1"/>
  <c r="E1044" i="1" s="1"/>
  <c r="E1046" i="1" s="1"/>
  <c r="E1047" i="1" s="1"/>
  <c r="E1048" i="1" s="1"/>
  <c r="E1049" i="1" s="1"/>
  <c r="E1050" i="1" s="1"/>
  <c r="E1051" i="1" s="1"/>
  <c r="E1052" i="1" s="1"/>
  <c r="E1053" i="1" s="1"/>
  <c r="E1054" i="1" s="1"/>
  <c r="E1055" i="1" s="1"/>
  <c r="E1056" i="1" s="1"/>
  <c r="E1057" i="1" s="1"/>
  <c r="E1058" i="1" s="1"/>
  <c r="E1059" i="1" s="1"/>
  <c r="E1060" i="1" s="1"/>
  <c r="E1061" i="1" s="1"/>
  <c r="E1062" i="1" s="1"/>
  <c r="E1063" i="1" s="1"/>
  <c r="E1064" i="1" s="1"/>
  <c r="E1065" i="1" s="1"/>
  <c r="E1066" i="1" s="1"/>
  <c r="E1067" i="1" s="1"/>
  <c r="E1068" i="1" s="1"/>
  <c r="E1069" i="1" s="1"/>
  <c r="E1070" i="1" s="1"/>
  <c r="E1071" i="1" s="1"/>
  <c r="E1072" i="1" s="1"/>
  <c r="E1073" i="1" s="1"/>
  <c r="E1074" i="1" s="1"/>
  <c r="E1075" i="1" s="1"/>
  <c r="E1076" i="1" s="1"/>
  <c r="E1077" i="1" s="1"/>
  <c r="E1078" i="1" s="1"/>
  <c r="E1079" i="1" s="1"/>
  <c r="E1080" i="1" s="1"/>
  <c r="E1081" i="1" s="1"/>
  <c r="E1082" i="1" s="1"/>
  <c r="E1083" i="1" s="1"/>
  <c r="E1084" i="1" s="1"/>
  <c r="E1085" i="1" s="1"/>
  <c r="E1086" i="1" s="1"/>
  <c r="E1087" i="1" s="1"/>
  <c r="E1088" i="1" s="1"/>
  <c r="E1089" i="1" s="1"/>
  <c r="E1090" i="1" s="1"/>
  <c r="E1091" i="1" s="1"/>
  <c r="E1092" i="1" s="1"/>
  <c r="E1093" i="1" s="1"/>
  <c r="E1094" i="1" s="1"/>
  <c r="E1095" i="1" s="1"/>
  <c r="E1096" i="1" s="1"/>
  <c r="E1097" i="1" s="1"/>
  <c r="E1098" i="1" s="1"/>
  <c r="E1099" i="1" s="1"/>
  <c r="E1100" i="1" s="1"/>
  <c r="E1101" i="1" s="1"/>
  <c r="E1102" i="1" s="1"/>
  <c r="E1103" i="1" s="1"/>
  <c r="E1104" i="1" s="1"/>
  <c r="E1105" i="1" s="1"/>
  <c r="E1106" i="1" s="1"/>
  <c r="E1107" i="1" s="1"/>
  <c r="E1108" i="1" s="1"/>
  <c r="E1110" i="1" s="1"/>
  <c r="E1114" i="1" l="1"/>
  <c r="E1194" i="1" s="1"/>
  <c r="E1212" i="1" s="1"/>
  <c r="E1213" i="1" s="1"/>
  <c r="E1214" i="1" s="1"/>
  <c r="E1215" i="1" s="1"/>
  <c r="E1216" i="1" s="1"/>
  <c r="E1217" i="1" s="1"/>
  <c r="E1218" i="1" s="1"/>
  <c r="E1219" i="1" s="1"/>
  <c r="E1220" i="1" s="1"/>
  <c r="E1221" i="1" s="1"/>
  <c r="E1222" i="1" l="1"/>
  <c r="E1223" i="1" s="1"/>
  <c r="E1229" i="1" s="1"/>
</calcChain>
</file>

<file path=xl/comments1.xml><?xml version="1.0" encoding="utf-8"?>
<comments xmlns="http://schemas.openxmlformats.org/spreadsheetml/2006/main">
  <authors>
    <author>USUARIO</author>
    <author>San Dionisio</author>
  </authors>
  <commentList>
    <comment ref="B186" authorId="0" shapeId="0">
      <text>
        <r>
          <rPr>
            <b/>
            <sz val="9"/>
            <color indexed="81"/>
            <rFont val="Tahoma"/>
            <family val="2"/>
          </rPr>
          <t xml:space="preserve">sara:
extrabiada 
</t>
        </r>
        <r>
          <rPr>
            <sz val="9"/>
            <color indexed="81"/>
            <rFont val="Tahoma"/>
            <family val="2"/>
          </rPr>
          <t xml:space="preserve">
</t>
        </r>
      </text>
    </comment>
    <comment ref="B586" authorId="0" shapeId="0">
      <text>
        <r>
          <rPr>
            <b/>
            <sz val="9"/>
            <color indexed="81"/>
            <rFont val="Tahoma"/>
            <family val="2"/>
          </rPr>
          <t>USUARIO:</t>
        </r>
        <r>
          <rPr>
            <sz val="9"/>
            <color indexed="81"/>
            <rFont val="Tahoma"/>
            <family val="2"/>
          </rPr>
          <t xml:space="preserve">
las donaron </t>
        </r>
      </text>
    </comment>
    <comment ref="B835" authorId="1" shapeId="0">
      <text>
        <r>
          <rPr>
            <b/>
            <sz val="9"/>
            <color indexed="81"/>
            <rFont val="Tahoma"/>
            <family val="2"/>
          </rPr>
          <t>San Dionisio:</t>
        </r>
        <r>
          <rPr>
            <sz val="9"/>
            <color indexed="81"/>
            <rFont val="Tahoma"/>
            <family val="2"/>
          </rPr>
          <t xml:space="preserve">
cambiar codigo 02</t>
        </r>
      </text>
    </comment>
    <comment ref="B1068" authorId="1" shapeId="0">
      <text>
        <r>
          <rPr>
            <b/>
            <sz val="9"/>
            <color indexed="81"/>
            <rFont val="Tahoma"/>
            <family val="2"/>
          </rPr>
          <t>San Dionisio:</t>
        </r>
        <r>
          <rPr>
            <sz val="9"/>
            <color indexed="81"/>
            <rFont val="Tahoma"/>
            <family val="2"/>
          </rPr>
          <t xml:space="preserve">
cambiar codigo 03</t>
        </r>
      </text>
    </comment>
  </commentList>
</comments>
</file>

<file path=xl/comments2.xml><?xml version="1.0" encoding="utf-8"?>
<comments xmlns="http://schemas.openxmlformats.org/spreadsheetml/2006/main">
  <authors>
    <author>San Dionisio</author>
  </authors>
  <commentList>
    <comment ref="B31" authorId="0" shapeId="0">
      <text>
        <r>
          <rPr>
            <b/>
            <sz val="9"/>
            <color indexed="81"/>
            <rFont val="Tahoma"/>
            <family val="2"/>
          </rPr>
          <t>San Dionisio:</t>
        </r>
        <r>
          <rPr>
            <sz val="9"/>
            <color indexed="81"/>
            <rFont val="Tahoma"/>
            <family val="2"/>
          </rPr>
          <t xml:space="preserve">
cambiar codido 02</t>
        </r>
      </text>
    </comment>
    <comment ref="B47" authorId="0" shapeId="0">
      <text>
        <r>
          <rPr>
            <b/>
            <sz val="9"/>
            <color indexed="81"/>
            <rFont val="Tahoma"/>
            <family val="2"/>
          </rPr>
          <t>San Dionisio:</t>
        </r>
        <r>
          <rPr>
            <sz val="9"/>
            <color indexed="81"/>
            <rFont val="Tahoma"/>
            <family val="2"/>
          </rPr>
          <t xml:space="preserve">
cambiar codigo 03</t>
        </r>
      </text>
    </comment>
  </commentList>
</comments>
</file>

<file path=xl/comments3.xml><?xml version="1.0" encoding="utf-8"?>
<comments xmlns="http://schemas.openxmlformats.org/spreadsheetml/2006/main">
  <authors>
    <author>San Dionisio</author>
  </authors>
  <commentList>
    <comment ref="B8" authorId="0" shapeId="0">
      <text>
        <r>
          <rPr>
            <b/>
            <sz val="9"/>
            <color indexed="81"/>
            <rFont val="Tahoma"/>
            <family val="2"/>
          </rPr>
          <t>San Dionisio:</t>
        </r>
        <r>
          <rPr>
            <sz val="9"/>
            <color indexed="81"/>
            <rFont val="Tahoma"/>
            <family val="2"/>
          </rPr>
          <t xml:space="preserve">
8 colchonetas prestadas para uso de soldados destacados en S.D, dia 13/03/15</t>
        </r>
      </text>
    </comment>
    <comment ref="C16" authorId="0" shapeId="0">
      <text>
        <r>
          <rPr>
            <b/>
            <sz val="9"/>
            <color indexed="81"/>
            <rFont val="Tahoma"/>
            <family val="2"/>
          </rPr>
          <t>San Dionisio:</t>
        </r>
        <r>
          <rPr>
            <sz val="9"/>
            <color indexed="81"/>
            <rFont val="Tahoma"/>
            <family val="2"/>
          </rPr>
          <t xml:space="preserve">
6 sillas prestadas a PNC san dionisio dia 28/07/15</t>
        </r>
      </text>
    </comment>
  </commentList>
</comments>
</file>

<file path=xl/comments4.xml><?xml version="1.0" encoding="utf-8"?>
<comments xmlns="http://schemas.openxmlformats.org/spreadsheetml/2006/main">
  <authors>
    <author>San Dionisio</author>
  </authors>
  <commentList>
    <comment ref="B14" authorId="0" shapeId="0">
      <text>
        <r>
          <rPr>
            <b/>
            <sz val="9"/>
            <color indexed="81"/>
            <rFont val="Tahoma"/>
            <family val="2"/>
          </rPr>
          <t>San Dionisio:</t>
        </r>
        <r>
          <rPr>
            <sz val="9"/>
            <color indexed="81"/>
            <rFont val="Tahoma"/>
            <family val="2"/>
          </rPr>
          <t xml:space="preserve">
hay tres colchonetas sin  codificar la 01, 05, y 06 y tenemos un faltante de 33 colchonetas</t>
        </r>
      </text>
    </comment>
    <comment ref="B57" authorId="0" shapeId="0">
      <text>
        <r>
          <rPr>
            <b/>
            <sz val="9"/>
            <color indexed="81"/>
            <rFont val="Tahoma"/>
            <family val="2"/>
          </rPr>
          <t>UMM:</t>
        </r>
        <r>
          <rPr>
            <sz val="9"/>
            <color indexed="81"/>
            <rFont val="Tahoma"/>
            <family val="2"/>
          </rPr>
          <t xml:space="preserve">
</t>
        </r>
      </text>
    </comment>
    <comment ref="B58" authorId="0" shapeId="0">
      <text>
        <r>
          <rPr>
            <b/>
            <sz val="9"/>
            <color indexed="81"/>
            <rFont val="Tahoma"/>
            <family val="2"/>
          </rPr>
          <t>Ordenanza:</t>
        </r>
        <r>
          <rPr>
            <sz val="9"/>
            <color indexed="81"/>
            <rFont val="Tahoma"/>
            <family val="2"/>
          </rPr>
          <t xml:space="preserve">
</t>
        </r>
      </text>
    </comment>
    <comment ref="B65" authorId="0" shapeId="0">
      <text>
        <r>
          <rPr>
            <b/>
            <sz val="9"/>
            <color indexed="81"/>
            <rFont val="Tahoma"/>
            <family val="2"/>
          </rPr>
          <t>Promocion social:</t>
        </r>
        <r>
          <rPr>
            <sz val="9"/>
            <color indexed="81"/>
            <rFont val="Tahoma"/>
            <family val="2"/>
          </rPr>
          <t xml:space="preserve">
un par de platos</t>
        </r>
      </text>
    </comment>
    <comment ref="B66" authorId="0" shapeId="0">
      <text>
        <r>
          <rPr>
            <b/>
            <sz val="9"/>
            <color indexed="81"/>
            <rFont val="Tahoma"/>
            <family val="2"/>
          </rPr>
          <t>Enc. Mant:</t>
        </r>
        <r>
          <rPr>
            <sz val="9"/>
            <color indexed="81"/>
            <rFont val="Tahoma"/>
            <family val="2"/>
          </rPr>
          <t xml:space="preserve">
faltan 7 mesas blancas</t>
        </r>
      </text>
    </comment>
    <comment ref="B73" authorId="0" shapeId="0">
      <text>
        <r>
          <rPr>
            <b/>
            <sz val="9"/>
            <color indexed="81"/>
            <rFont val="Tahoma"/>
            <family val="2"/>
          </rPr>
          <t xml:space="preserve">Enc de mant.: </t>
        </r>
        <r>
          <rPr>
            <sz val="9"/>
            <color indexed="81"/>
            <rFont val="Tahoma"/>
            <family val="2"/>
          </rPr>
          <t xml:space="preserve">
faltan tres mesas verdes donaron de la 12-14</t>
        </r>
      </text>
    </comment>
  </commentList>
</comments>
</file>

<file path=xl/sharedStrings.xml><?xml version="1.0" encoding="utf-8"?>
<sst xmlns="http://schemas.openxmlformats.org/spreadsheetml/2006/main" count="3586" uniqueCount="1563">
  <si>
    <t>RETROPROYECTOR DE ACETATO, COLOR GRIS DONADO A ESTA ALCALDÍA POR UNICEF, EN EL AÑO 1994, UBICADO EN BODEGA DE DE ESTA MUNICIPALIDAD, ASIGNADO AL ORDENANZA, CÓDIGO 911713-1-3-03-02-01, VALORADO EN…………</t>
  </si>
  <si>
    <t>PILA DE DOS LAVADEROS, UBICADA EN PATIO TRASERO DE LA ALCALDIA, ASIGNADA AL ORDENANZA MPAL, CÓDIGO 911713-1-2-15-02-01, VALORADA EN…</t>
  </si>
  <si>
    <t xml:space="preserve">MUEBLE PEQUEÑO CON TOP P/COMPUTADORA COMPRADO EL 13-JULIO DE 2004 UBICADO EN EL DEPT. DE CONTABILIDAD, ASIGNADO AL ENC. DE CONTABILIDAD, CÓDIGO 911706-1-1-01-12-01, VALORADO EN……….     </t>
  </si>
  <si>
    <t>TUBO PVC 2X100PSI COMPRADO EL 23 DE ABRIL DE 2004, UBICADOS EN BODEGA DE ESTA MUNICIPALIDAD, ASIGNADO AL ENC. DE MANTENIMIENTO, CÓDIGO 911714-1-2-11-01-01 , VALORADO EN…………….</t>
  </si>
  <si>
    <t>TUBO PVC 2X100PSI COMPRADO EL 23 DE ABRIL DE 2004, UBICADOS EN BODEGA DE ESTA MUNICIPALIDAD, ASIGNADO AL ENC. DE MANTENIMIENTO, CÓDIGO 911714-1-2-11-01-02 , VALORADO EN…………….</t>
  </si>
  <si>
    <t>TUBO PVC 2X100PSI COMPRADO EL 23 DE ABRIL DE 2004, UBICADOS EN BODEGA DE ESTA MUNICIPALIDAD, ASIGNADO AL ENC. DE MANTENIMIENTO, CÓDIGO 911714-1-2-11-01-03 , VALORADO EN…………….</t>
  </si>
  <si>
    <t>TUBO PVC 2X100PSI COMPRADO EL 23 DE ABRIL DE 2004, UBICADOS EN BODEGA DE ESTA MUNICIPALIDAD, ASIGNADO AL ENC. DE MANTENIMIENTO, CÓDIGO 911714-1-2-11-01-04 , VALORADO EN…………….</t>
  </si>
  <si>
    <t>TUBO PVC 2X100PSI COMPRADO EL 23 DE ABRIL DE 2004, UBICADOS EN BODEGA DE ESTA MUNICIPALIDAD, ASIGNADO AL ENC. DE MANTENIMIENTO, CÓDIGO 911714-1-2-11-01-05 , VALORADO EN…………….</t>
  </si>
  <si>
    <t>TUBO PVC 2X100PSI COMPRADO EL 23 DE ABRIL DE 2004, UBICADOS EN BODEGA DE ESTA MUNICIPALIDAD, ASIGNADO AL ENC. DE MANTENIMIENTO, CÓDIGO 911714-1-2-11-01-06 , VALORADO EN…………….</t>
  </si>
  <si>
    <t>TUBO PVC 2X100PSI COMPRADO EL 23 DE ABRIL DE 2004, UBICADOS EN BODEGA DE ESTA MUNICIPALIDAD, ASIGNADO AL ENC. DE MANTENIMIENTO, CÓDIGO 911714-1-2-11-01-07 , VALORADO EN…………….</t>
  </si>
  <si>
    <t>TUBO PVC 2X100PSI COMPRADO EL 23 DE ABRIL DE 2004, UBICADOS EN BODEGA DE ESTA MUNICIPALIDAD, ASIGNADO AL ENC. DE MANTENIMIENTO, CÓDIGO 911714-1-2-11-01-08 , VALORADO EN…………….</t>
  </si>
  <si>
    <t>TUBO PVC 2X100PSI COMPRADO EL 23 DE ABRIL DE 2004, UBICADOS EN BODEGA DE ESTA MUNICIPALIDAD, ASIGNADO AL ENC. DE MANTENIMIENTO, CÓDIGO 911714-1-2-11-01-09 , VALORADO EN…………….</t>
  </si>
  <si>
    <t>TUBO PVC 2X100PSI COMPRADO EL 23 DE ABRIL DE 2004, UBICADOS EN BODEGA DE ESTA MUNICIPALIDAD, ASIGNADO AL ENC. DE MANTENIMIENTO, CÓDIGO 911714-1-2-11-01-10 , VALORADO EN…………….</t>
  </si>
  <si>
    <t>TUBO PVC 2X100PSI COMPRADO EL 23 DE ABRIL DE 2004, UBICADOS EN BODEGA DE ESTA MUNICIPALIDAD, ASIGNADO AL ENC. DE MANTENIMIENTO, CÓDIGO 911714-1-2-11-01-11 , VALORADO EN…………….</t>
  </si>
  <si>
    <t>TUBO PVC 2X100PSI COMPRADO EL 23 DE ABRIL DE 2004, UBICADOS EN BODEGA DE ESTA MUNICIPALIDAD, ASIGNADO AL ENC. DE MANTENIMIENTO, CÓDIGO 911714-1-2-11-01-12 , VALORADO EN…………….</t>
  </si>
  <si>
    <t xml:space="preserve">COMPUTADORA MARCA DELL, COLOR BEIGE, CON SU RESPECTIVO MONITOR, CPU, TECLADO, CODIFICADO CON EL No. 05-17-04-02-1, DESCARGADA POR ENCONTRARSE EN ESTADO INSERVIBLE </t>
  </si>
  <si>
    <t>SILLAS PLASTICAS MARCA MEGA COLOR AZUL, CODIFICADAS CON EL No. 05-17-09-10-122--- 150, DESCARGADAPOR ENCONTRARSE EN ESTADO INSERVIBLE</t>
  </si>
  <si>
    <t xml:space="preserve">UN EQUIPO DE COMPUTO CLON, MONITOR AOC COLOR BEIGE, PROCESADOR 850MHZ, MEMORIA RAM DE 64MB, DISCO DURO DE 20GB, CD-ROM 52X, TECALDO MARCA HACER COLOR BEIGE, MOUSE, DOS BOCINAS, UN ESTABILIZADOR DE ENERGIA, CODIFICADOS CON EL N° 05-17-04-04-1, AL SERVICIO DE LA UNIDAD DE ADQUISICIONES Y CONTRATACIONES INSTITUCIONAL (UACI), COMPRA EL 28 DE JUNIO DE 2,001, VALORADA EN </t>
  </si>
  <si>
    <t>SUBTOTAL AÑO 2003</t>
  </si>
  <si>
    <t>BIENES MUEBLES ADQUIRIDOS EN EL AÑO 2,004</t>
  </si>
  <si>
    <t>BIENES MUEBLES ADQUIRIDOS EN EL AÑO 2,005</t>
  </si>
  <si>
    <t>DESCARGOS DE BIENES MUEBLES AL 31 DE DICIEMBRE DE 2,006</t>
  </si>
  <si>
    <t>TOTAL GLOBAL AL 31 DE DIC. 2,006 CON DESCARGOS APLICADOS</t>
  </si>
  <si>
    <t>TOTAL GENERAL</t>
  </si>
  <si>
    <t>DESCARGOS DE BIENES MUEBLES AL 31 DE MARZO DE 2,007</t>
  </si>
  <si>
    <t>BIENES MUEBLES ADQUIRIDOS EN EL AÑO 2,007</t>
  </si>
  <si>
    <t>SUBTOTAL AÑO 2007</t>
  </si>
  <si>
    <t>SALDO INICIAL AL 01 DE ENERO DE 2,008</t>
  </si>
  <si>
    <t>BIENES MUEBLES ADQUIRIDOS EN EL AÑO 2,008</t>
  </si>
  <si>
    <t>SUBTOTAL AÑO 2008</t>
  </si>
  <si>
    <t>SALDO FINAL  DEL INVENTARIO AL 31 DIC 2008</t>
  </si>
  <si>
    <t xml:space="preserve">BIENES MUEBLES DONADOS POR SACDEL A LA MUNICIPALIDAD DE SAN DIONISIO, </t>
  </si>
  <si>
    <t>BIENES MUEBLES ADQUIRIDOS HASTA EL AÑO 2,003</t>
  </si>
  <si>
    <t xml:space="preserve">          San Dionisio</t>
  </si>
  <si>
    <t>San Dionisio</t>
  </si>
  <si>
    <t>SILLA PLASTICA MARCA MEGA COLOR AZUL, COMPRADAS EL VEINTIOCHO  DE OCTUBRE DE DOS MIL CUATRO,  CODIFICADAS CON EL No. 05-17-09-10-28, DESCARGADAPOR ENCONTRARSE EN ESTADO INSERVIBLE.</t>
  </si>
  <si>
    <t>UPS DE 500VA, COLOR NEGRO DE 4 SALIDAS CON REGULADOR, COMPRADO EL TRECE DE JUNIO DE DOS MIL SEIS AL SERVICIO  DE UACI, Nº 05-17-04-04-01, DESCARGADA POR ENCONTRARSE EN ESTADO INSERVIBLE</t>
  </si>
  <si>
    <t>SILLA PLASTICA MARCA MEGA COLOR AZUL, COMPRADA EL VEINTIOCHO  DE OCTUBRE DE DOS MIL CUATRO, CODIFICADAS CON EL No. 05-17-09-10-84, DESCARGADAPOR ENCONTRARSE EN ESTADO INSERVIBLE.</t>
  </si>
  <si>
    <t>SILLA PLASTICA MARCA MEGA COLOR AZUL, COMPRADA EL VEINTIOCHO  DE OCTUBRE DE DOS MIL CUATRO,  CODIFICADAS CON EL No. 05-17-09-10-86, DESCARGADAPOR ENCONTRARSE EN ESTADO INSERVIBLE.</t>
  </si>
  <si>
    <t>SILLA PLASTICA MARCA MEGA COLOR AZUL,COMPRADA EL VEINTIOCHO  DE OCTUBRE DE DOS MIL CUATRO,  CODIFICADAS CON EL No. 05-17-09-10-93, DESCARGADAPOR ENCONTRARSE EN ESTADO INSERVIBLE.</t>
  </si>
  <si>
    <t>SILLA PLASTICA MARCA MEGA COLOR AZUL, COMPRADA EL VEINTIOCHO  DE OCTUBRE DE DOS MIL CUATRO, CODIFICADAS CON EL No. 05-17-09-10-99, DESCARGADAPOR ENCONTRARSE EN ESTADO INSERVIBLE.</t>
  </si>
  <si>
    <t>SILLA PLASTICA MARCA MEGA COLOR AZUL, COMPRADA EL VEINTIOCHO  DE OCTUBRE DE DOS MIL CUATRO,  CODIFICADAS CON EL No. 05-17-09-10-100, DESCARGADAPOR ENCONTRARSE EN ESTADO INSERVIBLE.</t>
  </si>
  <si>
    <t>SILLA PLASTICA MARCA MEGA COLOR AZUL, COMPRADA EL VEINTIOCHO  DE OCTUBRE DE DOS MIL CUATRO,  CODIFICADAS CON EL No. 05-17-09-10-105, DESCARGADAPOR ENCONTRARSE EN ESTADO INSERVIBLE.</t>
  </si>
  <si>
    <t>BIENES MUEBLES DONADOS POR CARE A LA MUNICIPALIDAD DE SAN DIONISIO, PARA FORMAR EL CENTRO DE OPERACIONES DE EMERGENCIA.</t>
  </si>
  <si>
    <t>MUNICIPALIDAD DE SAN DIONISIO</t>
  </si>
  <si>
    <t>DEPARTAMENTO DE USULUTAN,</t>
  </si>
  <si>
    <t>Nº</t>
  </si>
  <si>
    <t>CONCEPTO</t>
  </si>
  <si>
    <t>DEBE</t>
  </si>
  <si>
    <t xml:space="preserve">HABER </t>
  </si>
  <si>
    <t>SALDO</t>
  </si>
  <si>
    <t>SALDO INICIAL AL 01 DE ENERO DE 2,004 S/LIBRO DE INVENTARIO</t>
  </si>
  <si>
    <t>SUBTOTAL AÑO 2004</t>
  </si>
  <si>
    <t xml:space="preserve">SALDO INICIAL AL 01 DE ENERO DE 2,005 </t>
  </si>
  <si>
    <t xml:space="preserve">SALDO INICIAL AL 01 DE ENERO DE 2,006 </t>
  </si>
  <si>
    <t>SILLA PLASTICA MARCA MEGA COLOR AZUL, CODIFICADAS CON EL No. 05-17-09-10-111…120. DESCARGADAPOR ENCONTRARSE EN ESTADO INSERVIBLE.</t>
  </si>
  <si>
    <t>SUBTOTAL AÑO 2006</t>
  </si>
  <si>
    <t>DESCARGOS REALIZADOS EL 31 DE DICIEMBRE DE 2,005</t>
  </si>
  <si>
    <t>TOTAL GLOBAL AL 31 DE DIC. 2,005 CON DESCARGOS APLICADOS</t>
  </si>
  <si>
    <t xml:space="preserve">TOTAL GLOBAL AL 31 DE DIC. 2,004 </t>
  </si>
  <si>
    <t>BIENES MUEBLES ADQUIRIDOS EN EL AÑO 2,006</t>
  </si>
  <si>
    <t>BIENES MUEBLES ADQUIRIDOS EN EL AÑO 2,009</t>
  </si>
  <si>
    <t>SALDO INICIAL AL 01 DE ENERO DE 2,009</t>
  </si>
  <si>
    <t>BIENES MUEBLES ADQUIRIDOS EN EL AÑO 2,010</t>
  </si>
  <si>
    <t>SALDO INICIAL AL 01 DE ENERO DE 2,010</t>
  </si>
  <si>
    <t>SALDO FINAL  DEL INVENTARIO AL 31 DIC 2009</t>
  </si>
  <si>
    <t>SUBTOTAL AÑO 2010</t>
  </si>
  <si>
    <t>SALDO FINAL  DEL INVENTARIO AL 31 DIC 2010</t>
  </si>
  <si>
    <t>COMPUTADORA MARCA  COMPAQ, COLOR BEIGE CON SU RESPECTIVO MONITOR, CPU, TECLADO, CODIFICADO CON EL No. 05-17-04-02-1 DESCARGADA POR ENCONTRARSE EN ESTADO INSERVIBLE</t>
  </si>
  <si>
    <t>CARRETAS DE MANO, CÓDIGO 05-17-24-07-1 Y 2 DESCARGADAS POR ENCONTRARSE EN ESTADO INSERVIBLE. VALORADAS EN.</t>
  </si>
  <si>
    <t>EQUIPO DE COMPUTO CLON, MONITOR AOC, PROCESADOR DE 8504H2, MEMORIA RAM 64MB, DISCO DURO DE 20GB, CD ROM 52X,TECLADO GENIUS,MOUSE, 2 BOCINAS UN ESTABILIZADOR DE ENERGIA, CODIFICADOS CON EL #  05-17-04-03-1, AL SERVICIO DEL REGISTRO DEL ESTADO FAMILIAR, COMPRADA EL 28 DE JUNIO DE 2001, DESCARGADA POR ENCONTRARSE EN ESTADO INSERVIBLE</t>
  </si>
  <si>
    <t xml:space="preserve">IMPRESOR MATRICIAL EPSON LQ 1070, COLOR BEIGE, CÓDIGO 05-17-04-03-1, AL SERVICIO DEL REGISTRO DEL ESTADO FAMILIAR COMPRADA EL 28 DE JUNIO DE 2001, DESCARGADA POR ENCONTRARSE EN ESTADO INSERVIBLE </t>
  </si>
  <si>
    <t xml:space="preserve">IMPRESOR MATRICAL EPSON FX-1180, COLOR BEIGE, CÓDIGO 05-17-04-04-1, AL SERVICIO DE LA UACI, COMPRADA EL 28 DE JUNIO DE 2001, DESCARGADA POR ENCONTRARSE EN ESTADO INSERVIBLE </t>
  </si>
  <si>
    <t xml:space="preserve">FOTOCOPIADORA XEROX WORK CENTRE XD 102 COLOR BEIGE, CÓDIGO 05-17-06-02-1,  COMPARADA EL VEINTIOCHO DE JUNIO DE DOS MIL UNO, DESCARGADA POR ENCONTRARSE EN ESTADO INSERVIBLE </t>
  </si>
  <si>
    <t xml:space="preserve">FAX DE PAPEL NORMAL MARCA PANASONIC, MODELO KX- FP121LA, COLOR BEIGE CÓDIGO 05-17-07-02-1, AL SERVICIO DE ESTA OFICINA. DESCARGADA POR ENCONTRARSE EN ESTADO INSERVIBLE </t>
  </si>
  <si>
    <t xml:space="preserve">CONTOMETRO COLOR AMARILLO MARCA CASIO, CÓDIGO 05-17-19-02-1,  AL SERVICIO DE AUXILIAR DE SECRETARIA.  DESCARGADO POR ENCONTRARSE EN ESTADO INSERVIBLE </t>
  </si>
  <si>
    <t>MESA MECANOGRAFICA COLOR CAFÉ CON GRIS, MADERA Y LAMINA DE 1 GAVETA, AL SERVICIO DE CAFETERIA, CÓDIGO 05-17-02-07-5, DESCARGADO POR ENCONTRARCE EN ESTADO INSERVIBLE</t>
  </si>
  <si>
    <t>MAQUINA DE ESCRIBIR MANUAL MECANICA, MARCA OLIMPIA CARRO LARGO DE 15 PULG., COLOR BLANCO Y GRIS OSCURO, SERIE 7680793, COMPRADA EL VEINTINUEVE DE ABRIL DE DOS MIL OCHO, UBICADA EN EL DEPTO. DE CUENTAS CORRIENTES, ASIGNADA A LA ENC. DE CTAS CTES. CÓDIGO 911708-1-1-01-02-01, VALORADA EN................</t>
  </si>
  <si>
    <t>TELEVISOR DE 21 PULG. MARCA SONY, COLOR GRIS, SERIE, 4011563, MODELO KV-21FW150, DONADO EL DIECISEIS DE MAYO DE DOS MIL OCHO, UBICADO EN LA SALA DE REUNIONES DE ESTA ALCALDIA, ASIGNADO AL CONCEJO MPAL. CÓDIGO 911701-1-3-03-05-01, VALORADO EN…….</t>
  </si>
  <si>
    <t>DVD MARCA SONY, COLOR GRIS, SERIE 2024237, MODELO DVP-NS57P, DONADO EL DIECISEIS DE MAYO D DOS MIL OCHO, UBICADO EN LA SALA DE REUNIONES DE ESTA ALCALDIA, ASIGNADO AL CONCEJO MPAL. CÓDIGO 911701-1-3-03-04-01, VALORADO EN…….</t>
  </si>
  <si>
    <t>SILLA TIPO SECRETARIAL SIN BRAZOS, COLOR NEGRO, DONADA EL DIECISEIS DE MAYO DE DOS MIL OCHO, UBICADA EN LA SALA DE REUNIONES DE ESTA ALCALDIA, ASIGNADA AL CONCEJO MPAL. CÓDIGO 911701-1-3-01-18-02, VALORADA EN…….</t>
  </si>
  <si>
    <t>SILLA TIPO SECRETARIAL SIN BRAZOS, COLOR NEGRO, DONADA EL DIECISEIS DE MAYO DE DOS MIL OCHO, UBICADA EN LA SALA DE REUNIONES DE ESTA ALCALDIA, ASIGNADA AL CONCEJO MPAL. CÓDIGO 911701-1-3-01-18-07, VALORADA EN…….</t>
  </si>
  <si>
    <t>MESA DE CONFERENCIAS PARA OCHO PERSONAS, COLOR CAFÉ,  DE FORMA OVALADA, DE 2.4 MTS. DE LARGA, 1.20 MTS DE ANCHO POR   0.75 MTS DE ALTO, CUATRO PATAS, DONADA EL DIECISEIS DE MAYO DE DOS MIL OCHO, UBICADA EN LA SALA DE REUNIONES DE ESTA ALCALDIA, ASIGNADA AL CONCEJO MPAL. CÓDIGO 911701-1-3-01-14-03, VALORADO EN…….</t>
  </si>
  <si>
    <t>ARCHIVADOR METALICO DE TRES GAVETAS, COLOR NEGRO, MARCA PANAVISION, DONADO EL DIECISEIS DE MAYO DE DOS MIL OCHO, UBICADO EN LA SALA DE REUNIONES DE ESTA ALCALDIA, ASIGNADO AL CONCEJO MPAL. CÓDIGO  911701-1-3-01-06-01, VALORADO EN…….</t>
  </si>
  <si>
    <t>PIZARRA ACRILICA Y MITAD CORCHO COLOR BLANCO, 1.20MTS. DE ANCHO POR 0.80 MTS DE ALTO, DONADA EL DIECISEIS DE MAYO DE DOS MIL OCHO, UBICADA EN LA SALA DE REUNIONES DE ESTA ALCALDIA,  ASIGNADA AL CONCEJO MPAL.CÓDIGO  911701-1-3-01-22-02, VALORADA EN……………</t>
  </si>
  <si>
    <t>PIZARRA ACRILICA, COLOR BLANCA, 2MTS. DE LARGO POR 1.20MTS DE ALTO, DONADA EL DIECISEIS DE MAYO DE DOS MIL OCHO, UBICADA EN LA SALA DE REUNIONES DE ESTA ALCALDIA, ASIGNADA AL CONCEJO MPAL. 911701-1-3-01-22-01, VALORADA EN……………</t>
  </si>
  <si>
    <t>TUBO PVC 2X100PSI COMPRADO EL 23 DE ABRIL DE 2004, UBICADOS EN BODEGA DE ESTA MUNICIPALIDAD, ASIGNADO AL ENC. DE MANTENIMIENTO, CÓDIGO 911714-1-2-11-01-13 , VALORADO EN…………….</t>
  </si>
  <si>
    <t>TUBO PVC 2X100PSI COMPRADO EL 23 DE ABRIL DE 2004, UBICADOS EN BODEGA DE ESTA MUNICIPALIDAD, ASIGNADO AL ENC. DE MANTENIMIENTO, CÓDIGO 911714-1-2-11-01-14 , VALORADO EN…………….</t>
  </si>
  <si>
    <t>TUBO PVC 2X100PSI COMPRADO EL 23 DE ABRIL DE 2004, UBICADOS EN BODEGA DE ESTA MUNICIPALIDAD, ASIGNADO AL ENC. DE MANTENIMIENTO, CÓDIGO 911714-1-2-11-01-15 , VALORADO EN…………….</t>
  </si>
  <si>
    <t>TUBO PVC 2X100PSI COMPRADO EL 23 DE ABRIL DE 2004, UBICADOS EN BODEGA DE ESTA MUNICIPALIDAD, ASIGNADO AL ENC. DE MANTENIMIENTO, CÓDIGO 911714-1-2-11-01-16 , VALORADO EN…………….</t>
  </si>
  <si>
    <t>TUBO PVC 2X100PSI COMPRADO EL 23 DE ABRIL DE 2004, UBICADOS EN BODEGA DE ESTA MUNICIPALIDAD, ASIGNADO AL ENC. DE MANTENIMIENTO, CÓDIGO 911714-1-2-11-01-17 , VALORADO EN…………….</t>
  </si>
  <si>
    <t>TUBO PVC 2X100PSI COMPRADO EL 23 DE ABRIL DE 2004, UBICADOS EN BODEGA DE ESTA MUNICIPALIDAD, ASIGNADO AL ENC. DE MANTENIMIENTO, CÓDIGO 911714-1-2-11-01-18 , VALORADO EN…………….</t>
  </si>
  <si>
    <t>TUBO PVC 2X100PSI COMPRADO EL 23 DE ABRIL DE 2004, UBICADOS EN BODEGA DE ESTA MUNICIPALIDAD, ASIGNADO AL ENC. DE MANTENIMIENTO, CÓDIGO 911714-1-2-11-01-19 , VALORADO EN…………….</t>
  </si>
  <si>
    <t>TUBO PVC 2X100PSI COMPRADO EL 23 DE ABRIL DE 2004, UBICADOS EN BODEGA DE ESTA MUNICIPALIDAD, ASIGNADO AL ENC. DE MANTENIMIENTO, CÓDIGO 911714-1-2-11-01-20 , VALORADO EN…………….</t>
  </si>
  <si>
    <t>EQUIPO DE COMPUTO MARCA COMPAQ, MONITOR MULTIMEDIA COLOR BEIG, PROCESADOR 700MHZ, DISCO DURO DE 10,2 GB, CÓDIGO NUMERO 05-17-04-05-1, DESCARGADO POR DONACION AL PROYECTO DE AGUA POTABLE DE ESTE MUNICIPIO</t>
  </si>
  <si>
    <t>SILLA GIRATORIA COLOR CAFÉ CÓDIGO No.05-17-09-02-1,DESCARGADA POR ENCONTRARSE EN ESTADO INSERVIBLE</t>
  </si>
  <si>
    <t>SILLA GIRATORIA COLOR NEGRA CÓDIGO No.05-17-09-03-1,DESCARGADA POR ENCONTRARSE EN ESTADO INSERVIBLE</t>
  </si>
  <si>
    <t>SILLA GIRATORIA COLOR CAFÉ CÓDIGO No.05-17-09-04-1,DESCARGADA POR ENCONTRARSE EN ESTADO INSERVIBLE</t>
  </si>
  <si>
    <t>SILLA GIRATORIA COLOR CAFÉ CÓDIGO No.05-17-09-05-1-2,DESCARGADA POR ENCONTRARSE EN ESTADO INSERVIBLE</t>
  </si>
  <si>
    <t>SILLA GIRATORIA COLOR CAFÉ CÓDIGO No.05-17-09-07-1-04,DESCARGADA POR ENCONTRARSE EN ESTADO INSERVIBLE</t>
  </si>
  <si>
    <t>SILLA GIRATORIA COLOR CAFÉ CÓDIGO No.05-17-09-07-1-2,DESCARGADA POR ENCONTRARSE EN ESTADO INSERVIBLE</t>
  </si>
  <si>
    <t>SILLAS PLEGABLES DE METAL COLOR GRIS CÓDIGO No.05-17-10-01 -1-11, DESCARGADAS POR ENCONTRARSE EN ESTADO INSERVIBLE</t>
  </si>
  <si>
    <t>SILLAS PLEGABLES DE METAL COLOR GRIS CÓDIGO No.05-17-10-02 -1-2, DESCARGADAS POR ENCONTRARSE EN ESTADO INSERVIBLE</t>
  </si>
  <si>
    <t>SILLAS PLEGABLES DE METAL COLOR GRIS CÓDIGO No.05-17-10-03 -1-3, DESCARGADAS POR ENCONTRARSE EN ESTADO INSERVIBLE</t>
  </si>
  <si>
    <t>SILLAS PLEGABLES DE METAL COLOR GRIS CÓDIGO No.05-17-10-04 -1-3, DESCARGADAS POR ENCONTRARSE EN ESTADO INSERVIBLE</t>
  </si>
  <si>
    <t>SILLAS PLEGABLES DE METAL COLOR GRIS CÓDIGO No.05-17-10-05 -1-2, DESCARGADAS POR ENCONTRARSE EN ESTADO INSERVIBLE</t>
  </si>
  <si>
    <t>SILLAS PLEGABLES DE METAL COLOR GRIS CÓDIGO No.05-17-10-06 -1, DESCARGADAS POR ENCONTRARSE EN ESTADO INSERVIBLE</t>
  </si>
  <si>
    <t>SILLAS PLEGABLES DE METAL COLOR GRIS CÓDIGO No.05-17-10-09 -1-3, DESCARGADAS POR ENCONTRARSE EN ESTADO INSERVIBLE</t>
  </si>
  <si>
    <t>SILLAS PLEGABLES DE METAL COLOR GRIS CÓDIGO No.05-17-10-08 -1-2, DESCARGADAS POR ENCONTRARSE EN ESTADO INSERVIBLE</t>
  </si>
  <si>
    <t>SILLAS PLEGABLES DE METAL COLOR GRIS CÓDIGO No.05-17-10-07 -1-29, DESCARGADAS POR ENCONTRARSE EN ESTADO INSERVIBLE</t>
  </si>
  <si>
    <t>SILLAS PLEGABLES DE METAL COLOR GRIS CÓDIGO No.05-17-10-07 -30-75, DESCARGADAS POR ENCONTRARSE EN ESTADO INSERVIBLE</t>
  </si>
  <si>
    <t>OASIS COLOR CAFÉ CLARO CÓDIGO No.05-17-14-07-1, DESCARGADO POR ENCONTRASE EN ESTADO INSERVIBLE</t>
  </si>
  <si>
    <t>CONTOMETRO COLOR NEGRO GRANDE CÓDIGO No. 05-17-19-08-1, DESCARGADO POR ENCONTRARSE EN ESTADO INSERVIBLE</t>
  </si>
  <si>
    <t>MAQUINA DE ESCRIBIR CARRO LARGO MARCA OLIVETTI LINEA 98 CÓDIGO No.05-17-03-02-1, DESCARGADO POR ENCONTRARSE EN ESTADO INSERVIBLE</t>
  </si>
  <si>
    <t>MAQUINA DE ESCRIBIR CARRO CORTO MARCA SILVER RED, COLOR BLANCOCON NEGRO, CÓDIGO No.05-17-03-03-2, DESCARGADO POR ENCONTRARSE EN ESTADO INSERVIBLE</t>
  </si>
  <si>
    <t>MAQUINA DE ESCRIBIR CARRO CORTO MARCA SILVER RED, COLOR BLANCO CON NEGRO, CÓDIGO No.05-17-03-05-3, DESCARGADO POR ENCONTRARSE EN ESTADO INSERVIBLE</t>
  </si>
  <si>
    <t>MAQUINA DE ESCRIBIR CARRO CORTO MARCA SILVER RED, COLOR BLANCO CON NEGRO, CÓDIGO No.05-17-03-02-4, DESCARGADO POR ENCONTRARSE EN ESTADO INSERVIBLE</t>
  </si>
  <si>
    <t>MAQUINA DE ESCRIBIR CARRO CORTO MARCA SILVER RED, COLOR BLANCOCON NEGRO, CÓDIGO No.05-17-03-04-5, DESCARGADO POR ENCONTRARSE EN ESTADO INSERVIBLE</t>
  </si>
  <si>
    <t>MAQUINA DE ESCRIBIR CARRO LARGO MARCA OLIVETTI LINEA 98 CÓDIGO No.05-17-03-0-7,-7 DESCARGADO POR ENCONTRARSE EN ESTADO INSERVIBLE</t>
  </si>
  <si>
    <t>MAQUINA DE ESCRIBIR CARRO LARGO MARCA OLIVETTI LINEA 98 CÓDIGO No.05-17-03-0-7-8 DESCARGADO POR ENCONTRARSE EN ESTADO INSERVIBLE</t>
  </si>
  <si>
    <t>MAQUINA DE ESCRIBIR CARRO LARGO MARCA OLIVETTI LINEA 98 CÓDIGO No.05-17-03-07-9, DESCARGADO POR ENCONTRARSE EN ESTADO INSERVIBLE</t>
  </si>
  <si>
    <t>MAQUINA DE ESCRIBIR CARRO LARGO MARCA FACIT COLOR GRIS CON NEGRO  CÓDIGO No.05-17-03-07-10, DESCARGADO POR ENCONTRARSE EN ESTADO INSERVIBLE</t>
  </si>
  <si>
    <t xml:space="preserve"> FOTOCOPIADORA XEROX COLOR GRIS CÓDIGO No. 05-17-06-07-1 DESCARGADA POR ENCONTRARSE EN ESTADO INSERVIBLE</t>
  </si>
  <si>
    <t>FOTOCOPIADORA XEROX SHARP 7320 SF, COLOR BEIGE CÓDIGO No. 05-17-06-07-2 DESCARGADA POR ENCONTRARSE EN ESTADO INSERVIBLE</t>
  </si>
  <si>
    <t xml:space="preserve"> VENTILADOR DE TECHO MARCA SUPER K, CÓDIGO 05-17-12-01-1, DESCARCADO POR ENCONTRARSE EN STADO INSERVIBLE</t>
  </si>
  <si>
    <t>VENTILADORES DE TECHO MARCA SUPER K Y KAWAKI, CÓDIGO 05-17-12-07-01____04, DESCARGADOS POR ENCONTRARSE EN ESTADO INSERVIBLE</t>
  </si>
  <si>
    <t>VENTILADORES DE TECHO MARCA SUPER K Y KAWAKI, CÓDIGO 05-17-12-07-05____08, DESCARGADOS POR ENCONTRARSE EN ESTADO INSERVIBLE</t>
  </si>
  <si>
    <t>VENTILADORES DE TECHO MARCA SUPER K Y KAWAKI, CÓDIGO 05-17-12-07-09___11, DESCARGADOS POR ENCONTRARSE EN ESTADO INSERVIBLE</t>
  </si>
  <si>
    <t>VENTILADOR DE PEDESTAL MARCA ORIENT, CÓDIGO 05-17-13-02-1 DESCARGADO POR ENCONTRARSE EN ESTADO INSERVIBLE</t>
  </si>
  <si>
    <t xml:space="preserve">VENTILADOR DE PEDESTAL MARCA MAN, CÓDIGO 05-17-13-01-1 DESCARGADO POR ENCONTRARSE EN ESTADO INSERVIBLE </t>
  </si>
  <si>
    <t xml:space="preserve">BARRIL PLASTICO COLOR AZUL, CÓDIGO 05-17-24-07-1, DESCARGADO POR ENCONTRARSE EN ESTADO INSERVIBLE </t>
  </si>
  <si>
    <t xml:space="preserve">CARRETAS DE MANO, CÓDIGO 05-17-24-07-03------11, DESCARGADAS POR ENCONTRARSE EN ESTADO INSERVIBLE </t>
  </si>
  <si>
    <t xml:space="preserve">ALMADANAS, CÓDIGO 05-17-24-07-1___2,DESCARGADAS POR ENCONTRARSE EN ESTADO INSERVIBLE </t>
  </si>
  <si>
    <t xml:space="preserve">VENTILADOR MARCA SELVER CROW, CÓDIGO 05-17-08-13-01,DESCARGADO POR ENCONTRARSE EN ESTADO INSERVIBLE </t>
  </si>
  <si>
    <t xml:space="preserve">VENTILADOR MARCA LEADER CABEZA LOCA, CÓDIGO 05-17-02-13-01, DESCARGADO POR ENCONTRARSE EN ESTADO INSERVIBLE </t>
  </si>
  <si>
    <t xml:space="preserve">VENTILADOR MARCA LEADER CABEZA LOCA, CÓDIGO 05-17-02-13-02, DESCARGADO POR ENCONTRARSE EN ESTADO INSERVIBLE </t>
  </si>
  <si>
    <t xml:space="preserve">VENTILADOR MARCA MAN M.2020 COMPRADO EL ONCE DE OCTUBRE DE DOS MIL CUATRO AL SERVICIO DE TESORERIA, CÓDIGO Nº 05-17-06-13-01 DESCARGADAO POR ENCONTRARSE EN ESTADO INSERVIBLE </t>
  </si>
  <si>
    <t xml:space="preserve">MAQUINA DE ESCRIBIR 1898000612, COMPRADA EL VEINTITRES DE NOVIEMBRE DE DOS MIL CUATRO, AL SERVICIO DE CUENTAS CORRIENTES Y CATASTRO,  CÓDIGO Nº 05-17-05-03-01 DESCARGADA POR ENCONTRARSE EN ESTADO INSERVIBLE   </t>
  </si>
  <si>
    <t xml:space="preserve">IMPRESORA MARCA CANON MODELO IP1500 COLOR GRIS CON NEGRO COMPRADO EL 31 DE MARZO-2,005 AL SERVICIO DE CONTABILIDAD, CÓDIGO Nº 05-17-08-04-01 DESCARGADA POR ENCONTRARSE EN ESTADO INSERVIBLE </t>
  </si>
  <si>
    <t xml:space="preserve">IMPRESORA MARCA CANON MODELO IP1000 COLOR GRIS CON NEGRO COMPRADO EL 4 DE ABRIL 2,005 AL SERVICIO DEL DEPTO. DE UACI, CÓDIGO Nº 05-17-04-04-02, DESCARGADA POR ENCONTRARSE EN ESTADO INSERVIBLE </t>
  </si>
  <si>
    <t xml:space="preserve">UPS TRIPPLITE SMART DE 550 VA, DONADA POR CONSORCIO CARE A ESTA MINICIPALIDAD EL TREINTA DE MARZO DOS MIL CINCO,  AL SERVICIO DEL ENC. DE MEDIO AMBIENTE. CÓDIGO Nº 05-17-06-04-01, DESCARGADA POR ENCONTRARSE EN ESTADO INSERVIBLE </t>
  </si>
  <si>
    <t xml:space="preserve">UPS 500 VA POWER STATION DE CUATRO SALIDAS COLOR NEGRO, COMPRADA EL QUINCE DE OCTUBRE DOS MIL CINCO, AL SERVICIO DE CTAS. CTES. CÓDIGO Nº 05-17-05-04-01, DESCARGADA POR ENCONTRARSE EN ESTADO INSERVIBLE </t>
  </si>
  <si>
    <t xml:space="preserve">MONITOR HP COLOR NEGRO CON GRIS, COMPRADO EL 15 DE OCTUBRE DE 2,005 AL SERVICIO DEL REGISTRO DEL ESTADO FAMILIAR, CÓDIGO Nº 05-17-03-04-02 DESCARGADA POR ENCONTRARSE EN ESTADO INSERVIBLE </t>
  </si>
  <si>
    <t xml:space="preserve">UPS 500 VA POWER STATION  DE 4 SALIDAS COLOR NEGRO, COMPRADA EL QUINCE DE OCTUBRE DOS MIL CINCO, AL SERVICIO DEL REGISTRO DEL ESTADO FAMILIAR, CÓDIGO Nº 05-17-03-04-01 DESCARGADA POR ENCONTRARSE EN ESTADO INSERVIBLE </t>
  </si>
  <si>
    <t xml:space="preserve">SILLA GIRATORIA EJECUTIVA MODELO 3008 EN TELA COLOR NEGRO COMPRADA EL SIETE DE SEPT. DE DOS MIL CINCO AL SERVICIO DE  SECRETARIA, CÓDIGO Nº 05-17-02-09-02 DESCARGADA POR ENCONTRARSE EN ESTADO INSERVIBLE  </t>
  </si>
  <si>
    <t xml:space="preserve">SILLA GIRATORIA EJECUTIVA, MODELO 3008 EN TELA COLOR NEGRO COMPRADA EL SIETE DE SEPT. DE DOS MIL CINCO AL SERVICIO DEL AUX. DE TESORERIA, CÓDIGO Nº05-17-06-09-01 DESCARGADA POR ENCONTRARSE EN ESTADO INSERVIBLE </t>
  </si>
  <si>
    <t xml:space="preserve">SILLA GIRATORIA EJECUTIVA MODELO 3008 EN TELA COLOR NEGRO , COMPRADA EL SIETE DE SEPT. DE DOS MIL CINCO  AL SERVICIO DEL REGISTRO DEL ESTADO FAMILIAR, CÓDIGO Nº 05-17-03-09-01 DESCARGADA POR ENCONTRARSE EN ESTADO INSERVIBLE </t>
  </si>
  <si>
    <t xml:space="preserve">SILLA GIRATORIA EJECUTIVA, MODELO 3008 EN TELA COLOR NEGRO , COMPRADA EL SIETE DE SEPT. DE DOS MIL CINCO AL SERVICIO DEL  DEPTO. DE UACI, CÓDIGO Nº 05-17-04-09-01 DESCARGADA POR ENCONTRARSE EN ESTADO INSERVIBLE </t>
  </si>
  <si>
    <t xml:space="preserve">MAQUINA DE ESCRIBIR MARCA SILVER REED 1350 COLOR BLANCO, COMPRADA EL UNO DE JUNIO DE DOS MIL SEIS, AL SERVICIO DE CUENTAS CORRIENTES Y CATASTRO, CÓDIGO Nº 05-17-05-03-02, DESCARGADA POR ENCONTRARSE EN ESTADO INSERVIBLE </t>
  </si>
  <si>
    <t>MAQUINA DE ESCRIBIR MARCA SILVER REED 1350 COLOR BLANCO, UNO DE JUNIO DE DOS MIL SEIS, AL SERVICIO DE TESORERIA AL SERVICIO DEL AUX. DE TESORERIA, CÓDIGO Nº 05-17-06-03-01-DESCARGADA POR ENCONTRARSE EN ESTADO INSERVIBLE</t>
  </si>
  <si>
    <t>UPS DE 500VA, COLOR NEGRO DE 4 SALIDAS CON REGULADOR, COMPRADA TRECE DE JUNIO DE DOS MIL SEIS AL SERVICIO  DE SECRETARIA, CÓDIGO Nº 05-17-02-04-01 DESCARGADA POR ENCONTRARSE EN ESTADO INSERVIBLE</t>
  </si>
  <si>
    <t>IMPRESOR MARCA CANON IP 1800, COLOR NEGRO, COMPRADA EL OCHO DE JUNIO DE DOS MIL SIETE, AL SERVICIO DE UACI, CÓDIGO 05-17-04-04-03, DESCARGADA POR ENCONTRARSE EN ESTADO INSERVIBLE</t>
  </si>
  <si>
    <t>UPS DE 600 N, COLOR BEIGE DE 4 SALIDAS CON REGULADOR, COMPRADA EL OCHO DE JUNIO DE DOS MIL SIETE, AL SERVICIO DE UACI, CÓDIGO 05-17-04-04-02, DESCARGADA POR ENCONTRARSE EN ESTADO INSERVIBLE</t>
  </si>
  <si>
    <t>IMPRESOR MARCA CANON IP 1700 PIXMA, COLOR GRIS OSCURO, COMPRADA EL OCHO DE JUNIO DE DOS MIL SIETE, AL SERVICIO DEL ENC. DE CONTABILIDAD, CÓDIGO 05-17-08-04-03, DESCARGADO POR ENCONTRARSE EN ESTADO INSERVIBLE</t>
  </si>
  <si>
    <t>IMPRESORA CANON PIXMA MULTIFUNCIONAL (SCANER, FOTOCOPIADORA E IMPRESORA), COLOR GRIS CLARO CON NEGRO, SERIE NUMERO 94102753-KR152452, COMPRADA EL QUINCE DE ABRIL DE DOS MIL OCHO, AL SERVICIO DEL REGISTRO DEL EST. FAMILIAR, CÓDIGO 05-17-03-04-02, DESCARGADA POR ENCONTRARSE EN ESTADO INSERVIBLE</t>
  </si>
  <si>
    <t>IMPRESOR MARCA EPSON LQ-2090 MATRICIAL COLOR GRIS, SERIE FSZY026137,COMPRADA EL DIECINUEVE DE NOVIEMBRE DE DOS MIL OCHO, AL SERVICIO DE CUENTAS CORRIENTES  Y CATASTRO CÓDIGO Nº 05-17-05-04-01  DESCARGADO POR ENCONTRARSE EN ESTADO INSERVIBLE..</t>
  </si>
  <si>
    <t>ANILLADORA MARCA GBC, COLOR GRIS CON NEGRO, SERIE RAO1939P, MODELO C-110, DONADA EL DIECISEIS DE MAYO DE DOS MIL OCHO, UBICADA EN LA SALA DE REUNIONES DE ESTA ALCALDIA, ASIGNADA AL CONCEJO MPAL. CÓDIGO 911701-1-3-03-06-01, VALORADA EN……………</t>
  </si>
  <si>
    <t>SACAPUNTA ELECTRICA, MARCA X-ACTO, COLOR NEGRO, MODELO 1921X, DONADA EL DIECISEIS DE MAYO DE DOS MIL OCHO, UBICADA EN UNIDAD AMBIENTAL, ASIGNADA AL ENC. DE U. AMBIENTAL. CÓDIGO 911711-1-3-05-06-01, VALORADA EN……………</t>
  </si>
  <si>
    <t>PERIODICO MURAL 2.00MTS DE LARGO POR 1.20 DE ALTO, CON VIDRIO EN LA PARTE FRONTAL, DONADO A LA MUNICIPALIDAD DE SAN DIONISIO EL DIA VEINTISIETE DE NOVIEMBRE DE DOS MIL OCHO, UBICADO EN LA SALA DE ESPERA DE ESTA OFICINA, ASIGNADO AL DEPTO. DE SECRETARIA, CÓDIGO 911705-1-3-01-23-01, VALORADA EN……………</t>
  </si>
  <si>
    <t>SELLO FOLIADOR RNM6-7 CON SEIS DIGITOS, COMPRADO EL 29 DE JULIO DE 2009, UBICADO EN EL DEPARTAMENTO DE UACI, ASIGNADO A LA ENCARGADA DE ESTE DEPARTAMENTO. CÓDIGO 911709-1-2-01-04-01, VALORADO EN………..</t>
  </si>
  <si>
    <t>CUERDA DE NYLON, COLOR AMARILLO, DONADA A ESTA MUNICIPALIDAD, UBICADA EN BODEGA, ASIGNADA AL ORDENANZA  CÓDIGO  911713-1-3-12-11-01, VALORADA EN………...</t>
  </si>
  <si>
    <t>CUERDA DE NYLON, COLOR AZUL, DONADA A ESTA MUNICIPALIDAD, UBICADA EN BODEGA, ASIGNADA AL ORDENANZA  CÓDIGO  911713-1-3-12-11-02, VALORADA EN………...</t>
  </si>
  <si>
    <t>ARCHIVADOR METALICO MARCA PRADO DE 4 GAVETAS COLOR BEIGE, COMPRADO EL 31 DE MARZO 2,005 UBICADO EN EL DEPT. DE CONTABILIDAD, ASIGNADO AL ENC. DE CONTABILIDAD, CÓDIGO 911706-1-1-01-06-03, VALORADO EN……….</t>
  </si>
  <si>
    <t xml:space="preserve">SILLA DE ESPERA COLOR NEGRO CON BRAZOS, COMPRADA EL 07 DE SEPT. DE 2,005 UBICADA EN EL DESPACHO DEL SR. ALCALDE, ASIGNADA AL SR. ALCALDE MPAL.  CÓDIGO 911703-1-1-01-20-01, VALORADA EN……….. </t>
  </si>
  <si>
    <t xml:space="preserve">SILLA DE ESPERA COLOR NEGRO CON BRAZOS, COMPRADA EL 07 DE SEPT. DE 2,005 UBICADA EN EL DESPACHO DEL SR. ALCALDE, ASIGNADA AL SR. ALCALDE MPAL.  CÓDIGO 911703-1-1-01-20-02, VALORADA EN……….. </t>
  </si>
  <si>
    <t xml:space="preserve">SILLA DE ESPERA COLOR NEGRO CON BRAZOS, COMPRADA EL 07 DE SEPT. DE 2,005 UBICADA EN EL DESPACHO DEL SR. ALCALDE, ASIGNADA AL SR. ALCALDE MPAL.  CÓDIGO 911703-1-1-01-20-03, VALORADA EN……….. </t>
  </si>
  <si>
    <t xml:space="preserve">SILLA DE ESPERA COLOR NEGRO CON BRAZOS, COMPRADA EL 07 DE SEPT. DE 2,005 UBICADA EN EL DESPACHO DEL SR. ALCALDE, ASIGNADA AL SR. ALCALDE MPAL.  CÓDIGO 911703-1-1-01-20-04, VALORADA EN……….. </t>
  </si>
  <si>
    <t xml:space="preserve">SILLA DE ESPERA COLOR NEGRO CON BRAZOS, COMPRADA EL 07 DE SEPT. DE 2,005 UBICADA EN EL DESPACHO DEL SR. ALCALDE, ASIGNADA AL SR. ALCALDE MPAL.  CÓDIGO 911703-1-1-01-20-05, VALORADA EN……….. </t>
  </si>
  <si>
    <t xml:space="preserve">SILLA DE ESPERA COLOR NEGRO CON BRAZOS, COMPRADA EL 07 DE SEPT. DE 2,005 UBICADA EN EL DESPACHO DEL SR. ALCALDE, ASIGNADA AL SR. ALCALDE MPAL.  CÓDIGO 911703-1-1-01-20-06, VALORADA EN……….. </t>
  </si>
  <si>
    <t>SILLA DE ESPERA COLOR NEGRO CON BRAZOS, COMPRADA EL 07 DE SEPT. DE 2,005 UBICADA EN EL DEPTO. DE TESORERIA, ASIGNADA AL TESORERO MPAL. CÓDIGO 911707-1-1-01-20-01, VALORADA EN……………</t>
  </si>
  <si>
    <t>SILLA DE ESPERA COLOR NEGRO CON BRAZOS, COMPRADA EL 07 DE SEPT. DE 2,005 UBICADA EN EL DEPTO. DE TESORERIA, ASIGNADA AL TESORERO MPAL. CÓDIGO 911707-1-1-01-20-02, VALORADA EN……………</t>
  </si>
  <si>
    <t>SILLA DE ESPERA COLOR NEGRO CON BRAZOS, COMPRADA EL 07 DE SEPT. DE 2,005 UBICADA EN EL DEPTO. DE REGISTRO DEL ESTADO FAMILIAR, ASIGNADA A LA JEFE DEL R.E.F.  CÓDIGO 911710-1-1-01-20-01, VALORADA EN……….</t>
  </si>
  <si>
    <t>SILLA DE ESPERA COLOR NEGRO CON BRAZOS, COMPRADA EL 07 DE SEPT. DE 2,005 UBICADA EN SALA DE REUNIONES DE ESTA MUNICIPALIDAD, ASIGNADA AL CONCEJO MPAL.  CÓDIGO 911701-1-1-01-20-05, VALORADA EN……….</t>
  </si>
  <si>
    <t>SILLAS DE ESPERA COLOR NEGRO CON BRAZOS, COMPRADAS EL 07 DE SEPT. DE 2,005, UBICADAS EN EL DEPTO.CTAS. CTES. Y CATASTRO, ASIGNADA A LA ENC. DE CTAS. CTES. CÓDIGO 911708-1-1-01-20-02, VALORADA EN……….</t>
  </si>
  <si>
    <t>SILLAS DE ESPERA COLOR NEGRO CON BRAZOS, COMPRADAS EL 07 DE SEPT. DE 2,005, UBICADAS EN EL DEPTO.CTAS. CTES. Y CATASTRO, ASIGNADA A LA ENC. DE CTAS. CTES. CÓDIGO 911708-1-1-01-20-03, VALORADA EN……….</t>
  </si>
  <si>
    <t>SILLA DE ESPERA COLOR NEGRO CON BRAZOS, COMPRADA EL 07 DE SEPT. DE 2,005, UBICADA EN EL DEPTO. DE CONTABILIDAD, ASIGNADA AL ENC. CONTABILIDAD, CÓDIGO 911706-1-1-01-20-01 VALORADA  EN……….</t>
  </si>
  <si>
    <t>SILLA DE ESPERA COLOR NEGRO CON BRAZOS, COMPRADA EL 07 DE SEPT. DE 2,005, UBICADA EN EL DEPTO. DE CONTABILIDAD, ASIGNADA AL ENC. CONTABILIDAD, CÓDIGO 911706-1-1-01-20-02 VALORADA  EN……….</t>
  </si>
  <si>
    <t xml:space="preserve">SILLON EJECUTIVO, MODELO 3007 EN TELA COLOR NEGRO, COMPRADO EL 07 DE SEPT. DE 2,005 UBICADA EN EL DESPACHO DEL SR. ALCALDE, ASIGNADO AL SR. ALCALDE, CÓDIGO 911703-1-1-01-19-01 VALORADO EN…………….. </t>
  </si>
  <si>
    <t xml:space="preserve">ARCHIVADOR METALICO COLOR BEIGE DE 4 GAVETAS, COMPRADO EL 01 DE JUNIO DE 2.006, UBICADO EN EL DEPTO. DE TESORERIA ASIGNADO AL TESORERO MPAL., CÓDIGO 911707-1-1-01-06-03, VALORADO EN…………... </t>
  </si>
  <si>
    <t xml:space="preserve">CUADRO DE MADERA CONTENIENDO MAPA OFICIAL DE LA REPUBLICA DE EL SALVADOR, COMPRADO EL 06 DE OCTUBRE DE 2,006 UBICADO EN LA SALA DE REUNIONES, ASIGNADO AL CONCEJO MPAL. CÓDIGO 911701-1-1-01-25-01, VALORADO EN…………... </t>
  </si>
  <si>
    <t xml:space="preserve">CONSOLA DE EQUIPO DE SONIDO, AMPLIFICADA DE 50, CON 2 ESPIGAS METALICA MONDAURAL, 2 STAND PARA COLUMNAS, 20 TSJ-2X16, CABLE VULCAN, COMPRADA EL 19 DE OCTUBRE DE 2,006, UBICADA EN SALA DE REUNIONES, ASIGNADA AL CONCEJO MPAL. CÓDIGO 911701-1-1-08-02-01, VALORADA EN......... </t>
  </si>
  <si>
    <t>ESCRITORIO EJECUTIVO, COLOR MARFIL, MADERA Y LAMINA DE 5 GAVETAS, COMPRADO EL 30 DE MAYO DE 2,007, UBICADO EN EL DEPTO. DE SECRETARÍA, ASIGNADO AL SECRETARIO MPAL., CÓDIGO 911705-1-1-01-09-01, VALORADO EN……….</t>
  </si>
  <si>
    <t xml:space="preserve">SISTEMA MECANIZADO DEL REGISTRO DEL ESTADO FAMILIAR VERSION 8.0.1.B, COMPRADO EL OCHO DE AGOSTO DE DOS MIL SIETE, UBICADO EN LA PC. DE LA JEFE DEL REGISTRO DEL ESTADO FAMILIAR, ASIGNADO A LA JEFE DEL R.E.F. CÓDIGO 911710-1-1-02-12-01, VALORADO EN………. </t>
  </si>
  <si>
    <t>SILLA PLASTICA MARCA MEGA COLOR AZUL, COMPRADAS EL VEINTIOCHO  DE OCTUBRE DE DOS MIL CUATRO,  CODIFICADAS CON EL No. 05-17-09-10-82, DESCARGADA POR ENCONTRARSE EN ESTADO INSERVIBLE.</t>
  </si>
  <si>
    <t>IMPRESOR MARCA CANON IP 1800, COLOR NEGRO, COMPRADA EL DIECISEIS DE AGOSTO DE DOS MIL SIETE, AL SERVICIO DE  SECRETARÍA, CÓDIGO 05-17-02-04-01, DESCARGADA POR ENCONTRARSE EN ESTADO INSERVIBLE</t>
  </si>
  <si>
    <t>UPS MARCA TRIPP-LITE DE 550VA, COLOR NEGRO, SERIE 9549AYOSM603500060, MODELO TPB-CSORTPB-3, DE CUATRO SALIDAS, DONADO EL DIECISEIS DE MAYO DE DOS MIL OCHO, UBICADA EN SALA DE REUNIONES DE ESTA MUNICIPALIDAD+B247  CÓDIGO 05-17-01-04-01, VALORADA EN .</t>
  </si>
  <si>
    <t>SILLA TIPO SECRETARIAL SIN BRAZOS, COLOR NEGRO, DONADA POR CARE EL DIECISEIS DE MAYO DE DOS MIL OCHO. CÓDIGO 05-17-01-09-03 DESCARGADA POR ENCONTRARSE EN ESTADO INSERVIBLE</t>
  </si>
  <si>
    <t>SILLA TIPO SECRETARIAL SIN BRAZOS, COLOR NEGRO, DONADA POR CARE EL DIECISEIS DE MAYO DE DOS MIL OCHO. CÓDIGO 05-17-01-09-06 DESCARGADA POR ENCONTRARSE EN ESTADO INSERVIBLE</t>
  </si>
  <si>
    <t xml:space="preserve">IMPRESOR CANON COMPRADA EL 02-MAYO 2,005 AL SERVICIO DE SECRETARIA, CÓDIGO Nº 05-17-02-04-01 DESCARGADA POR ENCONTARSE EN ESTADO INSERVIBLE, VALORADA EN </t>
  </si>
  <si>
    <t>SELLO, CONPRADO EL 18 DE ENERO DE 2010, UBICADOS EN LA UNIDAD AMBIENTAL, ASIGNADOS AL ENCARGADO DE UNIDAD AMBIENTAL, CÓDIGO 911711-1-2-01-05-01 VALORADO EN.</t>
  </si>
  <si>
    <t>SELLO, CONPRADO EL 18 DE ENERO DE 2010, ASIGNADO AL SÍNDICO MUNICIPAL, CÓDIGO 911704-1-2-01-05-01VALORADO EN.</t>
  </si>
  <si>
    <t>ESTANTE DE METAL COLOR GRIS, UBICADO EN EL DEPARTAMENTO DEL DE SINDICATURA, ASIGNADO AL JEFE DEL R.E.F., CÓDIGO 911710-1-1-01-08-01, VALORADO EN …………………………………..</t>
  </si>
  <si>
    <t>CHALECOS COLOR AMARILLO DONADOS A ESTA MUNICIPALIDAD, UBICADOS EN BODEGA, ASIGNADOS AL ORDENANZA  CÓDIGO  911713-1-3-12-13-01__09, VALORADOS EN. $2.00 C/U.</t>
  </si>
  <si>
    <t>MONITOR CÓDIGO    Nº 911706-1-1-02-02-01</t>
  </si>
  <si>
    <t>TECLADO CÓDIGO   Nº 911706-1-1-02-05-01</t>
  </si>
  <si>
    <t xml:space="preserve">MONITOR MARCA SAMSUNG CÓDIGO 911705-1-1-02-02-01 VALORADO EN…………. </t>
  </si>
  <si>
    <t xml:space="preserve">TECLADO COLOR BLANCO,  CÓDIGO 911708-1-1-02-05-01, VALORADO EN………… </t>
  </si>
  <si>
    <t>MONITOR CODIGO 911708-1-1-02-02-01</t>
  </si>
  <si>
    <t xml:space="preserve">TECLADO COLOR BLANCO,  CÓDIGO 911710-1-1-02-05-01, VALORADO EN………… </t>
  </si>
  <si>
    <t>MUEBLE DE RECEPCION MARCA LEADER DE 1.80 X 0.75 CON ELE AUXILIAR DE 1.0 X 0.45 MTS BASES METALICAS SUPERFICIE EN FORMICA COLOR MAPLE CON DOBLE CUBIERTA EN LAMINA, COMPRADA EL 07 DE SEPTIEMBRE 2,005, UBICADO EN EL DEPTO. DE CUENTAS CORRIENTES , ASIGNADO A LA ENC DE CTAS. CTES Y CATASTRO. CÓDIGO 911708-1-1-01-16-01, VALORADO EN………</t>
  </si>
  <si>
    <t>SILLA DE ESPERA COLOR NEGRO CON BRAZOS, COMPRADA EL 07 DE SEPT. DE 2,005, UBICADA EN EL DEPTO. DE UACI, ASIGNADA A LA ENC. DE U.A.C.I. CÓDIGO 911709-1-1-01-20-01, VALORADA EN……….</t>
  </si>
  <si>
    <t>SILLA DE ESPERA COLOR NEGRO CON BRAZOS, COMPRADA EL 07 DE SEPT. DE 2,005, UBICADA EN EL DEPTO. DE UACI, ASIGNADA A LA ENC.  U.A.C.I. CÓDIGO 911709-1-1-01-20-02, VALORADA EN……….</t>
  </si>
  <si>
    <t xml:space="preserve">UN CONDENZADOR DE AIRE ACONDICIONADO DE 60, 000 BTU POR HORA, MARCA TEMPSTAR TIPO SPLIT. COMPRADO EN PROYECTO DE AMPLIACION Y REMODELACION DE LA ALCALDIA MUNICIPAL EL DIA 08/07/05, UBICADO EN CORREDOR INTERNO DE LA ALCALDIA, ASIGNADO AL CONCEJO MPAL. CÓDIGO 911701-1-1-05-01-01, VALORADO EN....................... </t>
  </si>
  <si>
    <t xml:space="preserve">UN CONDENZADOR DE AIRE ACONDICIONADO DE 60, 000  BTU POR HORA MARCA TEMPSTAR TIPO SPLIT. COMPRADO EN  PROYECTO DE AMPLIACION Y REMODELACION DE LA ALCALDIA MUNICIPAL EL DIA 08/07/05 UBICADO EN CORREDOR INTERNO DE LA ALCALDIA, ASIGNADO AL CONCEJO MPAL. CÓDIGO 911701-1-1-05-01-02, VALORADO EN....................... </t>
  </si>
  <si>
    <t xml:space="preserve">MESA DE REUNIONES EN CHAPA DE MADERA, LINEA 2000, DE 2.40X1.20MTS COMPRADA EL 07 DE SEPT. 2,005 Y UBICADA EN LA SALA DE REUNIONES, ASIGNADA AL CONCEJO MPAL, CÓDIGO 911701-1-1-01-14-01, VALORADA EN…... </t>
  </si>
  <si>
    <t xml:space="preserve">CREDENZA DE CHAPA DE MADERA 1-2000 DE 1.83X 0.48 CON GAVETAS Y PUERTAS COMPRADA EL 07 DE SEPT. DE 2,005 Y UBICADA EN LA SALA DE REUNIONES, ASIGNADA AL CONCEJO MPAL, CÓDIGO 911701-1-1-01-15-01, VALORADA EN…... </t>
  </si>
  <si>
    <t xml:space="preserve">MESA DE REUNIONES EN CHAPA DE MADERA L-2000 DE 1.00MTS DE DIAMETRO, CON BASE EN CRUZ EN CHAPA DE MADERA COMPRADA EL 07 DE SEPT. 2,005 UBICADA EN EL DESPACHO DEL SR. ALCALDE, ASIGNADA AL CONCEJO MPAL, CÓDIGO 911701-1-1-01-14-02, VALORADA EN…... </t>
  </si>
  <si>
    <t>SILLA DE ESPERA COLOR NEGRO CON BRAZOS, COMPRADA EL 07 DE SEPT. 2,005 UBICADA EN LA SALA DE REUNIONES, ASIGNADA AL CONCEJO MPAL. CÓDIGO 911701-1-1-01-20-01 VALORADA EN…………...</t>
  </si>
  <si>
    <t>SILLA DE ESPERA COLOR NEGRO CON BRAZOS, COMPRADA EL 07 DE SEPT. 2,005 UBICADA EN LA SALA DE REUNIONES, ASIGNADA AL CONCEJO MPAL. CÓDIGO 911701-1-1-01-20-02 VALORADA EN…………...</t>
  </si>
  <si>
    <t>SILLA DE ESPERA COLOR NEGRO CON BRAZOS, COMPRADA EL 07 DE SEPT. DE 2,005 UBICADA EN SALA DE REUNIONES DE ESTA MUNICIPALIDAD, ASIGNADA AL CONCEJO MPAL. CÓDIGO 911701-1-1-01-20-03, VALORADA EN……….</t>
  </si>
  <si>
    <t>SILLA DE ESPERA COLOR NEGRO CON BRAZOS, COMPRADA EL 07 DE SEPT. DE 2,005 UBICADA EN SALA DE REUNIONES DE ESTA MUNICIPALIDAD, ASIGNADA AL CONCEJO MPAL. CÓDIGO 911701-1-1-01-20-04, VALORADA EN……….</t>
  </si>
  <si>
    <t>SILLA DE ESPERA COLOR NEGRO CON BRAZOS, COMPRADA EL 07 DE SEPT. DE 2,005 UBICADA EN LA SALA DE ESPERA, ASIGNADA AL ORDENANZA MPAL. CÓDIGO 911713-1-1-01-20-06, VALORADA  EN……….</t>
  </si>
  <si>
    <t>SILLA DE ESPERA COLOR NEGRO CON BRAZOS, COMPRADA EL 07 DE SEPT. DE 2,005 UBICADA EN LA SALA DE ESPERA, ASIGNADA AL ORDENANZA MPAL. CÓDIGO 911713-1-1-01-20-01, VALORADA  EN……….</t>
  </si>
  <si>
    <t>SILLA DE ESPERA COLOR NEGRO CON BRAZOS, COMPRADA EL 07 DE SEPT. DE 2,005 UBICADA EN LA SALA DE ESPERA, ASIGNADA AL ORDENANZA MPAL. CÓDIGO 911713-1-1-01-20-02, VALORADA  EN……….</t>
  </si>
  <si>
    <t>SILLA DE ESPERA COLOR NEGRO CON BRAZOS, COMPRADA EL 07 DE SEPT. DE 2,005 UBICADA EN LA SALA DE ESPERA, ASIGNADA AL ORDENANZA MPAL CÓDIGO 911713-1-1-01-20-03, VALORADA  EN……….</t>
  </si>
  <si>
    <t>SILLA DE ESPERA COLOR NEGRO CON BRAZOS, COMPRADA EL 07 DE SEPT. DE 2,005 UBICADA EN LA SALA DE ESPERA, ASIGNADA AL ORDENANZA MPAL CÓDIGO 911713-1-1-01-20-04, VALORADA  EN……….</t>
  </si>
  <si>
    <t>SILLA DE ESPERA COLOR NEGRO CON BRAZOS, COMPRADA EL 07 DE SEPT. DE 2,005 UBICADA EN LA SALA DE ESPERA, ASIGNADA AL ORDENANZA MPAL. CÓDIGO 911713-1-1-01-20-05, VALORADA  EN……….</t>
  </si>
  <si>
    <t>COLUMNA DE SONIDO (BOCINA) MARCA INTENSE DE 15"8, COLOR NEGRO, COMPRADA EL 19 DE OCTUBRE DE 2,006, UBICADA EN SALA DE REUNIONES, ASIGNADA AL CONCEJO MPAL., CÓDIGO 911701-1-1-08-01-01</t>
  </si>
  <si>
    <t>COLUMNA DE SONIDO (BOCINA) MARCA INTENSE DE 15"8, COLOR NEGRO, COMPRADA EL 19 DE OCTUBRE DE 2,006, UBICADA EN SALA DE REUNIONES, ASIGNADA AL CONCEJO MPAL., CÓDIGO 911701-1-1-08-01-02</t>
  </si>
  <si>
    <t xml:space="preserve">ARCHIVADOR METALICO COLOR MARFIL MARCA PANAVISION DE 4 GAVETAS, COMPRADO EL 30 DE MAYO DE 2,007, UBICADO EN EL DEPTO. DE UACI, ASIGNADO A LA JEFE DE LA U.A.C.I. CÓDIGO 911709-1-1-01-06-07, VALORADO EN.. </t>
  </si>
  <si>
    <t>ARCHIVADOR METALICO COLOR MARFIL MARCA PANAVISION DE 4 GAVETAS, COMPRADO EL 30 DE MAYO DE 2,007, UBICADO EN EL DEPTO. DE CTAS. CTES., ASIGNADO A LA ENC. DE CTAS. CTES  CÓDIGO 911708-1-1-01-06-03, VALORADO EN……………………………………………………………………………………..</t>
  </si>
  <si>
    <t>MUEBLE PEQUEÑO CON TOP P/COMPUTADORA COMPRADO EL OCHO DE JUNIO DE DOS MIL SIETE, UBICADO EN EL DEPTO. DE UACI, ASIGNADO A LA ENC. DE U.A.C.I.  CÓDIGO 911709-1-1-01-12-01, VALORADO EN...................</t>
  </si>
  <si>
    <t>TOTAL GLOBAL AL 31 DE DIC. 2,007 CON DESCARGOS APLICADOS</t>
  </si>
  <si>
    <t>PAPELERA METALICA COLOR BEIGE OSCURO, DE TRES DEPOSITOS, COMPRADA EL DIECINUEVE DE NOVIEMBRE DE DOS MIL OCHO, UBICADA EN DEPTO. DE TESORERIA, ASIGNADA AL TESORERO MPAL., CÓDIGO 911707-1-1-01-10-02, VALORADA EN…….</t>
  </si>
  <si>
    <t>PAPELERA METALICA COLOR BEIGE CLARO, DE TRES DEPOSITOS, COMPRADA EL DIECINUEVE DE SEPTIEMBRE DE DOS MIL OCHO, UBICADA EN DEPTO. DE TESORERIA, ASIGNADA AL TESORERO MPAL. CÓDIGO 911707-1-1-01-10-01, VALORADA EN……..</t>
  </si>
  <si>
    <t>PAPELERA METALICA COLOR BEIGE OSCURO, DE TRES DEPOSITOS, COMPRADA EL DIECINUEVE DE NOVIEMBRE DE DOS MIL OCHO, UBICADA EN DEPTO. DE UACI, ASIGNADA A LA ENCARGADA DE DE U.A.C.I. CÓDIGO 911709-1-1-01-10-01, VALORADA EN…….</t>
  </si>
  <si>
    <t>SILLA TIPO SECRETARIAL SIN BRAZOS, COLOR NEGRO, DONADA EL DIECISEIS DE MAYO DE DOS MIL OCHO, UBICADA EN LA SALA DE REUNIONES DE ESTA ALCALDIA, ASIGNADA AL CONCEJO MPAL. CÓDIGO 911701-1-3-01-18-03, VALORADA EN…….</t>
  </si>
  <si>
    <t>ESCRITORIO TIPO L, COLOR BLANCO HUESO, MODELO HU 120, DONADO EL DIECISEIS DE MAYO DE DOS MIL OCHO, UBICADO EN EL DEPARTAMENTO DE CONTABILIDAD, ASIGNADO A LA ENC. DE LA UNIDAD MUNICIPAL DE LA MUJER CÓDIGO 911712-1-3-01-09-01, VALORADO EN…….</t>
  </si>
  <si>
    <t>VEHICULO NUEVO MARCA TOYOTA, MODELO LY235L-TBMFF, TIPO DINA, CLASE CAMIÓN, CHASIS VIN: SIN NUMERO; CHASIS GRAVADO:JTFUT33Y00K000174; NUMERO DE MOTOR 5L6124830; COLOR BLANCO; AÑO;2009, COMBUSTIBLE DIESEL, INVENTARIO 00098696. COMPRADO EL DÍA 17 DE ABRIL DE 2009, ASIGNADO AL CONCEJO MUNICIPAL. CÓDIGO 911701-1-1-09-02-01, VALORADO EN……………</t>
  </si>
  <si>
    <t>ARCHIVADOR DE CUATRO GAVETAS MARCA PANAVISIÓN ECON,  COLOR GRIS, COMPARADO EL 9 DE JULIO DE 2009, UBICADO EN EL REGISTRO DEL ESTADO FAMILIAR, ASIGNADO A LA JEFÉ DE ESTE DEPARTAMENTO, CÓDIGO 911710-1-1-01-06-06, VALORADO EN………..</t>
  </si>
  <si>
    <t>ALCALDIA MUNICIPALIDAD DE SAN DIONISIO</t>
  </si>
  <si>
    <r>
      <t xml:space="preserve">    </t>
    </r>
    <r>
      <rPr>
        <b/>
        <sz val="16"/>
        <rFont val="Arial"/>
        <family val="2"/>
      </rPr>
      <t xml:space="preserve"> 911702</t>
    </r>
    <r>
      <rPr>
        <sz val="11"/>
        <rFont val="Arial"/>
        <family val="2"/>
      </rPr>
      <t xml:space="preserve">                ASIGNADOS AL AUDITOR INTERNO</t>
    </r>
  </si>
  <si>
    <t>ESTANTE DE METAL COLOR GRIS, UBICADO EN EL DEPARTAMENTO DE U.A.C.I., ASIGNADO A LA ENC. DE UACI, CÓDIGO 911709-1-1-01-08-01, VALORADO EN …</t>
  </si>
  <si>
    <t>TOTAL DE BIENES</t>
  </si>
  <si>
    <t>EQUIPO SWINGFAG SN-50, PARA FUMIGACIÓN, COMPRADO EL DÍA 10 DE JUNIO DE 2010, UBICADO EN BODEGA DE ESTA OFICINA, ASIGNADA AL SÍNDICO MUNICIPAL. CÓDIGO 911704-1-1-10-05-01, VALORADA EN.</t>
  </si>
  <si>
    <t>COMPUTADORA, CLÓN COLOR NEGRO, PROCESADOR INTEL PENTIUM DUAL CORE 2.7 GHZ, MODEBOARD BIOSTAR 775,MEMORIA RAM DDR2 1GB, DISCO DURO 320 GB, QUEMADOR DE DVD-RW , SISTEMA OPERATIVO WINDOWS 7 PROFESIONAL, OFFICE 2007. COMPRADA EL DÍA 3 DE AGOSTO DE 2010, UBICADA EN EL DEPARTAMENTO DEL REGISTRO DEL ESTADO FAMILIAR, ASIGNADO A LA AUXILIAR DE R.E.F. CÓDIGO 911710-1-1-02-01-02, VALORADA EN.</t>
  </si>
  <si>
    <t>TECLADO COLOR NEGRO CON GRIS CON PUERTO USB, COMPRADO EL DÍA 3 DE AGOSTO DE 2010, UBICADO EN EL DEPARTAMENTO DEL REGISTRO DEL ESTADO FAMILIAR, ASIGNADO A LA AUXILIAR DEL R.E.F. CÓDIGO 911710-1-1-02-05-02, VALORADO EN.</t>
  </si>
  <si>
    <t>MOTO SIERRA STIHL. MS 381 25´´, COLOR NARANJA / BLANCO, COMPRADA EL DÍA 3 DE AGOSTO DE 2010, UBICADA EN BODEGA, ASIGNADA AL ENCARGADO DE MANTENIMIENTO DEL PARQUE MUNICIPAL, CÓDIGO 911714-1-2-10-04-01, VALORADA EN.</t>
  </si>
  <si>
    <t>TOTAL BIENES ADQUIRIDOS HASTA 2003</t>
  </si>
  <si>
    <t>CASCOS COLOR ROJO,  DONADOS A ESTA MUNICIPALIDAD, UBICADOS EN BODEGA, ASIGNADOS AL ORDENANZA  CÓDIGO  911713-1-3-12-12-01__03, VALORADOS EN $11.43 C/U……………………………………………………..</t>
  </si>
  <si>
    <t>SALDO INICIAL</t>
  </si>
  <si>
    <t>TOTAL DE BIENES 2005</t>
  </si>
  <si>
    <t>TOTAL BIENES ADQUIRIDOS HASTA 2008</t>
  </si>
  <si>
    <t>TOTAL BIENES ADQUIRIDOS HASTA 2009</t>
  </si>
  <si>
    <t>DESCARGOS DE BIENES MUEBLES AL 15 DE OCTUBRE DE 2,010</t>
  </si>
  <si>
    <t>TOTAL GLOBAL AL 31 DE DICIEMBRE 2,010 CON DESCARGOS APLICADOS</t>
  </si>
  <si>
    <t>TOTAL BIENES ADQUIRIDOS 2009</t>
  </si>
  <si>
    <t>TOTAL DE BIENES 2010</t>
  </si>
  <si>
    <t>TOTAL BIENES ADQUIRIDOS HASTA 2010</t>
  </si>
  <si>
    <t>INVENTARIO DE BIENES INMUEBLES</t>
  </si>
  <si>
    <t>UN INMUEBLE DE NATURALEZA URBANA, SITUADO EN EL BARRIO LA PARROQUIA, SAN DIONISIO,CON UNA CAPACIDAD SUPERFICIAL DE QUINNIENTOS CINCO PUNTO NOVENTA Y SEIS METROS CUADRADOS (505.96 M2), SU ESTADO LEGAL: TITULO DE PROPIEDAD; ANTECEDENTE MATRICULA # 75041655-00000, FECHA DE INCRIPCION EN EL CENTRO NACIONAL DE REGISTROS, SEGUNDA SECCION DE ORIENTE, VEINTTIRES DE SEPTIEMBRE DE DOS MIL CINCO, CODIGO # 911701-2-3-1-2-02 (ALCALDIA Y CASA COMUNAL)</t>
  </si>
  <si>
    <t>INMUEBLE DE NATURALEZA URBANA SITUADO EN EL BARRIO LA PARROQUIA, SAN DIONISIO, CON UNA CAPACIDAD SUPERFICIAL DE UN MIL OCHOCIENTOS SETANTA Y SEIS PUNTO CERO SIETE METROS CUADRADOS (1,876.07 m2), DICHO INMUEBLE NO ES DOMINANTE NI SIRVIENTE, NI ESTA EN PROINDIVISION ALGUNA, SU ESTADO LEGAL: TITULO DE PROPIEDAD; ANTECEDENTE MATRICULA # 75040607-00000, FECHA DE INCRIPCION EN EL CENTRO NACIONAL DE REGISTROS, SEGUNDA SECCION DE ORIENTE, VEINTTIRES DE SEPTIEMBRE DE DOS MIL CINCO, CODIGO # 911701-2- 3-1-2-01 (PARQUE CENTRAL)</t>
  </si>
  <si>
    <t xml:space="preserve">      Alcalde Municipal</t>
  </si>
  <si>
    <t>TOTAL GENERAL DE BIENES MUEBLES E INMUEBLES</t>
  </si>
  <si>
    <t>CONTROL DE BIENES INMUEBLES EN COMODATO</t>
  </si>
  <si>
    <t>UN INMUEBLE DE NATURALEZA RUSTICA, SITUADO  EN CANTON IGLESIA VIEJA, JURISDICCION DE SAN DIONISIO, CON UNA CAPACIDAD SUPERFICIAL DE CUARENTA Y DOS METROS Y NOVENTA Y CINCO DECIMETROS DIEZ CENTIMETROS CUADRADOS  (42.95 DC. 10 CM M2), SU ESTADO LEGAL:  COMODATO A FAVOR DE ALCALDIA MUNICIPAL SAN DIONISIO POR VEINTICINCO AÑOS CONTADOS A PARTIR DE LA FECHA DEL COMODATO, VEINTIOCHO DE ABRIL DE DOS MIL OCHO, (DISPENSARIO MEDICO) COMODATO Nº 1</t>
  </si>
  <si>
    <t>TOTAL GLOBAL AL 31 DE DICIEMBRE 2,011 CON DESCARGOS APLICADOS</t>
  </si>
  <si>
    <t>ARCHIVADOR METALICO MARCA PRADO DE 4 GAVETAS COLOR BEIGE, COMPRADO EL 31 DE MARZO 2,005 UBICADO EN BODEGA, ASIGNADO AL ENC. DE CONTABILIDAD, CÓDIGO 911706-1-1-01-06-02/2-01, VALORADO EN……..</t>
  </si>
  <si>
    <t>ARCHIVADOR METALICO MARCA PRADO DE 4 GAVETAS COLOR BEIGE, COMPRADO EL 01 DE ABRIL 2005 UBICADO EL DEPT. DE SECRETARÍA, ASIGNADO AL SECRETARIO MPAL. CÓDIGO 911705-1-1-01-06-01, VALORADO EN……...</t>
  </si>
  <si>
    <t>ARCHIVADOR METALICO MARCA PRADO DE 4 GAVETAS COLOR BEIGE, COMPRADO EL 01 DE ABRIL 2005 UBICADO EL DEPT. DE SECRETARÍA, ASIGNADO AL SECRETARIO MPAL. CÓDIGO 911705-1-1-01-06-02, VALORADO EN……...</t>
  </si>
  <si>
    <t>CONDENZADOR DE AIRE ACONDICIONADO CODIGO 911701-1-1-05-01-03</t>
  </si>
  <si>
    <t>ASIGNACION DE MOBILIARIO Y EQUIPO POR FUNCIONARIO O EMPLEADO</t>
  </si>
  <si>
    <t>Lugar y fecha: ___________________________</t>
  </si>
  <si>
    <t>Descripción del bien</t>
  </si>
  <si>
    <t>No. de inventario</t>
  </si>
  <si>
    <t>Modelo</t>
  </si>
  <si>
    <t>Serie</t>
  </si>
  <si>
    <t>Color Material</t>
  </si>
  <si>
    <t>Marca</t>
  </si>
  <si>
    <t>Observaciones</t>
  </si>
  <si>
    <t>Es conforme:</t>
  </si>
  <si>
    <t>________________________________________</t>
  </si>
  <si>
    <t>__________________________________________________________</t>
  </si>
  <si>
    <t>Firma del funcionario o empleado</t>
  </si>
  <si>
    <t>Nombre del funcionario o empleado: ___________________________________________________</t>
  </si>
  <si>
    <t>Cargo: __________________________________</t>
  </si>
  <si>
    <t>Nombre, firma y sello del jefe de Personal</t>
  </si>
  <si>
    <t>DESCARGOS DE BIENES MUEBLES AL 31 DE DICIEMBRE DE 2,011</t>
  </si>
  <si>
    <t>COMPUTADORA CLON DE 24GB CPU COLOR BEIGE, MONITOR NEGRO, TECLADO, MOUSE, IMPRESOR COMPRADA EL 07- JULIO -2004 UBICADA EN EL DEPT. DE CONTABILIDAD. (CPU) CÓDIGO Nº 911706-1-1-02-01-01DESCARGADA POR ENCONTARSE EN ESTADO INSERVIBLE, VALORADA EN …………………………...</t>
  </si>
  <si>
    <t>COMPUTADORA CLON MONITOR MARCA SAMSUNG COLOR NEGRO, DISCO DURO 80GB, TECLADO MOUSE CPU, COLOR NEGRO, COMPRADO EL 02-MAYO DE 2,005 UBICADO EN EL DEPT. DE SECRETARÍA, SIGNADO AL SECRETARIO MPAL, CÓDIGO DE CPU 911705-1-1-02-01-01 DESCARGADA POR ENCONTARSE EN ESTADO INSERVIBLE, VALORADA EN ....................................................................................</t>
  </si>
  <si>
    <t>COMPUTADORA CLON DISCO DURO MXT 40GB , U/CD ROM, U/DRW, MEMORIA POWERMAN 128MB, MONITOR HP COLOR NEGRO CON GRIS, MICROSOFT WINDOWS XP HOME, COMPRADO EL 15 DE OCTUBRE DE 2005, UBICADA EN EL DEPTO. DE CTAS. CTES, ASIGNADO A LA ENC DE CTAS. CTES Y CATASTRO. CÓDIGO (CPU) 911708-1-1-02-01-01, DESCARGADA POR ENCONTARSE EN ESTADO INSERVIBLE, VALORADA EN …………………………...</t>
  </si>
  <si>
    <t>COMPUTADORA CLON DISCO DURO MXT 40GB , U/CD ROM, U/DRW, MEMORIA POWERMAN 128MB, MICROSOFT WINDOWS XP HOME, COMPRADO EL 15 DE OCTUBRE DE 2005, UBICADA EN EL DEPTO. DE REGISTRO DEL ESTADO FAMILIAR, ASIGNADO A LA JEFE DE DEL REF CÓDIGO (CPU) 911710-1-1-02-01-01, DESCARGADA POR ENCONTARSE EN ESTADO INSERVIBLE, VALORADA EN …………………………...</t>
  </si>
  <si>
    <t>RADIOGRABADORA MARCA PANASONIC CON CD, COMPRADA EL 20 DE OCTUBRE DE 2,006, ASIGNADA AL SR. ALCALDE, CÓDIGO 911701-1-2-08-04-01, VALORADO EN</t>
  </si>
  <si>
    <t>RADIOGRABADORA MARCA SONY CON CD MP3, COLOR GRIS Y AZUL OSCURO, MODELO CFD-S03, SERIE N°1497472, COMPRADA EL CUATRO DE NOVIEMBRE DE DOS MIL OCHO, UBICADA EN SALA DE REUNIONES, ASIGNADA AL CONCEJO MPAL. CÓDIGO 911701-1-2-08-04-02, VALORADO EN…….</t>
  </si>
  <si>
    <t>BIENES MUEBLES DONADOS POR CARE A LA MUNICIPALIDAD DE SAN DIONISIO, PARA  EL CENTRO DE OPERACIONES DE EMERGENCIA MUNICIPAL. 2009</t>
  </si>
  <si>
    <t>ARCHIVADOR DE CUATRO GAVETAS, COLOR BEIGE, L.T.0201, COMPRADO EL 17 DE AGOSTO DE 2010, UBICADO EN EL DEPARTAMENTO DE UNIDAD AMBIENTAL, ASIGNADO AL ENC. DE LA UNIDAD AMBIENTAL CÓDIGO 911711-1-1-01-06-02/2-01, VALORADO EN.</t>
  </si>
  <si>
    <t xml:space="preserve">MOTO BOMBA WH2OX 5SHPS  # 0002-8809408 COMPRADA EL 23-MARZO-04 UBICADA EN BODEGA DE ESTA MUNICIPALIDAD ASIGNADA AL ENCARGADO DE MANTENIMIENTO, CÓDIGO Nº 911714-1-2-10-01-01,  VALORADO EN……….. </t>
  </si>
  <si>
    <t>BIENES MUEBLES ADQUIRIDOS EN EL AÑO 2,011</t>
  </si>
  <si>
    <t>MAQUINA DE ESCRIBIR CARRO LARGO MARCA OLIVETTI LINEA 98 CÓDIGO No.05-17-03-0-07-6, DESCARGADO POR ENCONTRARSE EN ESTADO INSERVIBLE</t>
  </si>
  <si>
    <t>MESA, MADERA Y LAMINA CON RODOS, COLOR GRIS OSCURO DONADA A ESTA MUNICIPALIDAD EL DIA VEINTINUEVE DE AGOSTO DE DOS MIL OCHO, UBICADA EN  PASILLO DE ESTA ALCALDIA, ASIGNADA AL CONCEJO MUNICIPAL, CÓDIGO 911701-1-3-01-14-04, VALORADA EN……………</t>
  </si>
  <si>
    <t>BOMBA PARA POZO COLOR AZUL, UBICADA EN POZO DEL PARQUE CENTRAL, SAN DIONISIO,  ASIGNADA AL ENC. DE MANTENIMIENTO, CÓDIGO 911714-1-2-05-03-01, DESCARGADA POR ENCONTARSE EN ESTADO INSERVIBLE, VALORADA EN…………………………………………………………………………….</t>
  </si>
  <si>
    <t xml:space="preserve">MEMORIA USB MARCA KINGSTON DE 512MB COMPRADA 15 DE JUNIO DE 2,006, UBICADA EN DEPARTAMENTO DE CONTABILIDAD, ASIGNADA ENC. DE CONTABILIDAD, CÓDIGO 911706-1-1-02-09-01, DESCARGADA POR ENCONTARSE EN ESTADO INSERVIBLE,  VALORADO EN…………... </t>
  </si>
  <si>
    <t xml:space="preserve"> DESCARGO DE BIENES MUEBLES AL 31 DE DIC. AÑO 2011 </t>
  </si>
  <si>
    <t>BOCINAS DE 600W C/AMPLIF. MARCA OMEGA. COMPRADOS EL DÍA 12 DE AGOSTO DE 2010, UBICADO EN EL DEPARTAMENTO DEL REGISTRO DEL ESTADO FAMILIAR, ASIGNADO A LA JEFÉ DEL R.E.F. CÓDIGO 911710-1-1-08-05-01, VALORADO EN.</t>
  </si>
  <si>
    <t>PARLANTE (MEGAFONO), NIPPON ER-GOOE, COLOR GRIS CON AZUL, DONADOA ESTA MUNICIPALIDAD POR CARE, EL VEINTITRES DE DICIEMBRE DE DOS MIL NUEVE,  UBICADO EN UNIDAD AMBIENTAL, ASIGNADO AL ENC. DE U. AMBIENTAL. CÓDIGO 911711-1-3-08-05-01, VALORADA EN……………</t>
  </si>
  <si>
    <t>PALA DUPLEX STARFISH, COMPRADA EL DÍA 2 DE MARZO DE 2010, UBICADA EN BODEGA, ASIGNADA AL ENCARGADO DE LA UNIDAD AMBIENTAL. CÓDIGO 911711-1-2-12-01-01/2-01. VALORADA EN.</t>
  </si>
  <si>
    <t>IMPRESOR MARCA CANON PIXMA IP 1800, COLOR NEGRO, COMPRADO EL 27 DE NOVIEMBRE DE 2009, UBICADO EN BODEGA, ASIGNADO A LA JEFÉ DEL REGISTRO DEL ESTADO FAMILIAR, CÓDIGO 911710-1-1-02-03-01, DESCARGADO POR ENCONTRARSE EN ESTADO INSERVIBLE. VALORADA EN………..</t>
  </si>
  <si>
    <t>UPS COLOR NEGRO, MARCA FORZA, 500VA. UBICADO EN BODEGA ASIGNADO A LA AUXILIAR DEL R.E.F. CÓDIGO 911710-1-1-02-08-02, DESCARGADO POR ENCONTRARSE EN ESTADO INSERVIBLE VALORADO EN.</t>
  </si>
  <si>
    <t>TECLADO COLOR NEGRO MARCA OMEGA, COMPRADO EL 3 DE AGOSTO DE 2010, UBICADO BODEGA, ASIGNADO A LA JEFÉ DEL R.E.F, CÓDIGO911710-1-1-02-03-03, DESCARGADO POR ENCONTRARSE EN ESTDO INSERVIBLE, VALORADO EN.</t>
  </si>
  <si>
    <t>FLOTADOR COLOR AZUL, DONADO A ESTA MUNICIPALIDAD, UBICADO EN BODEGA, ASIGNADO AL ORDENANZA  CÓDIGO  911713-1-3-12-14-01, DESCARGADO POR ENCONTRASE EN ESTADO INSERVIBLE,  VALORADO EN……..</t>
  </si>
  <si>
    <t>MANGUERA PLASTICA DE 2´´ YARDAS, COMPRADA EL 2 DE MARZO DE 2010, UBICADA EN BODEGA, ASIGANADA AL ENCARGADO DE MANTENIMIENTO DEL PARQUE MUNICIPAL, CÓDIGO 911714-1-2-11-05-02, VALORADA EN.</t>
  </si>
  <si>
    <t>BARRIL, COLOR AMARILLO, COMPRADO EL DÍA 25 DE JUNIO DE 2010, UBICADO EN BODEGA, ASIGNADO AL ENCARGADO DE MANTENIMIENTO DEL PARQUE MUNICIPAL. CÓDIGO 911714-1-2-12-04-01 /2-01, VALORADO EN $12.00 C/U.</t>
  </si>
  <si>
    <t>MESA PLASTICA CUADRADAS COLOR BLANCAS MARCA OMEGA, COMPRADA EL DÍA 5 DE NOVIEMBRE DE 2010, UBICADAS EN LA CASA COMUNAL FRENTE AL MINI-ESTADIO, ASIGNADA AL ENC. DE MANTENIMIENTO. CÓDIGO 911714-1-1-01-14-01 /2-02,  VALORADA EN</t>
  </si>
  <si>
    <t>MESA PLASTICA CUADRADAS COLOR BLANCAS MARCA OMEGA, COMPRADA EL DÍA 5 DE NOVIEMBRE DE 2010, UBICADAS EN LA CASA COMUNAL FRENTE AL MINI-ESTADIO, ASIGNADA AL ENC. DE MANTENIMIENTO. CÓDIGO 911714-1-1-01-14-02 /2-02, VALORADA EN</t>
  </si>
  <si>
    <t>MESA PLASTICA CUADRADAS COLOR BLANCAS MARCA OMEGA, COMPRADA EL DÍA 5 DE NOVIEMBRE DE 2010, UBICADAS EN LA CASA COMUNAL FRENTE AL MINI-ESTADIO, ASIGNADA AL ENC. DE MANTENIMIENTO. CÓDIGO 911714-1-1-01-14-03 /2-02, VALORADA EN</t>
  </si>
  <si>
    <t>MESA PLASTICA CUADRADAS COLOR BLANCAS MARCA OMEGA, COMPRADA EL DÍA 5 DE NOVIEMBRE DE 2010, UBICADAS EN LA CASA COMUNAL FRENTE AL MINI-ESTADIO, ASIGNADA AL ENC. DE MANTENIMIENTO. CÓDIGO 911714-1-1-01-14-04 /2-02, VALORADA EN</t>
  </si>
  <si>
    <t>MESA PLASTICA CUADRADAS COLOR BLANCAS MARCA OMEGA, COMPRADA EL DÍA 5 DE NOVIEMBRE DE 2010, UBICADAS EN LA CASA COMUNAL FRENTE AL MINI-ESTADIO, ASIGNADA AL ENC. DE MANTENIMIENTO. CÓDIGO 911714-1-1-01-14-05 /2-02, VALORADA EN</t>
  </si>
  <si>
    <t>MESA PLASTICA CUADRADAS COLOR BLANCAS MARCA OMEGA, COMPRADA EL DÍA 5 DE NOVIEMBRE DE 2010, UBICADAS EN LA CASA COMUNAL FRENTE AL MINI-ESTADIO, ASIGNADA AL ENC. DE MANTENIMIENTO. CÓDIGO 911714-1-1-01-14-06 /2-02, VALORADA EN</t>
  </si>
  <si>
    <t>MESA PLASTICA CUADRADAS COLOR BLANCAS MARCA OMEGA, COMPRADA EL DÍA 5 DE NOVIEMBRE DE 2010, UBICADAS EN LA CASA COMUNAL FRENTE AL MINI-ESTADIO, ASIGNADA AL ENC. DE MANTENIMIENTO. CÓDIGO 911714-1-1-01-14-07 /2-02, VALORADA EN</t>
  </si>
  <si>
    <t>MESA PLASTICA CUADRADAS COLOR BLANCAS MARCA OMEGA, COMPRADA EL DÍA 5 DE NOVIEMBRE DE 2010, UBICADAS EN LA CASA COMUNAL FRENTE AL MINI-ESTADIO, ASIGNADA AL ENC. DE MANTENIMIENTO. CÓDIGO 911714-1-1-01-14-08 /2-02, VALORADA EN</t>
  </si>
  <si>
    <t>MESA PLASTICA CUADRADAS COLOR BLANCAS MARCA OMEGA, COMPRADA EL DÍA 5 DE NOVIEMBRE DE 2010, UBICADAS EN LA CASA COMUNAL FRENTE AL MINI-ESTADIO, ASIGNADA AL ENC. DE MANTENIMIENTO. CÓDIGO 911714-1-1-01-14-09 /2-02, VALORADA EN</t>
  </si>
  <si>
    <t>MESA PLASTICA CUADRADAS COLOR BLANCAS MARCA OMEGA, COMPRADA EL DÍA 5 DE NOVIEMBRE DE 2010, UBICADA EN LA CASA COMUNAL BARRIO EL CENTRO, ASIGNADA AL ENC. DE MANTENIMIENTO. CÓDIGO 911714-1-1-01-14-10 /2-02,DESCARGADA POR ENCONTRASE EN ESTADO INSERVIBLE,  VALORADA EN</t>
  </si>
  <si>
    <t>TECLADO, COLOR NEGRO, MARCA MEGA, COMPRADO EL DIA 7 DE FEBRERO DEL AÑO 2011, UBICADO EN EL DEPARTAMENTO DEL REGISTRO DEL ESTADO FAMILIAR, ASIGNADO A LA JEFE DEL MISMO DEPARTAMENTO, CÓDIGO 911710-1-1-02-05-05, VALORADO EN ………..</t>
  </si>
  <si>
    <t>MOUSE, COLOR NEGRO, MARCA MEGA, COMPRADO EL DIA 7 DE FEBRERO DE EL AÑO 2011, ASIGNADO AL LA JEFE DEL REGISTRO DEL ESTADO FAMILIAR UBICADO EN EL MISMO DEPARTAMENTO, CÓDIGO 911710-1-1-02-06-03, VALORADO EN ….</t>
  </si>
  <si>
    <t>UNA PERIODICO MURAL DE 1.20 METS DE LARGO POR 0.80 MTS DE ALTO, DONADO POR EL CONCEJO DEPARTAMENTAL DE ALCALDE DE USULUTAN (CDA), EL DIA 29 DE ENERO DE DOS MIL NUEVE, UBICADO EN LA ENTRADA PRICIPAL DE LA ALCALDIA MUNICIPAL DE SANDIONISIO, ASIGNADO AL ENCARGADO AL DEPARTAMENTO DE SECRETARIA, CÓDIGO 911705-1-3-01-23-02, VALORADA EN……………</t>
  </si>
  <si>
    <t>VENTILADOR DE PARED COLOR BLANCO, MARCA SANYO M/EP-016K, S/ KQS -243195, COMPRADO EL DÍA 5 DE ABRIL DE 2011, UBICADO EN CASA COMUNAL BARRIO EL CENTRO. ASIGNADO AL ENC. DE LA UNIDAD DE LA MUJER, CÓDIGO 911712-1-2-05-04-01/2-01, VALORADO EN ………………………</t>
  </si>
  <si>
    <t>VENTILADOR DE PARED COLOR BLANCO, MARCA SANYO M/EP-016K, S/ KQS -243230, COMPRADO EL DÍA 5 DE ABRIL DE 2011, UBICADO EN CASA COMUNAL BARRIO EL CENTRO. ASIGNADO AL ENC. DE LA UNIDAD AMBIENTAL, CÓDIGO 911711-01-2-05-04-01-/2-01, VALORADO EN ………………………</t>
  </si>
  <si>
    <t>IMPRESOR CANON IP2700, COLOR NEGRO, COMPRADO EL DÍA 8 DE JUNIO DE 2011, UBICADO  EN EL DEPARTAMENTO DEL REGISTRO DEL ESTADO FAMILIAR, ASIGNADO A LA JEFE DEL MISMO DEPARTAMENTO, CÓDIGO 911710-1-2-02-03-03, VALORADO EN ………………………..</t>
  </si>
  <si>
    <t>MUEBLE PARA COMPUTADORA CON TOP DE MADERA BARNIZADA, COMPRADO EL DIA 9 DE JUNIO DE 2011, UBICADO EN EL DEPRATAMENTO DEL REGISTRO DEL ESTADO FAMILIAR, ASIGNADO A LA AUXILIAR DEL R.E.F, CÓDIGO 91710-1-2-01-12-01, VALORADO EN ……………………………..</t>
  </si>
  <si>
    <t>ESCRITORIO TIPO SECRETARIAL, MADERA Y LAMINA  DE 3 GABETAS, COMPRADO EL DIA 9 DE JUNIO DE 2011, UBICADO EN EL DEPARTAMENTO DEL REGISTRO DEL ESTADO FAMILIAR, ASIGNADO A LA JEFE DEL MISMO DEPARTAMENTO, CÓDIGO 911710-1-2-01-09-02, VALORADO EN ……………………….</t>
  </si>
  <si>
    <t>ESCRITORIO TIPO SECRETARIAL, MADERA Y LAMINA  DE 3 GABETAS, COMPRADO EL DIA 9 DE JUNIO DE 2011, UBICADO EN EL DEPARTAMENTO DEL REGISTRO DEL ESTADO FAMILIAR, ASIGNADO A LA AUXILIAR DEL MISMO DEPARTAMENTO, CÓDIGO 911710-1-2-01-09-3, VALORADO EN ……………………….</t>
  </si>
  <si>
    <t xml:space="preserve">MOTOR FUERA DE BORDA MARCA YAMAHA, MODELO E40XMHL. TIPO 66TKL, MOTOR # 1120440, AÑO 2012, COLOR NEGRO CON FRANJAS GRIS, COMBUSTIBLE GASOLINA, COMPRADO EL DIA 26 DE AGOSTO DE 2011,  ASIGNADO AL CONCEJO MUNICIPAL, CÓDIGO 911701-1-1-10-06-01, VALORADO EN  $3,700.00 </t>
  </si>
  <si>
    <t>LANCHA COLOR ROJO, BLANCO Y AZÚL, TIPO TURISTICA, ESLORA 28', MANGA 72", PUNTAL 4', CALADO 1', CAPACIDAD BRUTA 30 PERSONAS, CASCO F/VIDRIO, COMPRADO EL 10 DE JUNIO DEL AÑO 2011, ASIGNADA AL CONSEJO MUNICIPAL, CÓDIGO 911701-1-1-09-05-01, VALORADA EN $ 2,800.00</t>
  </si>
  <si>
    <t>TECHO DE LANCHA TIPO CAPOTA, COLOR BLANCO, BARILLAS DE HIERRO, COMPRADA EL 12 DE JULIO DE 2011, ASIGNADA AL CONSEJO MUNICIPAL, CODIGO 911701-1-1-12-15-01, VALORADO EN   $ 200.00</t>
  </si>
  <si>
    <t>SALDO INICIAL AL 01 DE ENERO DE 2,011</t>
  </si>
  <si>
    <t xml:space="preserve">TECLADO COLOR BLANCO  CÓDIGO 911705-1-1-02-05-01 VALORADO EN…………. </t>
  </si>
  <si>
    <t xml:space="preserve">SELLO FOLIADOR DE METAL COLOR NEGRO, MARCA BATES ROYALL, COMPRADO EL DÍA 4 DE FEBRERO DE 2011,UBICADO EN EL DEPARTAMENTO DE  U.A.C.I, ASIGNDO A LA JEFE DEL MISMO DEPARTAMENTO. CÓDIGO 911709-1-2-01-04-02, VALORADO EN ………. </t>
  </si>
  <si>
    <t>UPS DE 600, MARCA MEGA, COLOR NEGRO, COMPRADA EL DIA 7 DE FEBRERO DEL 2011, UBICADO DEPARTAMENTO EN EL REGISTRO DEL ESTADO FAMILIAR. CÓIGO 911710-1-1-02-08-03, VALORADO EN ……………….</t>
  </si>
  <si>
    <t>EXTINTOR MARCA KIDDE 10 LBS.ABC 466204 PRO 10 MP, COLOR ROJO, COMPRADO EL DIA 21 DE AGOSTO DEL AÑO 2011, UBICADO EN ENTRADA PRINCIPAL DE ALCALDIA, ASIGNADO AL CONCEJO MUNICIPAL,  CODIGO 911701-1-2-16-01-01 VALORADO EN ……………………………………………………….</t>
  </si>
  <si>
    <t>SILLA TIPO SECRETARIAL SIN BRAZOS, COLOR NEGRO, DONADA EL DIECISEIS DE MAYO DE DOS MIL OCHO, CÓDIGO 911701-1-3-01-18-04, DESCARGADA POR ENCONTRARSE EN ESTADO INSERVIBLE VALORADA EN…….</t>
  </si>
  <si>
    <t>SILLA TIPO SECRETARIAL SIN BRAZOS, COLOR NEGRO, DONADA EL DIECISEIS DE MAYO DE DOS MIL OCHO, CÓDIGO 911701-1-3-01-18-05, DESCARGADA POR ENCONTRARSE EN ESTADO INSERVIBLE VALORADA EN…….</t>
  </si>
  <si>
    <t>DESCARGOS DE BIENES MUEBLES AL 31 DE DICIEMBRE DE 2011</t>
  </si>
  <si>
    <t>TOTAL BIENES ADQUIRIDOS HASTA 2011</t>
  </si>
  <si>
    <t>UN TANQUE DE AGUA DE DOS MIL QUINIENTOS LITROS DE CAPACIDAD, MARCA ROTOPLASMA. DONADA  A ESTA MUNICIPALIDAD EL DÍA 23 DE DICIEMBRE DE 2009, ASIGNADO AL CONCEJO MUNICIPAL, UBICADO EN CASA COMUNAL BARRIO EL CENTRO, CODIGO 911701-1-3-15-01-01/2-01</t>
  </si>
  <si>
    <t>MONITOR COLOR NEGRO, MARCA AOC, LCD 15.6´´. COMPRADO EL DIA 3 DE AGOSTO DE 2010, UBICADO EN EL DEPARTAMENTO DEL REGISTRO DEL ESTADO FAMILIAR, ASIGNADO A LA AUXILIAR DEL R.E.F. CÓDIGO 911710-1-1-02-02-02, VALORADO EN.</t>
  </si>
  <si>
    <t>TOTAL DE BIENES DESCARGADOS EN AÑO 2011</t>
  </si>
  <si>
    <t>ESCALERA FIBRA DE VIDRIO, EXTENCIÓN 2´ SERIE 0661214019, COMPRADA EL 30 DE JULIO DE 2009, UBICADA EN CASA COMUNAL, ASIGNADA AL ORDENANZA MUNICIPAL, CÓDIGO 911713-1-2-11-07-03, VALORADA EN………..</t>
  </si>
  <si>
    <t>BICICLETA MARCA MAXIMA MTB DOS MIL UNO, DIESIOCHO VELOCIDADES, RAYO GRUESO Y TERMO DONADA A ESTA MUNICIPALIDAD EL DÍA 23 DE DICIEMBRE DE 2009 UBICADA EN CASA COMUNAL, ASIGNADA AL CONCEJO MUNICIPAL, CODÍGO 911701-1-3-09-04-01/2-01, VALORADA EN.</t>
  </si>
  <si>
    <t>BOMBA PROTECNO, COLOR AZUL, COMPRADA EL DÍA 1 DE FEBRERO DE 2010, UBICADA EN BODEGA,  ASIGANDA AL ORDENANZA MUNICIPAL, CÓDIGO 911713-1-2-11-06-01, VALORADA EN.</t>
  </si>
  <si>
    <t>MONITOR, COLOR NEGRO, MARCA HP 18, COMPRADA EL DIA 7 DE FEBRERO DEL AÑO 2011, UBICADO EN EL DE PARTAMENTO DEL REGISTRO DEL ESTADO FAMILIAR,  ASIGNADO A LA JEFE DEL R.E.F, CÓDIGO 911710-1-1-02-02-03 VALORADO EN ………..</t>
  </si>
  <si>
    <t>CPU, COLOR NEGRO,  PROCESADOR CORE2 DUAL 2.93, MONITOR HP 18., CON DISCO DURO DE 320 GB , 1 MEMORIAS RAM DE 1 GB, 1 MEMORIAS RAM DE 2 GB ,  COMPRADO EL DÍA 7 DE FEBRERO DE 2011, UBICADO EN EL REGISTRO DE ESTADO FAMILIAR. CÓDIGO 911710-1-1-02-01-03, VALORADO EN.............</t>
  </si>
  <si>
    <t xml:space="preserve">OASIS, MARCA G.E. M/GKCFOSD2. 5/5T0909JOO134, COLOR BLANCO COMPRADO EL DIA 10 DE MARZO DEL 2011,ASIGNADO AL ORDENANZA MUNICIPAL UBICADO EN ALCALDIA MUNICIAPL CÓDIGO 911713-1-1-07-01-01,  VALORADO EN ……………………………………………………………………...  </t>
  </si>
  <si>
    <t>CAMARA DIGITAL BENQ DE 14 MEGAPIXELES COLOR GRIS, CON MEMORIA SD DE 2 GB,  COMPRADA EL DIA 21 DE SEPTIEMBRE DE 2011, ASIGNADA A LA JEFE DE U.A.C.I,  UBICADA EN EL MISMO DEPARTAMENTO, CÓDIGO 911709-1-1-04-01-01, VALORADA EN …………………..</t>
  </si>
  <si>
    <t>SILLA SECRETARIAL CON BRAZOS, COLOR GRIS Y NEGRO, COMPRADA EL VEINTIUNO DE OCTUBRE DE DOS MIL OCHO, UBICADA EN EL DEPTO. DE SINDICATURA, ASIGNADA AL SÍNDICO MPAL. 911704-1-2-01-17-01, DESCARGADA POR ENCONTRARSE EN ESTADO INSERVIBLE,  VALORADA EN…….</t>
  </si>
  <si>
    <t>BIENES MUEBLES ADQUIRIDOS EN EL AÑO 2,003</t>
  </si>
  <si>
    <t>SILLA PLASTICA MARCA MEGA COLOR AZUL, COMPRADA EL VEINTIOCHO  DE OCTUBRE DE DOS MIL CUATRO, PARA SER UTILIZADA EN EVENTOS SOCIALES, UBICADA EN CASA COMUNAL BARRIO EL CENTRO, ASIGNADA AL ORDENANZA MPAL. CÓDIGO 911713-1-2-01-21-01/2-01, VALORADA EN ..........</t>
  </si>
  <si>
    <t>SILLA PLASTICA MARCA MEGA COLOR AZUL, COMPRADA EL VEINTIOCHO  DE OCTUBRE DE DOS MIL CUATRO, PARA SER UTILIZADA EN EVENTOS SOCIALES, UBICADA EN CASA COMUNAL BARRIO EL CENTRO, ASIGNADA AL ORDENANZA MPAL. CÓDIGO 911713-1-2-01-21-02/2-01, VALORADA EN ...........</t>
  </si>
  <si>
    <t xml:space="preserve">SILLA PLASTICA MARCA MEGA COLOR AZUL, COMPRADA EL VEINTIOCHO  DE OCTUBRE DE DOS MIL CUATRO, PARA SER UTILIZADA EN EVENTOS SOCIALES, UBICADA EN CASA COMUNAL BARRIO EL CENTRO, ASIGNADA AL ORDENANZA MPAL. CÓDIGO 911713-1-2-01-21-03/2-01, VALORADA EN ........... </t>
  </si>
  <si>
    <t xml:space="preserve">SILLA PLASTICA MARCA MEGA COLOR AZUL, COMPRADA EL VEINTIOCHO  DE OCTUBRE DE DOS MIL CUATRO, PARA SER UTILIZADA EN EVENTOS SOCIALES, UBICADA EN CASA COMUNAL BARRIO EL CENTRO, ASIGNADA AL ORDENANZA MPAL. CÓDIGO 911713-1-2-01-21-04/2-01, VALORADA EN ........... </t>
  </si>
  <si>
    <t xml:space="preserve">SILLA PLASTICA MARCA MEGA COLOR AZUL, COMPRADA EL VEINTIOCHO  DE OCTUBRE DE DOS MIL CUATRO, PARA SER UTILIZADA EN EVENTOS SOCIALES, UBICADA EN CASA COMUNAL BARRIO EL CENTRO, ASIGNADA AL ORDENANZA MPAL. CÓDIGO 911713-1-2-01-21-05/2-01, VALORADA EN ........... </t>
  </si>
  <si>
    <t xml:space="preserve">SILLA PLASTICA MARCA MEGA COLOR AZUL, COMPRADA EL VEINTIOCHO  DE OCTUBRE DE DOS MIL CUATRO, PARA SER UTILIZADA EN EVENTOS SOCIALES, UBICADA EN CASA COMUNAL BARRIO EL CENTRO, ASIGNADA AL ORDENANZA MPAL. CÓDIGO 911713-1-2-01-21-06/2-01, VALORADA EN ........... </t>
  </si>
  <si>
    <t xml:space="preserve">SILLA PLASTICA MARCA MEGA COLOR AZUL, COMPRADA EL VEINTIOCHO  DE OCTUBRE DE DOS MIL CUATRO, PARA SER UTILIZADA EN EVENTOS SOCIALES, UBICADA EN CASA COMUNAL BARRIO EL CENTRO, ASIGNADA AL ORDENANZA MPAL. CÓDIGO 911713-1-2-01-21-07/2-01, VALORADA EN ........... </t>
  </si>
  <si>
    <t xml:space="preserve">SILLA PLASTICA MARCA MEGA COLOR AZUL, COMPRADA EL VEINTIOCHO  DE OCTUBRE DE DOS MIL CUATRO, PARA SER UTILIZADA EN EVENTOS SOCIALES, UBICADA EN CASA COMUNAL BARRIO EL CENTRO, ASIGNADA AL ORDENANZA MPAL. CÓDIGO 911713-1-2-01-21-08/2-01, VALORADA EN ........... </t>
  </si>
  <si>
    <t xml:space="preserve">SILLA PLASTICA MARCA MEGA COLOR AZUL, COMPRADA EL VEINTIOCHO  DE OCTUBRE DE DOS MIL CUATRO, PARA SER UTILIZADA EN EVENTOS SOCIALES, UBICADA EN CASA COMUNAL BARRIO EL CENTRO, ASIGNADA AL ORDENANZA MPAL. CÓDIGO 911713-1-2-01-21-09/2-01, VALORADA EN ........... </t>
  </si>
  <si>
    <t xml:space="preserve">SILLA PLASTICA MARCA MEGA COLOR AZUL, COMPRADA EL VEINTIOCHO  DE OCTUBRE DE DOS MIL CUATRO, PARA SER UTILIZADA EN EVENTOS SOCIALES, UBICADA EN CASA COMUNAL BARRIO EL CENTRO, ASIGNADA AL ORDENANZA MPAL. CÓDIGO 911713-1-2-01-21-10/2-01, VALORADA EN ........... </t>
  </si>
  <si>
    <t xml:space="preserve">SILLA PLASTICA MARCA MEGA COLOR AZUL, COMPRADA EL VEINTIOCHO  DE OCTUBRE DE DOS MIL CUATRO, PARA SER UTILIZADA EN EVENTOS SOCIALES, UBICADA EN CASA COMUNAL BARRIO EL CENTRO, ASIGNADA AL ORDENANZA MPAL. CÓDIGO 911713-1-2-01-21-11/2-01, VALORADA EN ........... </t>
  </si>
  <si>
    <t xml:space="preserve">SILLA PLASTICA MARCA MEGA COLOR AZUL, COMPRADA EL VEINTIOCHO  DE OCTUBRE DE DOS MIL CUATRO, PARA SER UTILIZADA EN EVENTOS SOCIALES, UBICADA EN CASA COMUNAL BARRIO EL CENTRO, ASIGNADA AL ORDENANZA MPAL. CÓDIGO 911713-1-2-01-21-12/2-01, VALORADA EN ........... </t>
  </si>
  <si>
    <t xml:space="preserve">SILLA PLASTICA MARCA MEGA COLOR AZUL, COMPRADA EL VEINTIOCHO  DE OCTUBRE DE DOS MIL CUATRO, PARA SER UTILIZADA EN EVENTOS SOCIALES, UBICADA EN CASA COMUNAL BARRIO EL CENTRO, ASIGNADA AL ORDENANZA MPAL. CÓDIGO 911713-1-2-01-21-13/2-01, VALORADA EN ........... </t>
  </si>
  <si>
    <t xml:space="preserve">SILLA PLASTICA MARCA MEGA COLOR AZUL, COMPRADA EL VEINTIOCHO  DE OCTUBRE DE DOS MIL CUATRO, PARA SER UTILIZADA EN EVENTOS SOCIALES, UBICADA EN CASA COMUNAL BARRIO EL CENTRO, ASIGNADA AL ORDENANZA MPAL. CÓDIGO 911713-1-2-01-21-14/2-01, VALORADA EN ........... </t>
  </si>
  <si>
    <t xml:space="preserve">SILLA PLASTICA MARCA MEGA COLOR AZUL, COMPRADA EL VEINTIOCHO  DE OCTUBRE DE DOS MIL CUATRO, PARA SER UTILIZADA EN EVENTOS SOCIALES, UBICADA EN CASA COMUNAL BARRIO EL CENTRO, ASIGNADA AL ORDENANZA MPAL. CÓDIGO 911713-1-2-01-21-15/2-01, VALORADA EN ........... </t>
  </si>
  <si>
    <t xml:space="preserve">SILLA PLASTICA MARCA MEGA COLOR AZUL, COMPRADA EL VEINTIOCHO  DE OCTUBRE DE DOS MIL CUATRO, PARA SER UTILIZADA EN EVENTOS SOCIALES, UBICADA EN CASA COMUNAL BARRIO EL CENTRO, ASIGNADA AL ORDENANZA MPAL. CÓDIGO 911713-1-2-01-21-16/2-01, VALORADA EN ........... </t>
  </si>
  <si>
    <t>SILLA PLASTICA MARCA MEGA COLOR AZUL, COMPRADA EL VEINTIOCHO  DE OCTUBRE DE DOS MIL CUATRO, PARA SER UTILIZADA EN EVENTOS SOCIALES, UBICADA EN CASA COMUNAL BARRIO EL CENTRO, ASIGNADA AL ORDENANZA MPAL. CÓDIGO 911713-1-2-01-21-17/2-01, VALORADA EN ...........</t>
  </si>
  <si>
    <t>SILLA PLASTICA MARCA MEGA COLOR AZUL, COMPRADA EL VEINTIOCHO  DE OCTUBRE DE DOS MIL CUATRO, PARA SER UTILIZADA EN EVENTOS SOCIALES, UBICADA EN CASA COMUNAL BARRIO EL CENTRO, ASIGNADA AL ORDENANZA MPAL. CÓDIGO 911713-1-2-01-21-18/2-01, VALORADA EN ...........</t>
  </si>
  <si>
    <t xml:space="preserve">SILLA PLASTICA MARCA MEGA COLOR AZUL, COMPRADA EL VEINTIOCHO  DE OCTUBRE DE DOS MIL CUATRO, PARA SER UTILIZADA EN EVENTOS SOCIALES, UBICADA EN CASA COMUNAL BARRIO EL CENTRO, ASIGNADA AL ORDENANZA MPAL. CÓDIGO 911713-1-2-01-21-19/2-01, VALORADA EN ........... </t>
  </si>
  <si>
    <t xml:space="preserve">SILLA PLASTICA MARCA MEGA COLOR AZUL, COMPRADA EL VEINTIOCHO  DE OCTUBRE DE DOS MIL CUATRO, PARA SER UTILIZADA EN EVENTOS SOCIALES, UBICADA EN CASA COMUNAL BARRIO EL CENTRO, ASIGNADA AL ORDENANZA MPAL. CÓDIGO 911713-1-2-01-21-20/2-01, VALORADA EN ........... </t>
  </si>
  <si>
    <t>SILLA PLASTICA MARCA MEGA COLOR AZUL, COMPRADA EL VEINTIOCHO  DE OCTUBRE DE DOS MIL CUATRO, SER UTILIZADA EN EVENTOS SOCIALES, UBICADA EN CASA COMUNAL BARRIO EL CENTRO, ASIGNADA AL ORDENANZA MPAL. CÓDIGO 911713-1-2-01-21-21/2-01, VALORADA EN ...........</t>
  </si>
  <si>
    <t xml:space="preserve">SILLA PLASTICA MARCA MEGA COLOR AZUL, COMPRADA EL VEINTIOCHO  DE OCTUBRE DE DOS MIL CUATRO, PARA SER UTILIZADA EN EVENTOS SOCIALES, UBICADA EN CASA COMUNAL BARRIO EL CENTRO, ASIGNADA AL ORDENANZA MPAL. CÓDIGO 911713-1-2-01-21-22/2-01, VALORADA EN ........... </t>
  </si>
  <si>
    <t xml:space="preserve">SILLA PLASTICA MARCA MEGA COLOR AZUL, COMPRADA EL VEINTIOCHO  DE OCTUBRE DE DOS MIL CUATRO, PARA SER UTILIZADA EN EVENTOS SOCIALES, UBICADA EN CASA COMUNAL BARRIO EL CENTRO, ASIGNADA AL ORDENANZA MPAL. CÓDIGO 911713-1-2-01-21-23/2-01, VALORADA EN ........... </t>
  </si>
  <si>
    <t xml:space="preserve">SILLA PLASTICA MARCA MEGA COLOR AZUL, COMPRADA EL VEINTIOCHO  DE OCTUBRE DE DOS MIL CUATRO, PARA SER UTILIZADA EN EVENTOS SOCIALES, UBICADA EN CASA COMUNAL BARRIO EL CENTRO, ASIGNADA AL ORDENANZA MPAL. CÓDIGO 911713-1-2-01-21-24/2-01, VALORADA EN ........... </t>
  </si>
  <si>
    <t xml:space="preserve">SILLA PLASTICA MARCA MEGA COLOR AZUL, COMPRADA EL VEINTIOCHO  DE OCTUBRE DE DOS MIL CUATRO, PARA SER UTILIZADA EN EVENTOS SOCIALES, UBICADA EN CASA COMUNAL BARRIO EL CENTRO, ASIGNADA AL ORDENANZA MPAL. CÓDIGO 911713-1-2-01-21-25/2-01, VALORADA EN ........... </t>
  </si>
  <si>
    <t xml:space="preserve">SILLA PLASTICA MARCA MEGA COLOR AZUL, COMPRADA EL VEINTIOCHO  DE OCTUBRE DE DOS MIL CUATRO, PARA SER UTILIZADA EN EVENTOS SOCIALES, UBICADA EN CASA COMUNAL BARRIO EL CENTRO, ASIGNADA AL ORDENANZA MPAL. CÓDIGO 911713-1-2-01-21-26/2-01, VALORADA EN ........... </t>
  </si>
  <si>
    <t xml:space="preserve">SILLA PLASTICA MARCA MEGA COLOR AZUL, COMPRADA EL VEINTIOCHO  DE OCTUBRE DE DOS MIL CUATRO, PARA SER UTILIZADA EN EVENTOS SOCIALES, UBICADA EN CASA COMUNAL BARRIO EL CENTRO, ASIGNADA AL ORDENANZA MPAL. CÓDIGO 911713-1-2-01-21-27/2-01, VALORADA EN ........... </t>
  </si>
  <si>
    <t xml:space="preserve">SILLA PLASTICA MARCA MEGA COLOR AZUL, COMPRADA EL VEINTIOCHO  DE OCTUBRE DE DOS MIL CUATRO, PARA SER UTILIZADA EN EVENTOS SOCIALES, UBICADA EN CASA COMUNAL BARRIO EL CENTRO, ASIGNADA AL ORDENANZA MPAL. CÓDIGO 911713-1-2-01-21-28/2-01, VALORADA EN ........... </t>
  </si>
  <si>
    <t xml:space="preserve">SILLA PLASTICA MARCA MEGA COLOR AZUL, COMPRADA EL VEINTIOCHO  DE OCTUBRE DE DOS MIL CUATRO, SER UTILIZADA EN EVENTOS SOCIALES, UBICADA EN CASA COMUNAL BARRIO EL CENTRO, ASIGNADA AL ORDENANZA MPAL. CÓDIGO 911713-1-2-01-21-29/2-01, VALORADA EN ........... </t>
  </si>
  <si>
    <t xml:space="preserve">SILLA PLASTICA MARCA MEGA COLOR AZUL, COMPRADA EL VEINTIOCHO  DE OCTUBRE DE DOS MIL CUATRO, PARA SER UTILIZADA EN EVENTOS SOCIALES, UBICADA EN CASA COMUNAL BARRIO EL CENTRO, ASIGNADA AL ORDENANZA MPAL. CÓDIGO 911713-1-2-01-21-30/2-01, VALORADA EN ........... </t>
  </si>
  <si>
    <t xml:space="preserve">SILLA PLASTICA MARCA MEGA COLOR AZUL, COMPRADA EL VEINTIOCHO  DE OCTUBRE DE DOS MIL CUATRO, PARA SER UTILIZADA EN EVENTOS SOCIALES, UBICADA EN CASA COMUNAL BARRIO EL CENTRO, ASIGNADA AL ORDENANZA MPAL. CÓDIGO 911713-1-2-01-21-31/2-01, VALORADA EN ........... </t>
  </si>
  <si>
    <t xml:space="preserve">SILLA PLASTICA MARCA MEGA COLOR AZUL, COMPRADA EL VEINTIOCHO  DE OCTUBRE DE DOS MIL CUATRO, PARA SER UTILIZADA EN EVENTOS SOCIALES, UBICADA EN CASA COMUNAL BARRIO EL CENTRO, ASIGNADA AL ORDENANZA MPAL. CÓDIGO 911713-1-2-01-21-32/2-01, VALORADA EN ........... </t>
  </si>
  <si>
    <t xml:space="preserve">SILLA PLASTICA MARCA MEGA COLOR AZUL, COMPRADA EL VEINTIOCHO  DE OCTUBRE DE DOS MIL CUATRO, PARA SER UTILIZADA EN EVENTOS SOCIALES, UBICADA EN CASA COMUNAL BARRIO EL CENTRO, ASIGNADA AL ORDENANZA MPAL. CÓDIGO 911713-1-2-01-21-33/2-01, VALORADA EN ........... </t>
  </si>
  <si>
    <t xml:space="preserve">SILLA PLASTICA MARCA MEGA COLOR AZUL, COMPRADA EL VEINTIOCHO  DE OCTUBRE DE DOS MIL CUATRO, PARA SER UTILIZADA EN EVENTOS SOCIALES, UBICADA EN CASA COMUNAL BARRIO EL CENTRO, ASIGNADA AL ORDENANZA MPAL. CÓDIGO 911713-1-2-01-21-34/2-01, VALORADA EN ........... </t>
  </si>
  <si>
    <t xml:space="preserve">SILLA PLASTICA MARCA MEGA COLOR AZUL, COMPRADA EL VEINTIOCHO  DE OCTUBRE DE DOS MIL CUATRO, PARA SER UTILIZADA EN EVENTOS SOCIALES, UBICADA EN CASA COMUNAL BARRIO EL CENTRO, ASIGNADA AL ORDENANZA MPAL. CÓDIGO 911713-1-2-01-21-36/2-01, VALORADA EN ........... </t>
  </si>
  <si>
    <t xml:space="preserve">SILLA PLASTICA MARCA MEGA COLOR AZUL, COMPRADA EL VEINTIOCHO  DE OCTUBRE DE DOS MIL CUATRO, PARA SER UTILIZADA EN EVENTOS SOCIALES, UBICADA EN CASA COMUNAL BARRIO EL CENTRO, ASIGNADA AL ORDENANZA MPAL. CÓDIGO 911713-1-2-01-21-37/2-01, VALORADA EN ........... </t>
  </si>
  <si>
    <t xml:space="preserve">SILLA PLASTICA MARCA MEGA COLOR AZUL, COMPRADA EL VEINTIOCHO  DE OCTUBRE DE DOS MIL CUATRO, PARA SER UTILIZADA EN EVENTOS SOCIALES, UBICADA EN CASA COMUNAL BARRIO EL CENTRO, ASIGNADA AL ORDENANZA MPAL. CÓDIGO 911713-1-2-01-21-38/2-01, VALORADA EN ........... </t>
  </si>
  <si>
    <t xml:space="preserve">SILLA PLASTICA MARCA MEGA COLOR AZUL, COMPRADA EL VEINTIOCHO  DE OCTUBRE DE DOS MIL CUATRO, PARA SER UTILIZADA EN EVENTOS SOCIALES, UBICADA EN CASA COMUNAL BARRIO EL CENTRO, ASIGNADA AL ORDENANZA MPAL. CÓDIGO 911713-1-2-01-21-39/2-01, VALORADA EN ........... </t>
  </si>
  <si>
    <t xml:space="preserve">SILLA PLASTICA MARCA MEGA COLOR AZUL, COMPRADA EL VEINTIOCHO  DE OCTUBRE DE DOS MIL CUATRO, PARA SER UTILIZADA EN EVENTOS SOCIALES, UBICADA EN CASA COMUNAL BARRIO EL CENTRO, ASIGNADA AL ORDENANZA MPAL. CÓDIGO 911713-1-2-01-21-40/2-01, VALORADA EN ........... </t>
  </si>
  <si>
    <t xml:space="preserve">SILLA PLASTICA MARCA MEGA COLOR AZUL, COMPRADA EL VEINTIOCHO  DE OCTUBRE DE DOS MIL CUATRO, PARA SER UTILIZADA EN EVENTOS SOCIALES, UBICADA EN CASA COMUNAL BARRIO EL CENTRO, ASIGNADA AL ORDENANZA MPAL. CÓDIGO 911713-1-2-01-21-41/2-01, VALORADA EN ........... </t>
  </si>
  <si>
    <t xml:space="preserve">SILLA PLASTICA MARCA MEGA COLOR AZUL, COMPRADA EL VEINTIOCHO  DE OCTUBRE DE DOS MIL CUATRO, PARA SER UTILIZADA EN EVENTOS SOCIALES, UBICADA EN CASA COMUNAL BARRIO EL CENTRO, ASIGNADA AL ORDENANZA MPAL. CÓDIGO 911713-1-2-01-21-42/2-01, VALORADA EN ........... </t>
  </si>
  <si>
    <t xml:space="preserve">SILLA PLASTICA MARCA MEGA COLOR AZUL, COMPRADA EL VEINTIOCHO  DE OCTUBRE DE DOS MIL CUATRO, PARA SER UTILIZADA EN EVENTOS SOCIALES, UBICADA EN CASA COMUNAL BARRIO EL CENTRO, ASIGNADA AL ORDENANZA MPAL. CÓDIGO 911713-1-2-01-21-43/2-01, VALORADA EN ........... </t>
  </si>
  <si>
    <t xml:space="preserve">SILLA PLASTICA MARCA MEGA COLOR AZUL, COMPRADA EL VEINTIOCHO  DE OCTUBRE DE DOS MIL CUATRO, PARA SER UTILIZADA EN EVENTOS SOCIALES, UBICADA EN CASA COMUNAL BARRIO EL CENTRO, ASIGNADA AL ORDENANZA MPAL. CÓDIGO 911713-1-2-01-21-44/2-01, VALORADA EN ........... </t>
  </si>
  <si>
    <t xml:space="preserve">SILLA PLASTICA MARCA MEGA COLOR AZUL, COMPRADA EL VEINTIOCHO  DE OCTUBRE DE DOS MIL CUATRO, PARA SER UTILIZADA EN EVENTOS SOCIALES, UBICADA EN CASA COMUNAL BARRIO EL CENTRO, ASIGNADA AL ORDENANZA MPAL. CÓDIGO 911713-1-2-01-21-45/2-01, VALORADA EN ........... </t>
  </si>
  <si>
    <t xml:space="preserve">SILLA PLASTICA MARCA MEGA COLOR AZUL, COMPRADA EL VEINTIOCHO  DE OCTUBRE DE DOS MIL CUATRO, PARA SER UTILIZADA EN EVENTOS SOCIALES, UBICADA EN CASA COMUNAL BARRIO EL CENTRO, ASIGNADA AL ORDENANZA MPAL. CÓDIGO 911713-1-2-01-21-46/2-01, VALORADA EN ........... </t>
  </si>
  <si>
    <t xml:space="preserve">SILLA PLASTICA MARCA MEGA COLOR AZUL, COMPRADA EL VEINTIOCHO  DE OCTUBRE DE DOS MIL CUATRO, PARA SER UTILIZADA EN EVENTOS SOCIALES, UBICADA EN CASA COMUNAL BARRIO EL CENTRO, ASIGNADA AL ORDENANZA MPAL. CÓDIGO 911713-1-2-01-21-47/2-01, VALORADA EN ........... </t>
  </si>
  <si>
    <t xml:space="preserve">SILLA PLASTICA MARCA MEGA COLOR AZUL, COMPRADA EL VEINTIOCHO  DE OCTUBRE DE DOS MIL CUATRO, PARA SER UTILIZADA EN EVENTOS SOCIALES, UBICADA EN CASA COMUNAL BARRIO EL CENTRO, ASIGNADA AL ORDENANZA MPAL. CÓDIGO 911713-1-2-01-21-49/2-01, VALORADA EN ........... </t>
  </si>
  <si>
    <t xml:space="preserve">SILLA PLASTICA MARCA MEGA COLOR AZUL, COMPRADA EL VEINTIOCHO  DE OCTUBRE DE DOS MIL CUATRO, PARA SER UTILIZADA EN EVENTOS SOCIALES, UBICADA EN CASA COMUNAL BARRIO EL CENTRO, ASIGNADA AL ORDENANZA MPAL. CÓDIGO 911713-1-2-01-21-50/2-01, VALORADA EN ........... </t>
  </si>
  <si>
    <t xml:space="preserve">SILLA PLASTICA MARCA MEGA COLOR AZUL, COMPRADA EL VEINTIOCHO  DE OCTUBRE DE DOS MIL CUATRO, PARA SER UTILIZADA EN EVENTOS SOCIALES, UBICADA EN CASA COMUNAL BARRIO EL CENTRO, ASIGNADA AL ORDENANZA MPAL. CÓDIGO 911713-1-2-01-21-51/2-01, VALORADA EN ........... </t>
  </si>
  <si>
    <t xml:space="preserve">SILLA PLASTICA MARCA MEGA COLOR AZUL, COMPRADA EL VEINTIOCHO  DE OCTUBRE DE DOS MIL CUATRO, PARA SER UTILIZADA EN EVENTOS SOCIALES, UBICADA EN CASA COMUNAL BARRIO EL CENTRO, ASIGNADA AL ORDENANZA MPAL. CÓDIGO 911713-1-2-01-21-52/2-01, VALORADA EN ........... </t>
  </si>
  <si>
    <t xml:space="preserve">SILLA PLASTICA MARCA MEGA COLOR AZUL, COMPRADA EL VEINTIOCHO  DE OCTUBRE DE DOS MIL CUATRO, PARA SER UTILIZADA EN EVENTOS SOCIALES, UBICADA EN CASA COMUNAL BARRIO EL CENTRO, ASIGNADA AL ORDENANZA MPAL. CÓDIGO 911713-1-2-01-21-53/2-01, VALORADA EN ........... </t>
  </si>
  <si>
    <t xml:space="preserve">SILLA PLASTICA MARCA MEGA COLOR AZUL, COMPRADA EL VEINTIOCHO  DE OCTUBRE DE DOS MIL CUATRO, PARA SER UTILIZADA EN EVENTOS SOCIALES, UBICADA EN CASA COMUNAL BARRIO EL CENTRO, ASIGNADA AL ORDENANZA MPAL. CÓDIGO 911713-1-2-01-21-54/2-01, VALORADA EN ........... </t>
  </si>
  <si>
    <t xml:space="preserve">SILLA PLASTICA MARCA MEGA COLOR AZUL, COMPRADA EL VEINTIOCHO  DE OCTUBRE DE DOS MIL CUATRO, PARA SER UTILIZADA EN EVENTOS SOCIALES, UBICADA EN CASA COMUNAL BARRIO EL CENTRO, ASIGNADA AL ORDENANZA MPAL. CÓDIGO 911713-1-2-01-21-55/2-01, VALORADA EN ........... </t>
  </si>
  <si>
    <t xml:space="preserve">SILLA PLASTICA MARCA MEGA COLOR AZUL, COMPRADA EL VEINTIOCHO  DE OCTUBRE DE DOS MIL CUATRO, PARA SER UTILIZADA EN EVENTOS SOCIALES, UBICADA EN CASA COMUNAL BARRIO EL CENTRO, ASIGNADA AL ORDENANZA MPAL. CÓDIGO 911713-1-2-01-21-57/2-01, VALORADA EN ........... </t>
  </si>
  <si>
    <t xml:space="preserve">SILLA PLASTICA MARCA MEGA COLOR AZUL, COMPRADA EL VEINTIOCHO  DE OCTUBRE DE DOS MIL CUATRO, PARA SER UTILIZADA EN EVENTOS SOCIALES, UBICADA EN CASA COMUNAL BARRIO EL CENTRO, ASIGNADA AL ORDENANZA MPAL. CÓDIGO 911713-1-2-01-21-58/2-01, VALORADA EN ........... </t>
  </si>
  <si>
    <t xml:space="preserve">SILLA PLASTICA MARCA MEGA COLOR AZUL, COMPRADA EL VEINTIOCHO  DE OCTUBRE DE DOS MIL CUATRO, PARA SER UTILIZADA EN EVENTOS SOCIALES, UBICADA EN CASA COMUNAL BARRIO EL CENTRO, ASIGNADA AL ORDENANZA MPAL. CÓDIGO 911713-1-2-01-21-59/2-01, VALORADA EN ........... </t>
  </si>
  <si>
    <t xml:space="preserve">SILLA PLASTICA MARCA MEGA COLOR AZUL, COMPRADA EL VEINTIOCHO  DE OCTUBRE DE DOS MIL CUATRO, PARA SER UTILIZADA EN EVENTOS SOCIALES, UBICADA EN CASA COMUNAL BARRIO EL CENTRO, ASIGNADA AL ORDENANZA MPAL. CÓDIGO 911713-1-2-01-21-60/2-01, VALORADA EN ........... </t>
  </si>
  <si>
    <t xml:space="preserve">SILLA PLASTICA MARCA MEGA COLOR AZUL, COMPRADA EL VEINTIOCHO  DE OCTUBRE DE DOS MIL CUATRO, PARA SER UTILIZADA EN EVENTOS SOCIALES, UBICADA EN CASA COMUNAL BARRIO EL CENTRO, ASIGNADA AL ORDENANZA MPAL. CÓDIGO 911713-1-2-01-21-61/2-01, VALORADA EN ........... </t>
  </si>
  <si>
    <t xml:space="preserve">SILLA PLASTICA MARCA MEGA COLOR AZUL, COMPRADA EL VEINTIOCHO  DE OCTUBRE DE DOS MIL CUATRO, PARA SER UTILIZADA EN EVENTOS SOCIALES, UBICADA EN CASA COMUNAL BARRIO EL CENTRO, ASIGNADA AL ORDENANZA MPAL. CÓDIGO 911713-1-2-01-21-62/2-01, VALORADA EN ........... </t>
  </si>
  <si>
    <t xml:space="preserve">SILLA PLASTICA MARCA MEGA COLOR AZUL, COMPRADA EL VEINTIOCHO  DE OCTUBRE DE DOS MIL CUATRO, PARA SER UTILIZADA EN EVENTOS SOCIALES, UBICADA EN CASA COMUNAL BARRIO EL CENTRO, ASIGNADA AL ORDENANZA MPAL. CÓDIGO 911713-1-2-01-21-63/2-01, VALORADA EN ........... </t>
  </si>
  <si>
    <t xml:space="preserve">SILLA PLASTICA MARCA MEGA COLOR AZUL, COMPRADA EL VEINTIOCHO  DE OCTUBRE DE DOS MIL CUATRO, PARA SER UTILIZADA EN EVENTOS SOCIALES, UBICADA EN CASA COMUNAL BARRIO EL CENTRO, ASIGNADA AL ORDENANZA MPAL. CÓDIGO 911713-1-2-01-21-64/2-01, VALORADA EN ........... </t>
  </si>
  <si>
    <t xml:space="preserve">SILLA PLASTICA MARCA MEGA COLOR AZUL, COMPRADA EL VEINTIOCHO  DE OCTUBRE DE DOS MIL CUATRO,  PARA SER UTILIZADA EN EVENTOS SOCIALES, UBICADA EN CASA COMUNAL BARRIO EL CENTRO, ASIGNADA AL ORDENANZA MPAL. CÓDIGO 911713-1-2-01-21-65/2-01, VALORADA EN ........... </t>
  </si>
  <si>
    <t xml:space="preserve">SILLA PLASTICA MARCA MEGA COLOR AZUL, COMPRADA EL VEINTIOCHO  DE OCTUBRE DE DOS MIL CUATRO, PARA SER UTILIZADA EN EVENTOS SOCIALES, UBICADA EN CASA COMUNAL BARRIO EL CENTRO, ASIGNADA AL ORDENANZA MPAL. CÓDIGO 911713-1-2-01-21-66/2-01, VALORADA EN ........... </t>
  </si>
  <si>
    <t xml:space="preserve">SILLA PLASTICA MARCA MEGA COLOR AZUL, COMPRADA EL VEINTIOCHO  DE OCTUBRE DE DOS MIL CUATRO, PARA SER UTILIZADA EN EVENTOS SOCIALES, UBICADA EN CASA COMUNAL BARRIO EL CENTRO, ASIGNADA AL ORDENANZA MPAL. CÓDIGO 911713-1-2-01-21-67/2-01, VALORADA EN ........... </t>
  </si>
  <si>
    <t>SILLA PLASTICA MARCA MEGA COLOR AZUL, COMPRADA EL VEINTIOCHO  DE OCTUBRE DE DOS MIL CUATRO, PARA SER UTILIZADA EN EVENTOS SOCIALES, UBICADA EN CASA COMUNAL BARRIO EL CENTRO, ASIGNADA AL ORDENANZA MPAL. CÓDIGO 911713-1-2-01-21-68/2-01, VALORADA EN ...........</t>
  </si>
  <si>
    <t xml:space="preserve">SILLA PLASTICA MARCA MEGA COLOR AZUL, COMPRADA EL VEINTIOCHO  DE OCTUBRE DE DOS MIL CUATRO, PARA SER UTILIZADA EN EVENTOS SOCIALES, UBICADA EN CASA COMUNAL BARRIO EL CENTRO, ASIGNADA AL ORDENANZA MPAL. CÓDIGO 911713-1-2-01-21-69/2-01, VALORADA EN ........... </t>
  </si>
  <si>
    <t xml:space="preserve">SILLA PLASTICA MARCA MEGA COLOR AZUL, COMPRADA EL VEINTIOCHO  DE OCTUBRE DE DOS MIL CUATRO, PARA SER UTILIZADA EN EVENTOS SOCIALES, UBICADA EN CASA COMUNAL BARRIO EL CENTRO, ASIGNADA AL ORDENANZA MPAL. CÓDIGO 911713-1-2-01-21-70/2-01, VALORADA EN ........... </t>
  </si>
  <si>
    <t xml:space="preserve">SILLA PLASTICA MARCA MEGA COLOR AZUL, COMPRADA EL VEINTIOCHO  DE OCTUBRE DE DOS MIL CUATRO, PARA SER UTILIZADA EN EVENTOS SOCIALES, UBICADA EN CASA COMUNAL BARRIO EL CENTRO, ASIGNADA AL ORDENANZA MPAL. CÓDIGO 911713-1-2-01-21-71/2-01, VALORADA EN ........... </t>
  </si>
  <si>
    <t xml:space="preserve">SILLA PLASTICA MARCA MEGA COLOR AZUL, COMPRADA EL VEINTIOCHO  DE OCTUBRE DE DOS MIL CUATRO, PARA SER UTILIZADA EN EVENTOS SOCIALES, UBICADA EN CASA COMUNAL BARRIO EL CENTRO, ASIGNADA AL ORDENANZA MPAL. CÓDIGO 911713-1-2-01-21-72/2-01, VALORADA EN ........... </t>
  </si>
  <si>
    <t xml:space="preserve">SILLA PLASTICA MARCA MEGA COLOR AZUL, COMPRADA EL VEINTIOCHO  DE OCTUBRE DE DOS MIL CUATRO, PARA SER UTILIZADA EN EVENTOS SOCIALES, UBICADA EN CASA COMUNAL BARRIO EL CENTRO, ASIGNADA AL ORDENANZA MPAL. CÓDIGO 911713-1-2-01-21-74/2-01, VALORADA EN ........... </t>
  </si>
  <si>
    <t>SILLA PLASTICA MARCA MEGA COLOR AZUL, COMPRADA EL VEINTIOCHO  DE OCTUBRE DE DOS MIL CUATRO, PARA SER UTILIZADA EN EVENTOS SOCIALES, UBICADA EN CASA COMUNAL BARRIO EL CENTRO, ASIGNADA AL ORDENANZA MPAL. CÓDIGO 911713-1-2-01-21-76/2-01, VALORADA EN ...........</t>
  </si>
  <si>
    <t xml:space="preserve">SILLA PLASTICA MARCA MEGA COLOR AZUL, COMPRADA EL VEINTIOCHO  DE OCTUBRE DE DOS MIL CUATRO, PARA SER UTILIZADA EN EVENTOS SOCIALES, UBICADA EN CASA COMUNAL BARRIO EL CENTRO, ASIGNADA AL ORDENANZA MPAL. CÓDIGO 911713-1-2-01-21-77/2-01, VALORADA EN ........... </t>
  </si>
  <si>
    <t xml:space="preserve">SILLA PLASTICA MARCA MEGA COLOR AZUL, COMPRADA EL VEINTIOCHO  DE OCTUBRE DE DOS MIL CUATRO, PARA SER UTILIZADA EN EVENTOS SOCIALES, UBICADA EN CASA COMUNAL BARRIO EL CENTRO, ASIGNADA AL ORDENANZA MPAL. CÓDIGO 911713-1-2-01-21-78/2-01, VALORADA EN ........... </t>
  </si>
  <si>
    <t xml:space="preserve">SILLA PLASTICA MARCA MEGA COLOR AZUL, COMPRADA EL VEINTIOCHO  DE OCTUBRE DE DOS MIL CUATRO, PARA SER UTILIZADA EN EVENTOS SOCIALES, UBICADA EN CASA COMUNAL BARRIO EL CENTRO, ASIGNADA AL ORDENANZA MPAL. CÓDIGO 911713-1-2-01-21-79/2-01, VALORADA EN ........... </t>
  </si>
  <si>
    <t xml:space="preserve">SILLA PLASTICA MARCA MEGA COLOR AZUL, COMPRADA EL VEINTIOCHO  DE OCTUBRE DE DOS MIL CUATRO, PARA SER UTILIZADA EN EVENTOS SOCIALES, UBICADA EN CASA COMUNAL BARRIO EL CENTRO, ASIGNADA AL ORDENANZA MPAL. CÓDIGO 911713-1-2-01-21-80/2-01, VALORADA EN ........... </t>
  </si>
  <si>
    <t xml:space="preserve">SILLA PLASTICA MARCA MEGA COLOR AZUL, COMPRADA EL VEINTIOCHO  DE OCTUBRE DE DOS MIL CUATRO, PARA SER UTILIZADA EN EVENTOS SOCIALES, UBICADA EN CASA COMUNAL BARRIO EL CENTRO, ASIGNADA AL ORDENANZA MPAL. CÓDIGO 911713-1-2-01-21-81/2-01, VALORADA EN ........... </t>
  </si>
  <si>
    <t xml:space="preserve">SILLA PLASTICA MARCA MEGA COLOR AZUL, COMPRADA EL VEINTIOCHO  DE OCTUBRE DE DOS MIL CUATRO, PARA SER UTILIZADA EN EVENTOS SOCIALES, UBICADA EN CASA COMUNAL BARRIO EL CENTRO, ASIGNADA AL ORDENANZA MPAL. CÓDIGO 911713-1-2-01-21-82/2-01, VALORADA EN ........... </t>
  </si>
  <si>
    <t xml:space="preserve">SILLA PLASTICA MARCA MEGA COLOR AZUL, COMPRADA EL VEINTIOCHO  DE OCTUBRE DE DOS MIL CUATRO, PARA SER UTILIZADA EN EVENTOS SOCIALES, UBICADA EN CASA COMUNAL BARRIO EL CENTRO, ASIGNADA AL ORDENANZA MPAL. CÓDIGO 911713-1-2-01-21-85/2-01, VALORADA EN ........... </t>
  </si>
  <si>
    <t xml:space="preserve">SILLA PLASTICA MARCA MEGA COLOR AZUL, COMPRADA EL VEINTIOCHO  DE OCTUBRE DE DOS MIL CUATRO, PARA SER UTILIZADA EN EVENTOS SOCIALES, UBICADA EN CASA COMUNAL BARRIO EL CENTRO, ASIGNADA AL ORDENANZA MPAL. CÓDIGO 911713-1-2-01-21-86/2-01, VALORADA EN ........... </t>
  </si>
  <si>
    <t xml:space="preserve">SILLA PLASTICA MARCA MEGA COLOR AZUL, COMPRADA EL VEINTIOCHO  DE OCTUBRE DE DOS MIL CUATRO, PARA SER UTILIZADA EN EVENTOS SOCIALES, UBICADA EN CASA COMUNAL BARRIO EL CENTRO, ASIGNADA AL ORDENANZA MPAL. CÓDIGO 911713-1-2-01-21-87/2-01, VALORADA EN ........... </t>
  </si>
  <si>
    <t xml:space="preserve">SILLA PLASTICA MARCA MEGA COLOR AZUL, COMPRADA EL VEINTIOCHO  DE OCTUBRE DE DOS MIL CUATRO, PARA SER UTILIZADA EN EVENTOS SOCIALES, UBICADA EN CASA COMUNAL BARRIO EL CENTRO, ASIGNADA AL ORDENANZA MPAL. CÓDIGO 911713-1-2-01-21-88/2-01, VALORADA EN ........... </t>
  </si>
  <si>
    <t>SILLA PLASTICA MARCA MEGA COLOR AZUL, COMPRADA EL VEINTIOCHO  DE OCTUBRE DE DOS MIL CUATRO, PARA SER UTILIZADA EN EVENTOS SOCIALES, UBICADA EN CASA COMUNAL BARRIO EL CENTRO, ASIGNADA AL ORDENANZA MPAL. CÓDIGO 911713-1-2-01-21-91/2-01, VALORADA EN ...........</t>
  </si>
  <si>
    <t xml:space="preserve">SILLA PLASTICA COLOR VERDE ACUA, MARCA MEGA TURN. COMPRADA EL DÍA 5 DE NOVIEMBRE DE 2010, UBICADAS EN LA CASA COMUNAL FRENTE AL MINI-ESTADIO, ASIGNADAS AL ORDENANZA MUNICIPAL. CÓDIGO 911713-1-1-01-21-105/2-02, VALORADA EN. </t>
  </si>
  <si>
    <t xml:space="preserve">SILLA PLASTICA COLOR VERDE ACUA, MARCA MEGA TURN. COMPRADA EL DÍA 5 DE NOVIEMBRE DE 2010, UBICADAS EN LA CASA COMUNAL FRENTE AL MINI-ESTADIO, ASIGNADAS AL ORDENANZA MUNICIPAL. CÓDIGO 911713-1-1-01-21-106/2-02, VALORADA EN. </t>
  </si>
  <si>
    <t xml:space="preserve">SILLA PLASTICA COLOR VERDE ACUA, MARCA MEGA TURN. COMPRADA EL DÍA 5 DE NOVIEMBRE DE 2010, UBICADAS EN LA CASA COMUNAL FRENTE AL MINI-ESTADIO, ASIGNADAS AL ORDENANZA MUNICIPAL. CÓDIGO 911713-1-1-01-21-107/2-02, VALORADA EN. </t>
  </si>
  <si>
    <t xml:space="preserve">SILLA PLASTICA COLOR VERDE ACUA, MARCA MEGA TURN. COMPRADA EL DÍA 5 DE NOVIEMBRE DE 2010, UBICADAS EN LA CASA COMUNAL FRENTE AL MINI-ESTADIO, ASIGNADAS AL ORDENANZA MUNICIPAL. CÓDIGO 911713-1-1-01-21-108/2-02, VALORADA EN. </t>
  </si>
  <si>
    <t xml:space="preserve">SILLA PLASTICA COLOR VERDE ACUA, MARCA MEGA TURN. COMPRADA EL DÍA 5 DE NOVIEMBRE DE 2010, UBICADAS EN LA CASA COMUNAL FRENTE AL MINI-ESTADIO, ASIGNADAS AL ORDENANZA MUNICIPAL. CÓDIGO 911713-1-1-01-21-109/2-02, VALORADA EN. </t>
  </si>
  <si>
    <t xml:space="preserve">SILLA PLASTICA COLOR VERDE ACUA, MARCA MEGA TURN. COMPRADA EL DÍA 5 DE NOVIEMBRE DE 2010, UBICADAS EN LA CASA COMUNAL FRENTE AL MINI-ESTADIO, ASIGNADAS AL ORDENANZA MUNICIPAL. CÓDIGO 911713-1-1-01-21-110/2-02, VALORADA EN. </t>
  </si>
  <si>
    <t xml:space="preserve">SILLA PLASTICA COLOR VERDE ACUA, MARCA MEGA TURN. COMPRADA EL DÍA 5 DE NOVIEMBRE DE 2010, UBICADAS EN LA CASA COMUNAL FRENTE AL MINI-ESTADIO, ASIGNADAS AL ORDENANZA MUNICIPAL. CÓDIGO 911713-1-1-01-21-111/2-02, VALORADA EN. </t>
  </si>
  <si>
    <t xml:space="preserve">SILLA PLASTICA COLOR VERDE ACUA, MARCA MEGA TURN. COMPRADA EL DÍA 5 DE NOVIEMBRE DE 2010, UBICADAS EN LA CASA COMUNAL FRENTE AL MINI-ESTADIO, ASIGNADAS AL ORDENANZA MUNICIPAL. CÓDIGO 911713-1-1-01-21-112/2-02, VALORADA EN. </t>
  </si>
  <si>
    <t xml:space="preserve">SILLA PLASTICA COLOR VERDE ACUA, MARCA MEGA TURN. COMPRADA EL DÍA 5 DE NOVIEMBRE DE 2010, UBICADAS EN LA CASA COMUNAL FRENTE AL MINI-ESTADIO, ASIGNADAS AL ORDENANZA MUNICIPAL. CÓDIGO 911713-1-1-01-21-113/2-02, VALORADA EN. </t>
  </si>
  <si>
    <t xml:space="preserve">SILLA PLASTICA COLOR VERDE ACUA, MARCA MEGA TURN. COMPRADA EL DÍA 5 DE NOVIEMBRE DE 2010, UBICADAS EN LA CASA COMUNAL FRENTE AL MINI-ESTADIO, ASIGNADAS AL ORDENANZA MUNICIPAL. CÓDIGO 911713-1-1-01-21-114/2-02, VALORADA EN. </t>
  </si>
  <si>
    <t xml:space="preserve">SILLA PLASTICA COLOR VERDE ACUA, MARCA MEGA TURN. COMPRADA EL DÍA 5 DE NOVIEMBRE DE 2010, UBICADAS EN LA CASA COMUNAL FRENTE AL MINI-ESTADIO, ASIGNADAS AL ORDENANZA MUNICIPAL. CÓDIGO 911713-1-1-01-21-115/2-02, VALORADA EN. </t>
  </si>
  <si>
    <t xml:space="preserve">SILLA PLASTICA COLOR VERDE ACUA, MARCA MEGA TURN. COMPRADA EL DÍA 5 DE NOVIEMBRE DE 2010, UBICADAS EN LA CASA COMUNAL FRENTE AL MINI-ESTADIO, ASIGNADAS AL ORDENANZA MUNICIPAL. CÓDIGO 911713-1-1-01-21-116/2-02, VALORADA EN. </t>
  </si>
  <si>
    <t xml:space="preserve">SILLA PLASTICA COLOR VERDE ACUA, MARCA MEGA TURN. COMPRADA EL DÍA 5 DE NOVIEMBRE DE 2010, UBICADAS EN LA CASA COMUNAL FRENTE AL MINI-ESTADIO, ASIGNADAS AL ORDENANZA MUNICIPAL. CÓDIGO 911713-1-1-01-21-117/2-02, VALORADA EN. </t>
  </si>
  <si>
    <t xml:space="preserve">SILLA PLASTICA COLOR VERDE ACUA, MARCA MEGA TURN. COMPRADA EL DÍA 5 DE NOVIEMBRE DE 2010, UBICADAS EN LA CASA COMUNAL FRENTE AL MINI-ESTADIO, ASIGNADAS AL ORDENANZA MUNICIPAL. CÓDIGO 911713-1-1-01-21-118/2-02, VALORADA EN. </t>
  </si>
  <si>
    <t xml:space="preserve">SILLA PLASTICA COLOR VERDE ACUA, MARCA MEGA TURN. COMPRADA EL DÍA 5 DE NOVIEMBRE DE 2010, UBICADAS EN LA CASA COMUNAL FRENTE AL MINI-ESTADIO, ASIGNADAS AL ORDENANZA MUNICIPAL. CÓDIGO 911713-1-1-01-21-119/2-02, VALORADA EN. </t>
  </si>
  <si>
    <t xml:space="preserve">SILLA PLASTICA COLOR VERDE ACUA, MARCA MEGA TURN. COMPRADA EL DÍA 5 DE NOVIEMBRE DE 2010, UBICADAS EN LA CASA COMUNAL FRENTE AL MINI-ESTADIO, ASIGNADAS AL ORDENANZA MUNICIPAL. CÓDIGO 911713-1-1-01-21-120/2-02, VALORADA EN. </t>
  </si>
  <si>
    <t xml:space="preserve">SILLA PLASTICA COLOR VERDE ACUA, MARCA MEGA TURN. COMPRADA EL DÍA 5 DE NOVIEMBRE DE 2010, UBICADAS EN LA CASA COMUNAL FRENTE AL MINI-ESTADIO, ASIGNADAS AL ORDENANZA MUNICIPAL. CÓDIGO 911713-1-1-01-21-121/2-02, VALORADA EN. </t>
  </si>
  <si>
    <t xml:space="preserve">SILLA PLASTICA COLOR VERDE ACUA, MARCA MEGA TURN. COMPRADA EL DÍA 5 DE NOVIEMBRE DE 2010, UBICADAS EN LA CASA COMUNAL FRENTE AL MINI-ESTADIO, ASIGNADAS AL ORDENANZA MUNICIPAL. CÓDIGO 911713-1-1-01-21-122/2-02, VALORADA EN. </t>
  </si>
  <si>
    <t xml:space="preserve">SILLA PLASTICA COLOR VERDE ACUA, MARCA MEGA TURN. COMPRADA EL DÍA 5 DE NOVIEMBRE DE 2010, UBICADAS EN LA CASA COMUNAL FRENTE AL MINI-ESTADIO, ASIGNADAS AL ORDENANZA MUNICIPAL. CÓDIGO 911713-1-1-01-21-123/2-02, VALORADA EN. </t>
  </si>
  <si>
    <t xml:space="preserve">SILLA PLASTICA COLOR VERDE ACUA, MARCA MEGA TURN. COMPRADA EL DÍA 5 DE NOVIEMBRE DE 2010, UBICADAS EN LA CASA COMUNAL FRENTE AL MINI-ESTADIO, ASIGNADAS AL ORDENANZA MUNICIPAL. CÓDIGO 911713-1-1-01-21-124/2-02, VALORADA EN. </t>
  </si>
  <si>
    <t xml:space="preserve">SILLA PLASTICA COLOR VERDE ACUA, MARCA MEGA TURN. COMPRADA EL DÍA 5 DE NOVIEMBRE DE 2010, UBICADAS EN LA CASA COMUNAL FRENTE AL MINI-ESTADIO, ASIGNADAS AL ORDENANZA MUNICIPAL. CÓDIGO 911713-1-1-01-21-125/2-02, VALORADA EN. </t>
  </si>
  <si>
    <t xml:space="preserve">SILLA PLASTICA COLOR VERDE ACUA, MARCA MEGA TURN. COMPRADA EL DÍA 5 DE NOVIEMBRE DE 2010, UBICADAS EN LA CASA COMUNAL FRENTE AL MINI-ESTADIO, ASIGNADAS AL ORDENANZA MUNICIPAL. CÓDIGO 911713-1-1-01-21-126/2-02, VALORADA EN. </t>
  </si>
  <si>
    <t xml:space="preserve">SILLA PLASTICA COLOR VERDE ACUA, MARCA MEGA TURN. COMPRADA EL DÍA 5 DE NOVIEMBRE DE 2010, UBICADAS EN LA CASA COMUNAL FRENTE AL MINI-ESTADIO, ASIGNADAS AL ORDENANZA MUNICIPAL. CÓDIGO 911713-1-1-01-21-127/2-02, VALORADA EN. </t>
  </si>
  <si>
    <t xml:space="preserve">SILLA PLASTICA COLOR VERDE ACUA, MARCA MEGA TURN. COMPRADA EL DÍA 5 DE NOVIEMBRE DE 2010, UBICADAS EN LA CASA COMUNAL FRENTE AL MINI-ESTADIO, ASIGNADAS AL ORDENANZA MUNICIPAL. CÓDIGO 911713-1-1-01-21-128/2-02, VALORADA EN. </t>
  </si>
  <si>
    <t xml:space="preserve">SILLA PLASTICA COLOR VERDE ACUA, MARCA MEGA TURN. COMPRADA EL DÍA 5 DE NOVIEMBRE DE 2010, UBICADAS EN LA CASA COMUNAL FRENTE AL MINI-ESTADIO, ASIGNADAS AL ORDENANZA MUNICIPAL. CÓDIGO 911713-1-1-01-21-129/2-02, VALORADA EN. </t>
  </si>
  <si>
    <t xml:space="preserve">SILLA PLASTICA COLOR VERDE ACUA, MARCA MEGA TURN. COMPRADA EL DÍA 5 DE NOVIEMBRE DE 2010, UBICADAS EN LA CASA COMUNAL FRENTE AL MINI-ESTADIO, ASIGNADAS AL ORDENANZA MUNICIPAL. CÓDIGO 911713-1-1-01-21-130/2-02, VALORADA EN. </t>
  </si>
  <si>
    <t xml:space="preserve">SILLA PLASTICA COLOR VERDE ACUA, MARCA MEGA TURN. COMPRADA EL DÍA 5 DE NOVIEMBRE DE 2010, UBICADAS EN LA CASA COMUNAL FRENTE AL MINI-ESTADIO, ASIGNADAS AL ORDENANZA MUNICIPAL. CÓDIGO 911713-1-1-01-21-131/2-02, VALORADA EN. </t>
  </si>
  <si>
    <t xml:space="preserve">SILLA PLASTICA COLOR VERDE ACUA, MARCA MEGA TURN. COMPRADA EL DÍA 5 DE NOVIEMBRE DE 2010, UBICADAS EN LA CASA COMUNAL FRENTE AL MINI-ESTADIO, ASIGNADAS AL ORDENANZA MUNICIPAL. CÓDIGO 911713-1-1-01-21-132/2-02, VALORADA EN. </t>
  </si>
  <si>
    <t xml:space="preserve">SILLA PLASTICA COLOR VERDE ACUA, MARCA MEGA TURN. COMPRADA EL DÍA 5 DE NOVIEMBRE DE 2010, UBICADAS EN LA CASA COMUNAL FRENTE AL MINI-ESTADIO, ASIGNADAS AL ORDENANZA MUNICIPAL. CÓDIGO 911713-1-1-01-21-133/2-02, VALORADA EN. </t>
  </si>
  <si>
    <t xml:space="preserve">SILLA PLASTICA COLOR VERDE ACUA, MARCA MEGA TURN. COMPRADA EL DÍA 5 DE NOVIEMBRE DE 2010, UBICADAS EN LA CASA COMUNAL FRENTE AL MINI-ESTADIO, ASIGNADAS AL ORDENANZA MUNICIPAL. CÓDIGO 911713-1-1-01-21-134/2-02, VALORADAS EN. </t>
  </si>
  <si>
    <t xml:space="preserve">SILLA PLASTICA COLOR VERDE ACUA, MARCA MEGA TURN. COMPRADA EL DÍA 5 DE NOVIEMBRE DE 2010, UBICADAS EN LA CASA COMUNAL FRENTE AL MINI-ESTADIO, ASIGNADAS AL ORDENANZA MUNICIPAL. CÓDIGO 911713-1-1-01-21-135/2-02, VALORADA EN. </t>
  </si>
  <si>
    <t xml:space="preserve">SILLA PLASTICA COLOR VERDE ACUA, MARCA MEGA TURN. COMPRADA EL DÍA 5 DE NOVIEMBRE DE 2010, UBICADAS EN LA CASA COMUNAL FRENTE AL MINI-ESTADIO, ASIGNADAS AL ORDENANZA MUNICIPAL. CÓDIGO 911713-1-1-01-21-136/2-02, VALORADA EN. </t>
  </si>
  <si>
    <t xml:space="preserve">SILLA PLASTICA COLOR VERDE ACUA, MARCA MEGA TURN. COMPRADA EL DÍA 5 DE NOVIEMBRE DE 2010, UBICADAS EN LA CASA COMUNAL FRENTE AL MINI-ESTADIO, ASIGNADAS AL ORDENANZA MUNICIPAL. CÓDIGO 911713-1-1-01-21-137/2-02, VALORADA EN. </t>
  </si>
  <si>
    <t xml:space="preserve">SILLA PLASTICA COLOR VERDE ACUA, MARCA MEGA TURN. COMPRADA EL DÍA 5 DE NOVIEMBRE DE 2010, UBICADAS EN LA CASA COMUNAL FRENTE AL MINI-ESTADIO, ASIGNADAS AL ORDENANZA MUNICIPAL. CÓDIGO 911713-1-1-01-21-138/2-02, VALORADA EN. </t>
  </si>
  <si>
    <t xml:space="preserve">SILLA PLASTICA COLOR VERDE ACUA, MARCA MEGA TURN. COMPRADA EL DÍA 5 DE NOVIEMBRE DE 2010, UBICADAS EN LA CASA COMUNAL FRENTE AL MINI-ESTADIO, ASIGNADAS AL ORDENANZA MUNICIPAL. CÓDIGO 911713-1-1-01-21-139/2-02, VALORADA EN. </t>
  </si>
  <si>
    <t xml:space="preserve">SILLA PLASTICA COLOR VERDE ACUA, MARCA MEGA TURN. COMPRADA EL DÍA 5 DE NOVIEMBRE DE 2010, UBICADAS EN LA CASA COMUNAL FRENTE AL MINI-ESTADIO, ASIGNADAS AL ORDENANZA MUNICIPAL. CÓDIGO 911713-1-1-01-21-140/2-02, VALORADAS EN. </t>
  </si>
  <si>
    <t xml:space="preserve">SILLA PLASTICA COLOR VERDE ACUA, MARCA MEGA TURN. COMPRADA EL DÍA 5 DE NOVIEMBRE DE 2010, UBICADAS EN LA CASA COMUNAL FRENTE AL MINI-ESTADIO, ASIGNADAS AL ORDENANZA MUNICIPAL. CÓDIGO 911713-1-1-01-21-141/2-02, VALORADA EN. </t>
  </si>
  <si>
    <t xml:space="preserve">SILLA PLASTICA COLOR VERDE ACUA, MARCA MEGA TURN. COMPRADA EL DÍA 5 DE NOVIEMBRE DE 2010, UBICADAS EN LA CASA COMUNAL FRENTE AL MINI-ESTADIO, ASIGNADAS AL ORDENANZA MUNICIPAL. CÓDIGO 911713-1-1-01-21-142/2-02, VALORADA EN. </t>
  </si>
  <si>
    <t xml:space="preserve">SILLA PLASTICA COLOR VERDE ACUA, MARCA MEGA TURN. COMPRADA EL DÍA 5 DE NOVIEMBRE DE 2010, UBICADAS EN LA CASA COMUNAL FRENTE AL MINI-ESTADIO, ASIGNADAS AL ORDENANZA MUNICIPAL. CÓDIGO 911713-1-1-01-21-143/2-02, VALORADA EN. </t>
  </si>
  <si>
    <t xml:space="preserve">SILLA PLASTICA COLOR VERDE ACUA, MARCA MEGA TURN. COMPRADA EL DÍA 5 DE NOVIEMBRE DE 2010, UBICADAS EN LA CASA COMUNAL FRENTE AL MINI-ESTADIO, ASIGNADAS AL ORDENANZA MUNICIPAL. CÓDIGO 911713-1-1-01-21-144/2-02, VALORADA EN. </t>
  </si>
  <si>
    <t xml:space="preserve">SILLA PLASTICA COLOR VERDE ACUA, MARCA MEGA TURN. COMPRADA EL DÍA 5 DE NOVIEMBRE DE 2010, UBICADAS EN LA CASA COMUNAL FRENTE AL MINI-ESTADIO, ASIGNADAS AL ORDENANZA MUNICIPAL. CÓDIGO 911713-1-1-01-21-145/2-02, VALORADA EN. </t>
  </si>
  <si>
    <t xml:space="preserve">SILLA PLASTICA COLOR VERDE ACUA, MARCA MEGA TURN. COMPRADA EL DÍA 5 DE NOVIEMBRE DE 2010, UBICADAS EN LA CASA COMUNAL FRENTE AL MINI-ESTADIO, ASIGNADAS AL ORDENANZA MUNICIPAL. CÓDIGO 911713-1-1-01-21-146/2-02, VALORADA EN. </t>
  </si>
  <si>
    <t xml:space="preserve">SILLA PLASTICA COLOR VERDE ACUA, MARCA MEGA TURN. COMPRADA EL DÍA 5 DE NOVIEMBRE DE 2010, UBICADAS EN LA CASA COMUNAL FRENTE AL MINI-ESTADIO, ASIGNADAS AL ORDENANZA MUNICIPAL. CÓDIGO 911713-1-1-01-21-147/2-02, VALORADA EN. </t>
  </si>
  <si>
    <t xml:space="preserve">SILLA PLASTICA COLOR VERDE ACUA, MARCA MEGA TURN. COMPRADA EL DÍA 5 DE NOVIEMBRE DE 2010, UBICADAS EN LA CASA COMUNAL FRENTE AL MINI-ESTADIO, ASIGNADAS AL ORDENANZA MUNICIPAL. CÓDIGO 911713-1-1-01-21-148/2-02, VALORADA EN. </t>
  </si>
  <si>
    <t xml:space="preserve">SILLA PLASTICA COLOR VERDE ACUA, MARCA MEGA TURN. COMPRADA EL DÍA 5 DE NOVIEMBRE DE 2010, UBICADAS EN LA CASA COMUNAL FRENTE AL MINI-ESTADIO, ASIGNADAS AL ORDENANZA MUNICIPAL. CÓDIGO 911713-1-1-01-21-149/2-02, VALORADA EN. </t>
  </si>
  <si>
    <t xml:space="preserve">SILLA PLASTICA COLOR VERDE ACUA, MARCA MEGA TURN. COMPRADA EL DÍA 5 DE NOVIEMBRE DE 2010, UBICADAS EN LA CASA COMUNAL FRENTE AL MINI-ESTADIO, ASIGNADAS AL ORDENANZA MUNICIPAL. CÓDIGO 911713-1-1-01-21-150/2-02, VALORADA EN. </t>
  </si>
  <si>
    <t xml:space="preserve">SILLA PLASTICA COLOR VERDE ACUA, MARCA MEGA TURN. COMPRADA EL DÍA 5 DE NOVIEMBRE DE 2010, UBICADAS EN LA CASA COMUNAL FRENTE AL MINI-ESTADIO, ASIGNADAS AL ORDENANZA MUNICIPAL. CÓDIGO 911713-1-1-01-21-151/2-02, VALORADA EN. </t>
  </si>
  <si>
    <t xml:space="preserve">SILLA PLASTICA COLOR VERDE ACUA, MARCA MEGA TURN. COMPRADA EL DÍA 5 DE NOVIEMBRE DE 2010, UBICADAS EN LA CASA COMUNAL FRENTE AL MINI-ESTADIO, ASIGNADAS AL ORDENANZA MUNICIPAL. CÓDIGO 911713-1-1-01-21-152/2-02, VALORADA EN. </t>
  </si>
  <si>
    <t xml:space="preserve">SILLA PLASTICA COLOR VERDE ACUA, MARCA MEGA TURN. COMPRADA EL DÍA 5 DE NOVIEMBRE DE 2010, UBICADAS EN LA CASA COMUNAL FRENTE AL MINI-ESTADIO, ASIGNADAS AL ORDENANZA MUNICIPAL. CÓDIGO 911713-1-1-01-21-153/2-02, VALORADA EN. </t>
  </si>
  <si>
    <t xml:space="preserve">SILLA PLASTICA COLOR VERDE ACUA, MARCA MEGA TURN. COMPRADA EL DÍA 5 DE NOVIEMBRE DE 2010, UBICADAS EN LA CASA COMUNAL FRENTE AL MINI-ESTADIO, ASIGNADAS AL ORDENANZA MUNICIPAL. CÓDIGO 911713-1-1-01-21-154/2-02, VALORADA EN. </t>
  </si>
  <si>
    <t xml:space="preserve">SILLA PLASTICA MARCA MEGA COLOR AZUL, COMPRADA EL VEINTIOCHO  DE OCTUBRE DE DOS MIL CUATRO, PARA SER UTILIZADA EN EVENTOS SOCIALES, UBICADA EN CASA COMUNAL BARRIO EL CENTRO EL CENTRO, ASIGNADA AL ORDENANZA MPAL. CÓDIGO 911713-1-2-01-21-93/2-01, DESCARGADA POR ENCONTRASE EN ESTADO INSERVIBLE, VALORADA EN ........... </t>
  </si>
  <si>
    <t xml:space="preserve">SILLA PLASTICA MARCA MEGA COLOR AZUL, COMPRADA EL VEINTIOCHO  DE OCTUBRE DE DOS MIL CUATRO, PARA SER UTILIZADA EN EVENTOS SOCIALES, UBICADA EN CASA COMUNAL BARRIO EL CENTRO EL CENTRO, ASIGNADA AL ORDENANZA MPAL. CÓDIGO 911713-1-2-01-21-94/2-01, DESCARGADA POR ENCONTRASE EN ESTADO INSERVIBLE,  VALORADA EN ........... </t>
  </si>
  <si>
    <t xml:space="preserve">SILLA PLASTICA MARCA MEGA COLOR AZUL, COMPRADA EL VEINTIOCHO  DE OCTUBRE DE DOS MIL CUATRO, PARA SER UTILIZADA EN EVENTOS SOCIALES, UBICADA EN CASA COMUNAL BARRIO EL CENTRO EL CENTRO,ASIGNADA AL ORDENANZA MPAL. CÓDIGO 911713-1-2-01-21-95/2-01, DESCARGADA POR ENCONTRASE EN ESTADO INSERVIBLE,  VALORADA EN ........... </t>
  </si>
  <si>
    <t xml:space="preserve">SILLA PLASTICA MARCA MEGA COLOR AZUL, COMPRADA EL VEINTIOCHO  DE OCTUBRE DE DOS MIL CUATRO, PARA SER UTILIZADA EN EVENTOS SOCIALES, UBICADA EN CASA COMUNAL BARRIO EL CENTRO EL CENTRO,ASIGNADA AL ORDENANZA MPAL. CÓDIGO 911713-1-2-01-21-96/2-01, DESCARGADA POR ENCONTRASE EN ESTADO INSERVIBLE,  VALORADA EN ........... </t>
  </si>
  <si>
    <t>TOTAL DE BIENES DESCARGADOS A 2011</t>
  </si>
  <si>
    <t xml:space="preserve">SILLA PLASTICA MARCA MEGA COLOR AZUL, COMPRADA EL VEINTIOCHO  DE OCTUBRE DE DOS MIL CUATRO, SUSTITUIDA POR SILLA MARC OMEGA, COLOR VERDE, PARA SER UTILIZADA EN EVENTOS SOCIALES, UBICADA EN CASA COMUNAL BARRIO EL CENTRO, ASIGNADA AL ORDENANZA MPAL. CÓDIGO 911713-1-2-01-21-102, VALORADA EN ........... </t>
  </si>
  <si>
    <t xml:space="preserve">SILLA PLASTICA MARCA MEGA COLOR AZUL, COMPRADA EL VEINTIOCHO  DE OCTUBRE DE DOS MIL CUATRO, SUSTITUIDA POR SILLA MARC OMEGA, COLOR VERDE, PARA SER UTILIZADA EN EVENTOS SOCIALES, UBICADA EN CASA COMUNAL BARRIO EL CENTRO, ASIGNADA AL ORDENANZA MPAL. CÓDIGO 911713-1-2-01-21-103/2-01, VALORADA EN ........... </t>
  </si>
  <si>
    <t xml:space="preserve">SILLA PLASTICA MARCA MEGA COLOR AZUL, COMPRADA EL VEINTIOCHO  DE OCTUBRE DE DOS MIL CUATRO,SUSTITUIDA POR SILLA MARC OMEGA, COLOR VERDE, PARA SER UTILIZADA EN EVENTOS SOCIALES, UBICADA EN CASA COMUNAL BARRIO EL CENTRO, ASIGNADA AL ORDENANZA MPAL. CÓDIGO 911713-1-2-01-21-104/2-01, VALORADA EN ........... </t>
  </si>
  <si>
    <t>OLLA DE ALUMINIO TIPO OTEL DE CUARENTA POR TREINTA,  DONADA A ESTA MUNICIPALIDAD EL DÍA 23 DE DICIEMBRE DE 2009 UBICADA EN CASA COMUNAL, ASIGNADA AL CONCEJO MUNICIPAL, CODÍGO 911701-1-3-13-02-01/2-01, VALORADA EN……..</t>
  </si>
  <si>
    <t xml:space="preserve">OLLA DE ALUMINIO TIPO OTEL DE CUARENTA POR TREINTA,  DONADA A ESTA MUNICIPALIDAD EL DÍA 23 DE DICIEMBRE DE 2009.UBICADA EN CASA COMUNAL, ASIGNADA AL CONCEJO MUNICIPAL, CODÍGO 911701-1-3-13-02-02/2-01, </t>
  </si>
  <si>
    <t xml:space="preserve">ARROCERA CURENTA POR TRECE TIPO HOTEL CON TAPADERA,  DONADA A ESTA MUNICIPALIDAD EL DÍA 23 DE DICIEMBRE DE 2009.UBICADA EN CASA COMUNAL, ASIGNADA AL CONCEJO MUNICIPAL, CODÍGO 911701-1-3-13-02-03/2-01, </t>
  </si>
  <si>
    <t xml:space="preserve">ARROCERA CURENTA POR TRECE TIPO HOTEL CON TAPADERA,  DONADA A ESTA MUNICIPALIDAD EL DÍA 23 DE DICIEMBRE DE 2009.UBICADA EN CASA COMUNAL, ASIGNADA AL CONCEJO MUNICIPAL, CODÍGO 911701-1-3-13-02-04/2-01, </t>
  </si>
  <si>
    <t xml:space="preserve">SARTEN MANGO FUNDIDO DE TREINTA CENTIMETROS, DONADO A ESTA MUNICIPALIDAD EL DÍA 23 DE DICIEMBRE DE 2009.UBICADO EN CASA COMUNAL, ASIGNADO AL CONCEJO MUNICIPAL, CODÍGO 911701-1-3-13-04-01/2-01, </t>
  </si>
  <si>
    <t xml:space="preserve">SARTEN MANGO FUNDIDO DE TREINTA CENTIMETROS, DONADO A ESTA MUNICIPALIDAD EL DÍA 23 DE DICIEMBRE DE 2009.UBICADO EN CASA COMUNAL, ASIGNADO AL CONCEJO MUNICIPAL, CODÍGO 911701-1-3-13-04-02/2-01, </t>
  </si>
  <si>
    <t>OLLA RECTA ALTA OREJA DE TREINTA Y CUATRO CENTIMETROS CON TAPADERA, DONADA A ESTA MUNICIPALIDAD EL DÍA 23 DE DICIEMBRE DE 2009.UBICADA EN CASA COMUNAL, ASIGNADA AL CONCEJO MUNICIPAL, CODÍGO 911701-1-3-13-02-05/2-01</t>
  </si>
  <si>
    <t>OLLA RECTA ALTA OREJA DE TREINTA Y CUATRO CENTIMETROS CON TAPADERA, DONADA A ESTA MUNICIPALIDAD EL DÍA 23 DE DICIEMBRE DE 2009.UBICADA EN CASA COMUNAL, ASIGNADA AL CONCEJO MUNICIPAL, CODÍGO911701-1-3-13-02-06/2-01</t>
  </si>
  <si>
    <t xml:space="preserve">CUCHARON DE CATORCE CENTIMETROS CON VENA; DONADO A ESTA MUNICIPALIDAD EL DÍA 23 DE DICIEMBRE DE 2009.UBICADO EN CASA COMUNAL, ASIGNADO AL CONCEJO MUNICIPAL, CODÍGO 911701-1-3-13-05-01/2-01 </t>
  </si>
  <si>
    <t>TOTAL DE BIENES INMUEBLES AL 31 DIC. 2011</t>
  </si>
  <si>
    <t xml:space="preserve">SILLA PLASTICA MARCA MEGA COLOR AZUL, COMPRADA EL VEINTIOCHO  DE OCTUBRE DE DOS MIL CUATRO, SUSTITUIDA POR SILLA COLOR AZUL OSCURO,  PARA SER UTILIZADA EN EVENTOS SOCIALES, UBICADA EN CASA COMUNAL BARRIO EL CENTRO EL CENTRO,ASIGNADA AL ORDENANZA MPAL. CÓDIGO 911713-1-2-01-21-97/2-01, ,  VALORADA EN </t>
  </si>
  <si>
    <t xml:space="preserve">SILLA PLASTICA MARCA MEGA COLOR AZUL, COMPRADA EL VEINTIOCHO  DE OCTUBRE DE DOS MIL CUATRO, SILLA COLOR AZUL OSCURO,  PARA SER UTILIZADA EN EVENTOS SOCIALES, UBICADA EN CASA COMUNAL BARRIO EL CENTRO EL CENTRO,ASIGNADA AL ORDENANZA MPAL. CÓDIGO 911713-1-2-01-21-98/2-01, VALORADA EN ........... </t>
  </si>
  <si>
    <t xml:space="preserve">SILLA PLASTICA MARCA MEGA COLOR AZUL, COMPRADA EL VEINTIOCHO  DE OCTUBRE DE DOS MIL CUATRO, SILLA COLOR AZUL OSCURO,  PARA SER UTILIZADA EN EVENTOS SOCIALES, UBICADA EN CASA COMUNAL BARRIO EL CENTRO EL CENTRO,ASIGNADA AL ORDENANZA MPAL. CÓDIGO 911713-1-2-01-21-101/2-01,  VALORADA EN ........... </t>
  </si>
  <si>
    <t>COMPUTADORA DE ESCRITORIO, DISCO DURO DE 80 GB, MEMORIA RAM 512 , , UNIDAD COMBO DE DVD, MOUSE, CPU MARCA DELL CON SERIE N°21JD541 COLOR NEGRO  Y WINDOWS XP PROFESIONAL PRO INCLUIDA, LICENCIA DE OFFICE, DONADA EL DIECISEIS DE MAYO DE DOS MIL OCHO, UBICADA EN LA UNIDAD MPAL. DE LA MUJER, ASIGNADA A LA  ENC. DE LA MISMA UNIDAD CÓDIGO (CPU) 911712-1-3-02-01-01, VALORADA EN</t>
  </si>
  <si>
    <t>MONITOR DE 15 PULG.  MARCA DELL SERIE N° 06R644-47804-39R-NBY8, DONADA EL DIECISEIS DE MAYO DE DOS MIL OCHO, UBICADA EN LA UNIDAD MPAL. DE LA MUJER, ASIGNADA A LA  ENC. DE LA MISMA UNIDAD, CÓDIGO 911712-1-3-02-02-01</t>
  </si>
  <si>
    <t>IMPRESOR MULTIFUNCIONAL (COPIADORA, IMPRESORA Y SCANER), MARCA HP DESKJET F380, SERIE CN67QGY17R, MODELO SDGOB-0601, COLOR BLANCO CON GRIS, DONADA EL DIECISEIS DE MAYO DE DOS MIL OCHO, UBICADA EN LA UNIDAD MPAL. DE LA MUJER, ASIGNADA A LA  ENC. DE LA MISMA UNIDAD, CÓDIGO 911712-1-3-02-03-01, VALORADA EN</t>
  </si>
  <si>
    <t>BIENES MUEBLES ADQUIRIDOS EN EL AÑO 2,012</t>
  </si>
  <si>
    <t>COMPUTADORA CLON MARCA HP, COLOR NEGRO,DISCO DURO DE 500 GB, MEMORIA RAM 2.0 GB, DONADO A LA MUNICIPALIDAD POR ORGANIZACIÓN  SAVE THE CHILDREN, EL DIA DIEZ DE ABRIL DE 2012, UBICADO EN LA UNIDAD AMBIENTAL MUNICIPAL ASIGNADO AL ENCARGADO DE LA MISMA, CODIGO  911711-1-3-02-01-02 /2-01, VALORADO EN……………………………………………….</t>
  </si>
  <si>
    <t>MONITOR LCD MARCA HP, COLOR NEGRO, SERIE #  CNC201SGMK, DE 17 PULG.DONADO A LA MUNICIPALIDAD POR ORGANIZACIÓN  SAVE THE CHILDREN EL DIA DIEZ DE ABRIL DE 2012, UBICADO EN LA UNIDAD AMBIENTAL MUNICIPAL ASIGNADO AL ENCARGADO DE LA MISMA, CODIGO 911711-1-3-02-02-02 /2-01, VALORADO EN……………………………………………….</t>
  </si>
  <si>
    <t>CAMARA DIGITAL MARCA SONY, COLOR NEGRO, 14.10 MEGAPIXEL, MEMORA DE 4 GB, DONADO A LA MUNICIPALIDAD POR ORGANIZACIÓN  SAVE THE CHILDREN EL DIA DIEZ DE ABRIL DE 2012, UBICADO EN LA UNIDAD AMBIENTAL MUNICIPAL ASIGNADO AL ENCARGADO DE LA MISMA, CODIGO 911711-1-3-04-01-02 /2-01, VALORADO EN……………………………………………….</t>
  </si>
  <si>
    <t>TECLADO MARCA HP, COLOR NEGRO, DONADO A LA MUNICIPALIDAD POR ORGANIZACIÓN  SAVE THE CHILDREN EL DIA DIEZ DE ABRIL DE 2012, UBICADO EN LA UNIDAD AMBIENTAL MUNICIPAL ASIGNADO AL ENCARGADO DE LA MISMA, CODIGO 911711-1-3-02-05-02 /2-01, VALORADO EN……………………………………………….</t>
  </si>
  <si>
    <t>PROYECTOR COLOR BLANCO, MARCA EPON, SERIE PTPF1X0158L, COMPRADO EL 24 DE ENERO DE DOS MIL DOCE , ASIGNADODO AL DEPTO. DE SECRETARÍA, UBICADO EN EL MISMO DEPARTAMENTO, CODIGO 911705-1-1-03-03-01.  VORADO EN…………………….</t>
  </si>
  <si>
    <t>COMPUTADORA LAPTOP COLOR NEGRO/GRIS, MARCA TOSHIBA, L740-SP4148FL, SERIE  XB136377W,  WINDOW 7, MICROSOFT OFFICE 2010, COMPRADO EL 24 DE ENERO DE DOS MIL DOCE , ASIGNADODO AL DEPTO. DE SECRETARÍA, UBICADO EN EL MISMO DEPARTAMENTO, CODIGO 911705-1-1-02-12-01.  VORADO EN…………</t>
  </si>
  <si>
    <t>TOTAL BIENES ADQUIRIDOS  2008</t>
  </si>
  <si>
    <t>TOTAL BIENES ADQUIRIDOS  2009</t>
  </si>
  <si>
    <t>TOTAL BIENES ADQUIRIDOS  2011</t>
  </si>
  <si>
    <t>TOTAL BIENES ADQUIRIDOS  2010</t>
  </si>
  <si>
    <t>IMPRESOR COLOR NEGRO, MARCA CANON, IP 2700, COMPRADA EL 24 DE AGOSTO DE 2010, CODIGO 911706-1-1-02-03-01, ASIGNADA AL ENC. DE CONTABILIDAD, DESCARGADO POR ENCONTRARSE EN ESTADOINSERVIBLE. VALORADO EN……</t>
  </si>
  <si>
    <t>TOTAL BIENES ADQUIRIDOS  2003</t>
  </si>
  <si>
    <t>LIBRERA DE METAL, MADERA Y VIDRIO, UBICADA CONTIGUO AL DESPACHO DEL SEÑOR ALCALDE, ASIGNADA AL ORDENANZA MPAL. CÓDIGO 911713-1-1-01-07-01  VALORADA EN……………………………………</t>
  </si>
  <si>
    <t>TOTAL BIENES ADQUIRIDOS  2005</t>
  </si>
  <si>
    <t>TOTAL BIENES ADQUIRIDOS HASTA 2005</t>
  </si>
  <si>
    <t>BIENES MUEBLES ADQUIRIDOS HASTA EL AÑO 2,005</t>
  </si>
  <si>
    <t>TOTAL BIENES ADQUIRIDOS  2004</t>
  </si>
  <si>
    <t>TOTAL BIENES ADQUIRIDOS HASTA 2004</t>
  </si>
  <si>
    <t>TOTAL BIENES ADQUIRIDOS  2006</t>
  </si>
  <si>
    <t>TOTAL BIENES ADQUIRIDOS HASTA 2006</t>
  </si>
  <si>
    <t>TOTAL DE BIENES ADQUIRIDOS 2005</t>
  </si>
  <si>
    <t>TOTAL DE BIENES ADQUIRIDOS  HASTA 2005</t>
  </si>
  <si>
    <t>TOTAL DE BIENES ADQUIRIDOS 2004</t>
  </si>
  <si>
    <t>TOTAL DE BIENES ADQUIRIDOS HASTA 2004</t>
  </si>
  <si>
    <t>TOTAL DE BIENES ADQUIRIDOS HASTA 2005</t>
  </si>
  <si>
    <t>TOTAL DE BIENES ADQUIRIDOS 2007</t>
  </si>
  <si>
    <t>TOTAL DE BIENES ADQUIRIDOS HASTA 2007</t>
  </si>
  <si>
    <t>TOTAL BIENES ADQUIRIDOS  2007</t>
  </si>
  <si>
    <t>TOTAL BIENES ADQUIRIDOS HASTA 2007</t>
  </si>
  <si>
    <t>TOTAL DE BIENES ADQUIRIDOS 2008</t>
  </si>
  <si>
    <t>TOTAL DE BIENES ADQUIRIDOS HASTA 2008</t>
  </si>
  <si>
    <t>TOTAL BIENES DESCARGADOS  2011</t>
  </si>
  <si>
    <t>TOTAL DE BIENES ADQUIRIDOS 2009</t>
  </si>
  <si>
    <t>TOTAL DE BIENES ADQUIRIDOS HASTA 2009</t>
  </si>
  <si>
    <t>TOTAL DE BIENES ADQUIRIDOS 2010</t>
  </si>
  <si>
    <t>TOTAL DE BIENES ADQUIRIDOS HASTA 2010</t>
  </si>
  <si>
    <t>CAMARA DIGITAL BENQ DE 14 MEGAPIXELES COLOR GRIS, CON MEMORIA SD DE 2 GB,  COMPRADA EL DIA 21 DE SEPTIEMBRE DE 2011, ASIGNADA A LA JEFE DE U.A.C.I,  UBICADA EN EL MISMO DEPARTAMENTO, CÓDIGO 911709-1-1-04-01-01, VALORADA EN …</t>
  </si>
  <si>
    <t>TELEFAX MARCA SHARP, COLOR BLANCO, SERIE 5719068Y, MODELO UX-P115, DONADO EL DIECISEIS DE MAYO DE DOS MIL OCHO, UBICADO EN CTAS. CTES. ASIGNADO AL CONCEJO MPAL., CÓDIGO 911701-1-3-06-02-02, VALORADO EN…….</t>
  </si>
  <si>
    <t>SALDO INICIAL AL 01 DE MAYO DE 2,007</t>
  </si>
  <si>
    <t xml:space="preserve">BIENES INMUEBLES ADQUIRIDOS </t>
  </si>
  <si>
    <t>TOTAL BIENES DESCARGADOS AL 31 DIC/11</t>
  </si>
  <si>
    <r>
      <t xml:space="preserve">  </t>
    </r>
    <r>
      <rPr>
        <b/>
        <sz val="10"/>
        <rFont val="Arial"/>
        <family val="2"/>
      </rPr>
      <t xml:space="preserve"> 911703</t>
    </r>
    <r>
      <rPr>
        <sz val="10"/>
        <rFont val="Arial"/>
        <family val="2"/>
      </rPr>
      <t xml:space="preserve">                                 ASIGNADOS AL ALCALDE MUNICIPAL</t>
    </r>
  </si>
  <si>
    <r>
      <rPr>
        <b/>
        <sz val="10"/>
        <rFont val="Arial"/>
        <family val="2"/>
      </rPr>
      <t xml:space="preserve">     911704               </t>
    </r>
    <r>
      <rPr>
        <sz val="10"/>
        <rFont val="Arial"/>
        <family val="2"/>
      </rPr>
      <t>ASIGNADOS AL DEPARTAMENTO DE SINDICATURA</t>
    </r>
  </si>
  <si>
    <t>TOTAL DE BIENES CON DESC. APLICADOS</t>
  </si>
  <si>
    <t>TOTAL DE BIENES AL 31 DIC/2011 CON DESC. APLICADOS</t>
  </si>
  <si>
    <r>
      <t xml:space="preserve">     </t>
    </r>
    <r>
      <rPr>
        <b/>
        <sz val="10"/>
        <rFont val="Arial"/>
        <family val="2"/>
      </rPr>
      <t xml:space="preserve">911705               </t>
    </r>
    <r>
      <rPr>
        <sz val="10"/>
        <rFont val="Arial"/>
        <family val="2"/>
      </rPr>
      <t>ASIGNADOS AL DEPARTAMENTO DE SECRETARIA</t>
    </r>
  </si>
  <si>
    <r>
      <t xml:space="preserve">     </t>
    </r>
    <r>
      <rPr>
        <b/>
        <sz val="10"/>
        <rFont val="Arial"/>
        <family val="2"/>
      </rPr>
      <t xml:space="preserve">911706            </t>
    </r>
    <r>
      <rPr>
        <sz val="10"/>
        <rFont val="Arial"/>
        <family val="2"/>
      </rPr>
      <t>ASIGNADOS AL DEPARTAMENTO DE CONTABILIDAD</t>
    </r>
  </si>
  <si>
    <r>
      <t xml:space="preserve">      </t>
    </r>
    <r>
      <rPr>
        <b/>
        <sz val="10"/>
        <rFont val="Arial"/>
        <family val="2"/>
      </rPr>
      <t>911707</t>
    </r>
    <r>
      <rPr>
        <sz val="10"/>
        <rFont val="Arial"/>
        <family val="2"/>
      </rPr>
      <t xml:space="preserve">           ASIGNADOS AL AL DEPARTAMENTO DE TESORERIA</t>
    </r>
  </si>
  <si>
    <r>
      <t xml:space="preserve"> </t>
    </r>
    <r>
      <rPr>
        <b/>
        <sz val="10"/>
        <rFont val="Arial"/>
        <family val="2"/>
      </rPr>
      <t xml:space="preserve">911708     </t>
    </r>
    <r>
      <rPr>
        <sz val="10"/>
        <rFont val="Arial"/>
        <family val="2"/>
      </rPr>
      <t>ASIGNADOS AL AL DEPARTAMENTO DE CATASTRO Y CTAS. CTES.</t>
    </r>
  </si>
  <si>
    <t>ARCHIVADOR METALICO COLOR MARFIL MARCA PANAVISION DE 4 GAVETAS, COMPRADO EL 30 DE MAYO DE 2,007, UBICADO EN EL DEPTO. DE CTAS. CTES., ASIGNADO A LA ENC. DE CTAS. CTES  CÓDIGO 911708-1-1-01-06-03, VALORADO EN……………</t>
  </si>
  <si>
    <r>
      <t xml:space="preserve">     </t>
    </r>
    <r>
      <rPr>
        <b/>
        <sz val="10"/>
        <rFont val="Arial"/>
        <family val="2"/>
      </rPr>
      <t xml:space="preserve">911709               </t>
    </r>
    <r>
      <rPr>
        <sz val="10"/>
        <rFont val="Arial"/>
        <family val="2"/>
      </rPr>
      <t>ASIGNADOS AL AL DEPARTAMENTO DE U.A.C.I.</t>
    </r>
  </si>
  <si>
    <r>
      <t xml:space="preserve">     </t>
    </r>
    <r>
      <rPr>
        <b/>
        <sz val="10"/>
        <rFont val="Arial"/>
        <family val="2"/>
      </rPr>
      <t xml:space="preserve">911710                </t>
    </r>
    <r>
      <rPr>
        <sz val="10"/>
        <rFont val="Arial"/>
        <family val="2"/>
      </rPr>
      <t>ASIGNADOS AL AL DEPARTAMENTO DEL  R.E.F.</t>
    </r>
  </si>
  <si>
    <t>TOTAL DE BIENES ADQUIRIDOS 2011</t>
  </si>
  <si>
    <t>TOTAL DE BIENES ADQUIRIDOS HASTA 2011</t>
  </si>
  <si>
    <r>
      <t xml:space="preserve">      </t>
    </r>
    <r>
      <rPr>
        <b/>
        <sz val="10"/>
        <rFont val="Arial"/>
        <family val="2"/>
      </rPr>
      <t xml:space="preserve">911711     </t>
    </r>
    <r>
      <rPr>
        <sz val="10"/>
        <rFont val="Arial"/>
        <family val="2"/>
      </rPr>
      <t>ASIGNADOS AL AL DEPARTAMENTO DE UNIDAD AMBIENTAL</t>
    </r>
  </si>
  <si>
    <r>
      <t xml:space="preserve"> </t>
    </r>
    <r>
      <rPr>
        <b/>
        <sz val="10"/>
        <rFont val="Arial"/>
        <family val="2"/>
      </rPr>
      <t xml:space="preserve">911712    </t>
    </r>
    <r>
      <rPr>
        <sz val="10"/>
        <rFont val="Arial"/>
        <family val="2"/>
      </rPr>
      <t>ASIGNADOS  AL DEPARTAMENTO DE UNIDAD MUNICIPAL DE LA MUJER</t>
    </r>
  </si>
  <si>
    <r>
      <t xml:space="preserve">     </t>
    </r>
    <r>
      <rPr>
        <b/>
        <sz val="10"/>
        <rFont val="Arial"/>
        <family val="2"/>
      </rPr>
      <t>911713</t>
    </r>
    <r>
      <rPr>
        <sz val="10"/>
        <rFont val="Arial"/>
        <family val="2"/>
      </rPr>
      <t xml:space="preserve">                             ASIGNADOS AL SORDENANZA MUNICIPAL</t>
    </r>
  </si>
  <si>
    <r>
      <t xml:space="preserve">     </t>
    </r>
    <r>
      <rPr>
        <b/>
        <sz val="10"/>
        <rFont val="Arial"/>
        <family val="2"/>
      </rPr>
      <t>911714</t>
    </r>
    <r>
      <rPr>
        <sz val="10"/>
        <rFont val="Arial"/>
        <family val="2"/>
      </rPr>
      <t xml:space="preserve">           ASIGNADOS AL ENC. DE MANTENIMIENTO DE PARQUES</t>
    </r>
  </si>
  <si>
    <t>ESPÁTULA FREIDOR DE NUEVE PULGADAS POR TREINTA Y SEIS PULGADAS, DONADA A ESTA MUNICIPALIDAD EL DÍA 23 DE DICIEMBRE DE 2009. UBICADA EN CASA COMUNAL, ASIGNADA AL CONCEJO MUNICIPAL, CODÍGO 911701-1-3-13-03-01/2-01</t>
  </si>
  <si>
    <r>
      <t xml:space="preserve">   </t>
    </r>
    <r>
      <rPr>
        <b/>
        <sz val="10"/>
        <rFont val="Arial"/>
        <family val="2"/>
      </rPr>
      <t xml:space="preserve"> 911701 </t>
    </r>
    <r>
      <rPr>
        <sz val="10"/>
        <rFont val="Arial"/>
        <family val="2"/>
      </rPr>
      <t xml:space="preserve">                            ASIGNADOS AL CONCEJO MUNICIPAL</t>
    </r>
  </si>
  <si>
    <t>CONSOLA DE EQUIPO DE SONIDO, AMPLIFICADA DE 50, CON 2 ESPIGAS METALICA MONDAURAL, 2 STAND PARA COLUMNAS, 20 TSJ-2X16, CABLE VULCAN, COMPRADA EL 19 DE OCTUBRE DE 2,006, UBICADA EN SALA DE REUNIONES, ASIGNADA AL CONCEJO MPAL. CÓDIGO 911701-1-1-08-02-01, VALORADA EN........</t>
  </si>
  <si>
    <t>EXTINTOR MARCA KIDDE 10 LBS.ABC 466204 PRO 10 MP, COLOR ROJO, COMPRADO EL DIA 21 DE AGOSTO DEL AÑO 2011, UBICADO EN ENTRADA PRINCIPAL DE ALCALDIA, ASIGNADO AL CONCEJO MUNICIPAL,  CODIGO 911701-1-2-16-01-01 VALORADO EN …</t>
  </si>
  <si>
    <t>TELEFONO MARCA PANASONIC MODELO, KX-T55LX-R, COLOR ROJO, UBICADO EN EL DESPACHO DEL SEÑOR ALCALDE MUNICIPAL, ASIGNADO AL ALCALDE MUNICIPAL, CÓDIGO 911703-1-1-06-02-01, VALORADO EN………</t>
  </si>
  <si>
    <t>Teclado codigo  911707-1-1-02-05-01</t>
  </si>
  <si>
    <t>MUEBLE PARA COMPUTADORA CON TOP DE MADERA BARNIZADA, COMPRADO EL DIA 9 DE JUNIO DE 2011, UBICADO EN EL DEPRATAMENTO DEL REGISTRO DEL ESTADO FAMILIAR, ASIGNADO A LA AUXILIAR DEL R.E.F, CÓDIGO 91710-1-2-01-12-01, VALORADO EN ………</t>
  </si>
  <si>
    <t>Teclado CÓDIGO 911712-1-3-02-05-01</t>
  </si>
  <si>
    <t>DATA SWITCH, COLOR BEIGE, COMPRADO EL VEINTIOCHO DE JUNIO DE DOS MIL UNO, UBICADO EN BODEGA, ASIGNADO AL ORDENANZA MPAL., CÓDIGO 911713-1-1-02-10-01, VALORADO EN…………………</t>
  </si>
  <si>
    <t>BANCO DE MADERA, UBICADO EN CASA COMUNAL BARRIO EL CENTRO EL CENTRO, ASIGNADO AL ORDENANZA MUNICIPAL, CÓDIGO 911713-1-1-01-23-01/2-01, VALORADO EN……</t>
  </si>
  <si>
    <t>UN PARLANTE (MEGAFONO), COLOR BEIGE DONADO POR UNICEF A ESTA ALCALDIA, UBICADO EN BODEGA, ASIGNADO AL ORDENANZA MUNICIPAL, CÓDIGO 911713-1-3-08-05-01, VALORADO EN………</t>
  </si>
  <si>
    <t>OASIS, MARCA G.E. M/GKCFOSD2. 5/5T0909JOO134, COLOR BLANCO COMPRADO EL DIA 10 DE MARZO DEL 2011,ASIGNADO AL ORDENANZA MUNICIPAL UBICADO EN ALCALDIA MUNICIAPL CÓDIGO 911713-1-1-07-01-01,  VALORADO EN ……………</t>
  </si>
  <si>
    <t>TELEFONO MARCA PANASONIC MODELO KX-T55LX-B, COLOR NEGRO, EN REGULAR ESTADO DE FUNCIONAMIENTO, UBICADO EN BODEGA, ASIGNADO AL ASIGNADO AL ORDENANZA MUNICIPAL. CÓDIGO 911713-1-1-06-02-01, DESCARGADO POR ENCONTRASE EN ESTADO INSERVIBLE, VALORADO EN</t>
  </si>
  <si>
    <t>OASIS COLOR BLANCO, MARCA GENERAL ELECTRIC, M/MTGXCF05D2, S/10071129N00048, COMPRADO EL DIA 22 DE JULIO DE 2011, UBICADO EN CASA COMUNAL BARRIO LA PARROQUIA, ASIGNADO AL ENC. DE MANTENIMIENTO, CÓDIGO 911714-1-2-07-01-02/2-02, VALORADO EN …</t>
  </si>
  <si>
    <t>PARLANTE MARCA TOA, COLOR BLANCO MARFIL, MODELO TC-631, DONADO A LA MUNICIPALIDAD POR ORGANIZACIÓN  SAVE THE CHILDREN EL DIA DIEZ DE ABRIL DE 2012, ASIGNADODO AL CONCEJO MUNICIPAL, BAJO LA RESPONSABILIDAD DEL TECNICO DE PROTECCION CIVIL, UBICADO EN EL PARQUE CENTRAL DE SAN DIONISIO, CODIGO 911701-1-3-08-05-02.  VORADO EN…………………….</t>
  </si>
  <si>
    <t>PARLANTE MARCA TOA, COLOR BLANCO MARFIL, MODELO TC-631, DONADO A LA MUNICIPALIDAD POR ORGANIZACIÓN  SAVE THE CHILDREN EL DIA DIEZ DE ABRIL DE 2012, ASIGNADODO AL CONCEJO MUNICIPAL, BAJO LA RESPONSABILIDAD DEL TECNICO DE PROTECCION CIVIL, UBICADO EN EL PARQUE CENTRAL DE SAN DIONISIO, CODIGO 911701-1-3-08-05-03.  VORADO EN…………………….</t>
  </si>
  <si>
    <t>PARLANTE MARCA TOA, COLOR BLANCO MARFIL, MODELO TC-631, DONADO A LA MUNICIPALIDAD POR ORGANIZACIÓN  SAVE THE CHILDREN EL DIA DIEZ DE ABRIL DE 2012, ASIGNADODO AL CONCEJO MUNICIPAL, BAJO LA RESPONSABILIDAD DEL TECNICO DE PROTECCION CIVIL, UBICADO EN EL PARQUE CENTRAL DE SAN DIONISIO, CODIGO 911701-1-3-08-05-04.  VALORADO EN…………………….</t>
  </si>
  <si>
    <t>DESCARGOS DE BIENES MUEBLES AL 31 DE DICIEMBRE DE 2,012</t>
  </si>
  <si>
    <t>ARCHIVADOR METALICO DE 4 GAVETAS, COLOR BEIGE, COMPRADO EL 24 DE ENERO DE 2012, UBICADO EN EL CUBICULO DE CARTAS DE VENTA, ASIGNADO A LA JEFE DE U.A.C.I,  CODIGO 911709-1-1-01-06-08,  VALORADO EN ………………………………..</t>
  </si>
  <si>
    <t>BOMBA PARA POZO, 1HP PEDROLLO, COMPRADA EL DIA  02 DE FEBRERO DE 2012, UBICADA EN PARQUE CENTRAL, ASIGNADA AL ENCARGADO DE MANTENIMIENTO, CODIGO 911714-1-2-05-03-02, VALORADA EN……………………..</t>
  </si>
  <si>
    <t xml:space="preserve">MONITOR MARCA AOC, LCD DE 16, COLOR NEGRO COMPRADO EL 16 DE FEBRERO DE 2012, UBICADO EN EL DEPARATAMENTO DE U.A.C.I, ASIGNADO A LA JEFE DE MISMO, VALORADO EN  CODIGO 911709-1-1-02-02-02, </t>
  </si>
  <si>
    <t>UPS COLOR NEGRO, MARCA FORZA, COMPRADO EL 16 DE FEBRERO DE 2012, UBICADO EN EL DEPARATAMENTO DE U.A.C.I, ASIGNADO A LA JEFE DE MISMO, CODIGO  911709-1-1-02-08-01, VALORADO EN ……………………………</t>
  </si>
  <si>
    <t>COMPUTADORA CLON, MARCA AOC, INTEL PENTIUM D.CORE 3.0, DISCO DURO DE 500GB, DVD-RW, MEMORIA DDR3 2GB, WINDOWS 7  CON LECTOR DE MEMORIAS,  COMPRADA EL 16 DE FEBRERO DE 2012, UBICADA EN EL DEPARATAMENTO DE U.A.C.I, ASIGNADA A LA JEFE DE MISMO, CODIGO CPU. 911709-1-1-02-01-02  VALORADA EN ………………………………..</t>
  </si>
  <si>
    <t>PLANTA OZONIZADORA, MARCA OZONO LUX, ACRILICO COMPPLETO, COLOR BLANCO, DE UN GRIFO, COMPRADA EL 7 DE MARZO DE 2012, UBICADA EN CUBÍCULO DE CARTAS DE VENTA, ASIGNADA AL ORDENANZA MUNICIPAL. CODIGO 911713-1-1-17-01-01, VALORADA EN ………….</t>
  </si>
  <si>
    <t>PARLANTE MARCA TOA, COLOR BLANCO MARFIL, MODELO TC-631, DONADO A LA MUNICIPALIDAD POR ORGANIZACIÓN  SAVE THE CHILDREN EL DIA DIEZ DE ABRIL DE 2012, ASIGNADO AL CONCEJO MUNICIPAL, BAJO LA RESPONSABILIDAD DE LA TECNICO DE PROTECCION CIVIL, UBICADO EN EL PARQUE CENTRAL DE SAN DIONISIO, CODIGO 911701-1-3-08-05-01.  VORADO EN…………………….</t>
  </si>
  <si>
    <t>ESTANTE PROMA DE 5 DEPOSITOS, COLOR GRIS, COMPRADO EL DIA 20 DE ABRIL DE 2012, UBICADO EN EL DEPARTAMENTO DE CUENTAS CORRIENTES Y CATASTRO ASIGNADO A LA JEFE DEL REGISTRO DEL ESTADO FAMILIAR., CODIGO 911710-1-1-01-08-02, VALORADO EN…………………………………………..</t>
  </si>
  <si>
    <t>TANQUE PARA AGUA, MARCA DURMAN, CON FILTRO Y CAPACIDAD DE 1100 LTS, COLOR NEGRO, COMPRADO EL DIA  7 DE MAYO DE 2012, UBICADO EN PARQUE CENTRAL, ASIGNADO AL ENCARGADO DE MANTENIMIENTO, CODIGO  911714-1-2-15-01-01, VALORADO EN…………….</t>
  </si>
  <si>
    <t>VEHICULO NUEVO MARCA TOYOTA, MODELO KUN26L-HRMSY; TIPO PICKUP DOBLE CABINA; CLASE PICKUP, CHASIS VIN: SIN NUMERO; CHASIS GRAVADO:MROFZ29G801654221; NUMERO DE MOTOR: 1KD5756557; COLOR GRIS OSCURO; AÑO;2012, COMBUSTIBLE DIESEL, COMPRADO EL DÍA 18 DE JULIO DE 2012, ASIGNADO AL CONCEJO MUNICIPAL. CÓDIGO 911701-1-1-09-01-02.</t>
  </si>
  <si>
    <t>IMPRESOR MULTIFUNCIONAL, MARCA CANNON, MP280, COLOR NEGRO, COMPRADA EL 17 DE AGOSTO DE 2012, UBICADA EN EL DEPARTAMENTO DEL REGOSTRO DEL ESTADO FAMILIAR, ASIGNADO A LA JEFE DEL MISMO, CODIGO 911710-1-1-02-03-04, VALORADO EN…………</t>
  </si>
  <si>
    <t>ROUTER, COLOR NEGRO CON GRIS, A-LINK, COMPRADO EL DIA 27 DE AGOSTO DE 2012, UBICADA EN EL DEPARTAMETO DE SECRETARIA, ASIGNADA AL SECRETARIO MUNICIPAL, CODIGO  911705-1-1-02-14-01, VALORADO EN ………………………….</t>
  </si>
  <si>
    <t>DESCARGOS DE BIENES MUEBLES AL 31 DE DICIEMBRE DE 2012</t>
  </si>
  <si>
    <t xml:space="preserve">RELOJ MARCADOR DE HUELLA DIGITAL,MARCA EASY WAY BIOMETRICS, MODELO CONSTATION COMPRADA EL  20 DE NOVIEMBRE DE 2,012 UBICADO CONTIGUO A DESPACHO DE ALCALDE MUNICIPAL,  ASIGNADO A SINDICO MUNICIPAL, . CÓDIGO 911704-1-1-05-05-01, VALORADO EN…………... </t>
  </si>
  <si>
    <t>TOTAL BIENES ADQUIRIDOS  2012</t>
  </si>
  <si>
    <t>TOTAL BIENES ADQUIRIDOS HASTA 2012</t>
  </si>
  <si>
    <t>BIENES MUEBLES ADQUIRIDOS EN EL AÑO 2,013</t>
  </si>
  <si>
    <t>TOTAL BIENES DESCARGADOS  2012</t>
  </si>
  <si>
    <t>LONA PARA CANOPI, COLOR AZUL, DE 4X6 MTS, COMPRADO EL DIA 30 DE NOVIEMBRE DE 2012, UBICADO EN CASA COMUNAL BARRIO EL CENTRO, ASIGNADO AL ENCARGADO DE MANTENIEMIENTO, CODIGO 911714-1-1-12-16-01, VALORADO EN………..</t>
  </si>
  <si>
    <t>ARCHIVADOR METALICO, COLOR BEIGE, DE 4 GAVETAS, COMPRADO EL DIA 12 DE MARZO DE 2013, UBICADO EN DEPARTAMENTO DE ADMINISTRACION DE CONTRATOS, ASIGNADO AL ENCRAGADO DEL MISMO, CODIGO 911715-1-1-01-06-01, VALORADO EN……………………………………..….</t>
  </si>
  <si>
    <t>UPS MARCA FORZA 750VA, COLOR NEGRO, COMPRADO EL 27 DE NOVIEMBRE DE 2009, UBICADO BODEGA, ASIGNADO A LA JEFÉ DEL REF . CÓDIGO 911710-1-1-02-08-01,  DESCARGADO POR ENCONTRARSE EN ESTADO INSERVIBLE, VALORADO EN………..</t>
  </si>
  <si>
    <t xml:space="preserve">SILLA PLASTICA MARCA MEGA COLOR AZUL, COMPRADA EL VEINTIOCHO  DE OCTUBRE DE DOS MIL CUATRO, PARA SER UTILIZADA EN EVENTOS SOCIALES, UBICADA EN CASA COMUNAL BARRIO EL CENTRO EL CENTRO,ASIGNADA AL ORDENANZA MPAL. CÓDIGO 911713-1-2-01-21-99/2-01, DESCARGADA POR ENCONTRASE EN ESTADO INSERVIBLE,  VALORADA EN ........... </t>
  </si>
  <si>
    <t xml:space="preserve">SILLA PLASTICA MARCA MEGA COLOR AZUL, COMPRADA EL VEINTIOCHO  DE OCTUBRE DE DOS MIL CUATRO, PARA SER UTILIZADA EN EVENTOS SOCIALES, UBICADA EN CASA COMUNAL BARRIO EL CENTRO EL CENTRO,ASIGNADA AL ORDENANZA MPAL. CÓDIGO 911713-1-2-01-21-100/2-01, DESCARGADA POR ENCONTRASE EN ESTADO INSERVIBLE,  VALORADA EN ........... </t>
  </si>
  <si>
    <t xml:space="preserve">MUEBLE PEQUEÑO CON TOP P/COMPUTADORA COMPRADO EL 02 DE MAYO DE 2005 UBICADO EN EL DEPT. DE ADMINIASTRACION DE CONTRATOS, ASIGNADO AL ENC. DE ESE DEPARTAMENTO, CÓDIGO 911715-1-1-01-12-01, VALORADO EN……….     </t>
  </si>
  <si>
    <t>TOTAL BIENES ADQUIRIDOS  2013</t>
  </si>
  <si>
    <t>TOTAL BIENES ADQUIRIDOS HASTA 2013</t>
  </si>
  <si>
    <t xml:space="preserve">SILLA PLASTICA MARCA MEGA COLOR AZUL, COMPRADA EL DIECINUEVE DE ABRIL  DE DOS MIL TRECE, PARA SER UTILIZADA EN EVENTOS SOCIALES, UBICADA EN CASA COMUNAL BARRIO EL CENTRO, ASIGNADA AL ORDENANZA MPAL. CÓDIGO 911713-1-2-01-21-254/2-01, VALORADA EN ........... </t>
  </si>
  <si>
    <t xml:space="preserve">SILLA PLASTICA MARCA MEGA COLOR AZUL, COMPRADA EL DIECINUEVE DE ABRIL  DE DOS MIL TRECE, PARA SER UTILIZADA EN EVENTOS SOCIALES, UBICADA EN CASA COMUNAL BARRIO EL CENTRO, ASIGNADA AL ORDENANZA MPAL. CÓDIGO 911713-1-2-01-21-253/2-01, VALORADA EN ........... </t>
  </si>
  <si>
    <t xml:space="preserve">SILLA PLASTICA MARCA MEGA COLOR AZUL, COMPRADA EL DIECINUEVE DE ABRIL  DE DOS MIL TRECE, PARA SER UTILIZADA EN EVENTOS SOCIALES, UBICADA EN CASA COMUNAL BARRIO EL CENTRO, ASIGNADA AL ORDENANZA MPAL. CÓDIGO 911713-1-2-01-21-252/2-01, VALORADA EN ........... </t>
  </si>
  <si>
    <t xml:space="preserve">SILLA PLASTICA MARCA MEGA COLOR AZUL, COMPRADA EL DIECINUEVE DE ABRIL  DE DOS MIL TRECE, PARA SER UTILIZADA EN EVENTOS SOCIALES, UBICADA EN CASA COMUNAL BARRIO EL CENTRO, ASIGNADA AL ORDENANZA MPAL. CÓDIGO 911713-1-2-01-21-251/2-01, VALORADA EN ........... </t>
  </si>
  <si>
    <t xml:space="preserve">SILLA PLASTICA MARCA MEGA COLOR AZUL, COMPRADA EL DIECINUEVE DE ABRIL  DE DOS MIL TRECE, PARA SER UTILIZADA EN EVENTOS SOCIALES, UBICADA EN CASA COMUNAL BARRIO EL CENTRO, ASIGNADA AL ORDENANZA MPAL. CÓDIGO 911713-1-2-01-21-250/2-01, VALORADA EN ........... </t>
  </si>
  <si>
    <t xml:space="preserve">SILLA PLASTICA MARCA MEGA COLOR AZUL, COMPRADA EL DIECINUEVE DE ABRIL  DE DOS MIL TRECE, PARA SER UTILIZADA EN EVENTOS SOCIALES, UBICADA EN CASA COMUNAL BARRIO EL CENTRO, ASIGNADA AL ORDENANZA MPAL. CÓDIGO 911713-1-2-01-21-249/2-01, VALORADA EN ........... </t>
  </si>
  <si>
    <t xml:space="preserve">SILLA PLASTICA MARCA MEGA COLOR AZUL, COMPRADA EL DIECINUEVE DE ABRIL  DE DOS MIL TRECE, PARA SER UTILIZADA EN EVENTOS SOCIALES, UBICADA EN CASA COMUNAL BARRIO EL CENTRO, ASIGNADA AL ORDENANZA MPAL. CÓDIGO 911713-1-2-01-21-248/2-01, VALORADA EN ........... </t>
  </si>
  <si>
    <t xml:space="preserve">SILLA PLASTICA MARCA MEGA COLOR AZUL, COMPRADA EL DIECINUEVE DE ABRIL  DE DOS MIL TRECE, PARA SER UTILIZADA EN EVENTOS SOCIALES, UBICADA EN CASA COMUNAL BARRIO EL CENTRO, ASIGNADA AL ORDENANZA MPAL. CÓDIGO 911713-1-2-01-21-247/2-01, VALORADA EN ........... </t>
  </si>
  <si>
    <t xml:space="preserve">SILLA PLASTICA MARCA MEGA COLOR AZUL, COMPRADA EL DIECINUEVE DE ABRIL  DE DOS MIL TRECE, PARA SER UTILIZADA EN EVENTOS SOCIALES, UBICADA EN CASA COMUNAL BARRIO EL CENTRO, ASIGNADA AL ORDENANZA MPAL. CÓDIGO 911713-1-2-01-21-246/2-01, VALORADA EN ........... </t>
  </si>
  <si>
    <t xml:space="preserve">SILLA PLASTICA MARCA MEGA COLOR AZUL, COMPRADA EL DIECINUEVE DE ABRIL  DE DOS MIL TRECE, PARA SER UTILIZADA EN EVENTOS SOCIALES, UBICADA EN CASA COMUNAL BARRIO EL CENTRO, ASIGNADA AL ORDENANZA MPAL. CÓDIGO 911713-1-2-01-21-245/2-01, VALORADA EN ........... </t>
  </si>
  <si>
    <t xml:space="preserve">SILLA PLASTICA MARCA MEGA COLOR AZUL, COMPRADA EL DIECINUEVE DE ABRIL  DE DOS MIL TRECE, PARA SER UTILIZADA EN EVENTOS SOCIALES, UBICADA EN CASA COMUNAL BARRIO EL CENTRO, ASIGNADA AL ORDENANZA MPAL. CÓDIGO 911713-1-2-01-21-244/2-01, VALORADA EN ........... </t>
  </si>
  <si>
    <t xml:space="preserve">SILLA PLASTICA MARCA MEGA COLOR AZUL, COMPRADA EL DIECINUEVE DE ABRIL  DE DOS MIL TRECE, PARA SER UTILIZADA EN EVENTOS SOCIALES, UBICADA EN CASA COMUNAL BARRIO EL CENTRO, ASIGNADA AL ORDENANZA MPAL. CÓDIGO 911713-1-2-01-21-243/2-01, VALORADA EN ........... </t>
  </si>
  <si>
    <t xml:space="preserve">SILLA PLASTICA MARCA MEGA COLOR AZUL, COMPRADA EL DIECINUEVE DE ABRIL  DE DOS MIL TRECE, PARA SER UTILIZADA EN EVENTOS SOCIALES, UBICADA EN CASA COMUNAL BARRIO EL CENTRO, ASIGNADA AL ORDENANZA MPAL. CÓDIGO 911713-1-2-01-21-242/2-01, VALORADA EN ........... </t>
  </si>
  <si>
    <t xml:space="preserve">SILLA PLASTICA MARCA MEGA COLOR AZUL, COMPRADA EL DIECINUEVE DE ABRIL  DE DOS MIL TRECE, PARA SER UTILIZADA EN EVENTOS SOCIALES, UBICADA EN CASA COMUNAL BARRIO EL CENTRO, ASIGNADA AL ORDENANZA MPAL. CÓDIGO 911713-1-2-01-21-241/2-01, VALORADA EN ........... </t>
  </si>
  <si>
    <t xml:space="preserve">SILLA PLASTICA MARCA MEGA COLOR AZUL, COMPRADA EL DIECINUEVE DE ABRIL  DE DOS MIL TRECE, PARA SER UTILIZADA EN EVENTOS SOCIALES, UBICADA EN CASA COMUNAL BARRIO EL CENTRO, ASIGNADA AL ORDENANZA MPAL. CÓDIGO 911713-1-2-01-21-240/2-01, VALORADA EN ........... </t>
  </si>
  <si>
    <t xml:space="preserve">SILLA PLASTICA MARCA MEGA COLOR AZUL, COMPRADA EL DIECINUEVE DE ABRIL  DE DOS MIL TRECE, PARA SER UTILIZADA EN EVENTOS SOCIALES, UBICADA EN CASA COMUNAL BARRIO EL CENTRO, ASIGNADA AL ORDENANZA MPAL. CÓDIGO 911713-1-2-01-21-239/2-01, VALORADA EN ........... </t>
  </si>
  <si>
    <t xml:space="preserve">SILLA PLASTICA MARCA MEGA COLOR AZUL, COMPRADA EL DIECINUEVE DE ABRIL  DE DOS MIL TRECE, PARA SER UTILIZADA EN EVENTOS SOCIALES, UBICADA EN CASA COMUNAL BARRIO EL CENTRO, ASIGNADA AL ORDENANZA MPAL. CÓDIGO 911713-1-2-01-21-238/2-01, VALORADA EN ........... </t>
  </si>
  <si>
    <t xml:space="preserve">SILLA PLASTICA MARCA MEGA COLOR AZUL, COMPRADA EL DIECINUEVE DE ABRIL  DE DOS MIL TRECE, PARA SER UTILIZADA EN EVENTOS SOCIALES, UBICADA EN CASA COMUNAL BARRIO EL CENTRO, ASIGNADA AL ORDENANZA MPAL. CÓDIGO 911713-1-2-01-21-237/2-01, VALORADA EN ........... </t>
  </si>
  <si>
    <t xml:space="preserve">SILLA PLASTICA MARCA MEGA COLOR AZUL, COMPRADA EL DIECINUEVE DE ABRIL  DE DOS MIL TRECE, PARA SER UTILIZADA EN EVENTOS SOCIALES, UBICADA EN CASA COMUNAL BARRIO EL CENTRO, ASIGNADA AL ORDENANZA MPAL. CÓDIGO 911713-1-2-01-21-236/2-01, VALORADA EN ........... </t>
  </si>
  <si>
    <t xml:space="preserve">SILLA PLASTICA MARCA MEGA COLOR AZUL, COMPRADA EL DIECINUEVE DE ABRIL  DE DOS MIL TRECE, PARA SER UTILIZADA EN EVENTOS SOCIALES, UBICADA EN CASA COMUNAL BARRIO EL CENTRO, ASIGNADA AL ORDENANZA MPAL. CÓDIGO 911713-1-2-01-21-235/2-01, VALORADA EN ........... </t>
  </si>
  <si>
    <t xml:space="preserve">SILLA PLASTICA MARCA MEGA COLOR AZUL, COMPRADA EL DIECINUEVE DE ABRIL  DE DOS MIL TRECE, PARA SER UTILIZADA EN EVENTOS SOCIALES, UBICADA EN CASA COMUNAL BARRIO EL CENTRO, ASIGNADA AL ORDENANZA MPAL. CÓDIGO 911713-1-2-01-21-234/2-01, VALORADA EN ........... </t>
  </si>
  <si>
    <t xml:space="preserve">SILLA PLASTICA MARCA MEGA COLOR AZUL, COMPRADA EL DIECINUEVE DE ABRIL  DE DOS MIL TRECE, PARA SER UTILIZADA EN EVENTOS SOCIALES, UBICADA EN CASA COMUNAL BARRIO EL CENTRO, ASIGNADA AL ORDENANZA MPAL. CÓDIGO 911713-1-2-01-21-233/2-01, VALORADA EN ........... </t>
  </si>
  <si>
    <t xml:space="preserve">SILLA PLASTICA MARCA MEGA COLOR AZUL, COMPRADA EL DIECINUEVE DE ABRIL  DE DOS MIL TRECE, PARA SER UTILIZADA EN EVENTOS SOCIALES, UBICADA EN CASA COMUNAL BARRIO EL CENTRO, ASIGNADA AL ORDENANZA MPAL. CÓDIGO 911713-1-2-01-21-232/2-01, VALORADA EN ........... </t>
  </si>
  <si>
    <t xml:space="preserve">SILLA PLASTICA MARCA MEGA COLOR AZUL, COMPRADA EL DIECINUEVE DE ABRIL  DE DOS MIL TRECE, PARA SER UTILIZADA EN EVENTOS SOCIALES, UBICADA EN CASA COMUNAL BARRIO EL CENTRO, ASIGNADA AL ORDENANZA MPAL. CÓDIGO 911713-1-2-01-21-231-01, VALORADA EN ........... </t>
  </si>
  <si>
    <t xml:space="preserve">SILLA PLASTICA MARCA MEGA COLOR AZUL, COMPRADA EL DIECINUEVE DE ABRIL  DE DOS MIL TRECE, PARA SER UTILIZADA EN EVENTOS SOCIALES, UBICADA EN CASA COMUNAL BARRIO EL CENTRO, ASIGNADA AL ORDENANZA MPAL. CÓDIGO 911713-1-2-01-21-230/2-01, VALORADA EN ........... </t>
  </si>
  <si>
    <t xml:space="preserve">SILLA PLASTICA MARCA MEGA COLOR AZUL, COMPRADA EL DIECINUEVE DE ABRIL  DE DOS MIL TRECE, PARA SER UTILIZADA EN EVENTOS SOCIALES, UBICADA EN CASA COMUNAL BARRIO EL CENTRO, ASIGNADA AL ORDENANZA MPAL. CÓDIGO 911713-1-2-01-21-229/2-01, VALORADA EN ........... </t>
  </si>
  <si>
    <t xml:space="preserve">SILLA PLASTICA MARCA MEGA COLOR AZUL, COMPRADA EL DIECINUEVE DE ABRIL  DE DOS MIL TRECE, PARA SER UTILIZADA EN EVENTOS SOCIALES, UBICADA EN CASA COMUNAL BARRIO EL CENTRO, ASIGNADA AL ORDENANZA MPAL. CÓDIGO 911713-1-2-01-21-228/2-01, VALORADA EN ........... </t>
  </si>
  <si>
    <t xml:space="preserve">SILLA PLASTICA MARCA MEGA COLOR AZUL, COMPRADA EL DIECINUEVE DE ABRIL  DE DOS MIL TRECE, PARA SER UTILIZADA EN EVENTOS SOCIALES, UBICADA EN CASA COMUNAL BARRIO EL CENTRO, ASIGNADA AL ORDENANZA MPAL. CÓDIGO 911713-1-2-01-21-227/2-01, VALORADA EN ........... </t>
  </si>
  <si>
    <t xml:space="preserve">SILLA PLASTICA MARCA MEGA COLOR AZUL, COMPRADA EL DIECINUEVE DE ABRIL  DE DOS MIL TRECE, PARA SER UTILIZADA EN EVENTOS SOCIALES, UBICADA EN CASA COMUNAL BARRIO EL CENTRO, ASIGNADA AL ORDENANZA MPAL. CÓDIGO 911713-1-2-01-21-226/2-01, VALORADA EN ........... </t>
  </si>
  <si>
    <t xml:space="preserve">SILLA PLASTICA MARCA MEGA COLOR AZUL, COMPRADA EL DIECINUEVE DE ABRIL  DE DOS MIL TRECE, PARA SER UTILIZADA EN EVENTOS SOCIALES, UBICADA EN CASA COMUNAL BARRIO EL CENTRO, ASIGNADA AL ORDENANZA MPAL. CÓDIGO 911713-1-2-01-21-225/2-01, VALORADA EN ........... </t>
  </si>
  <si>
    <t xml:space="preserve">SILLA PLASTICA MARCA MEGA COLOR AZUL, COMPRADA EL DIECINUEVE DE ABRIL  DE DOS MIL TRECE, PARA SER UTILIZADA EN EVENTOS SOCIALES, UBICADA EN CASA COMUNAL BARRIO EL CENTRO, ASIGNADA AL ORDENANZA MPAL. CÓDIGO 911713-1-2-01-21-224/2-01, VALORADA EN ........... </t>
  </si>
  <si>
    <t xml:space="preserve">SILLA PLASTICA MARCA MEGA COLOR AZUL, COMPRADA EL DIECINUEVE DE ABRIL  DE DOS MIL TRECE, PARA SER UTILIZADA EN EVENTOS SOCIALES, UBICADA EN CASA COMUNAL BARRIO EL CENTRO, ASIGNADA AL ORDENANZA MPAL. CÓDIGO 911713-1-2-01-21-223/2-01, VALORADA EN ........... </t>
  </si>
  <si>
    <t xml:space="preserve">SILLA PLASTICA MARCA MEGA COLOR AZUL, COMPRADA EL DIECINUEVE DE ABRIL  DE DOS MIL TRECE, PARA SER UTILIZADA EN EVENTOS SOCIALES, UBICADA EN CASA COMUNAL BARRIO EL CENTRO, ASIGNADA AL ORDENANZA MPAL. CÓDIGO 911713-1-2-01-21-222/2-01, VALORADA EN ........... </t>
  </si>
  <si>
    <t xml:space="preserve">SILLA PLASTICA MARCA MEGA COLOR AZUL, COMPRADA EL DIECINUEVE DE ABRIL  DE DOS MIL TRECE, PARA SER UTILIZADA EN EVENTOS SOCIALES, UBICADA EN CASA COMUNAL BARRIO EL CENTRO, ASIGNADA AL ORDENANZA MPAL. CÓDIGO 911713-1-2-01-21-221/2-01, VALORADA EN ........... </t>
  </si>
  <si>
    <t xml:space="preserve">SILLA PLASTICA MARCA MEGA COLOR AZUL, COMPRADA EL DIECINUEVE DE ABRIL  DE DOS MIL TRECE, PARA SER UTILIZADA EN EVENTOS SOCIALES, UBICADA EN CASA COMUNAL BARRIO EL CENTRO, ASIGNADA AL ORDENANZA MPAL. CÓDIGO 911713-1-2-01-21-220/2-01, VALORADA EN ........... </t>
  </si>
  <si>
    <t xml:space="preserve">SILLA PLASTICA MARCA MEGA COLOR AZUL, COMPRADA EL DIECINUEVE DE ABRIL  DE DOS MIL TRECE, PARA SER UTILIZADA EN EVENTOS SOCIALES, UBICADA EN CASA COMUNAL BARRIO EL CENTRO, ASIGNADA AL ORDENANZA MPAL. CÓDIGO 911713-1-2-01-21-219/2-01, VALORADA EN ........... </t>
  </si>
  <si>
    <t xml:space="preserve">SILLA PLASTICA MARCA MEGA COLOR AZUL, COMPRADA EL DIECINUEVE DE ABRIL  DE DOS MIL TRECE, PARA SER UTILIZADA EN EVENTOS SOCIALES, UBICADA EN CASA COMUNAL BARRIO EL CENTRO, ASIGNADA AL ORDENANZA MPAL. CÓDIGO 911713-1-2-01-21-218/2-01, VALORADA EN ........... </t>
  </si>
  <si>
    <t xml:space="preserve">SILLA PLASTICA MARCA MEGA COLOR AZUL, COMPRADA EL DIECINUEVE DE ABRIL  DE DOS MIL TRECE, PARA SER UTILIZADA EN EVENTOS SOCIALES, UBICADA EN CASA COMUNAL BARRIO EL CENTRO, ASIGNADA AL ORDENANZA MPAL. CÓDIGO 911713-1-2-01-21-217/2-01, VALORADA EN ........... </t>
  </si>
  <si>
    <t xml:space="preserve">SILLA PLASTICA MARCA MEGA COLOR AZUL, COMPRADA EL DIECINUEVE DE ABRIL  DE DOS MIL TRECE, PARA SER UTILIZADA EN EVENTOS SOCIALES, UBICADA EN CASA COMUNAL BARRIO EL CENTRO, ASIGNADA AL ORDENANZA MPAL. CÓDIGO 911713-1-2-01-21-216/2-01, VALORADA EN ........... </t>
  </si>
  <si>
    <t xml:space="preserve">SILLA PLASTICA MARCA MEGA COLOR AZUL, COMPRADA EL DIECINUEVE DE ABRIL  DE DOS MIL TRECE, PARA SER UTILIZADA EN EVENTOS SOCIALES, UBICADA EN CASA COMUNAL BARRIO EL CENTRO, ASIGNADA AL ORDENANZA MPAL. CÓDIGO 911713-1-2-01-21-215/2-01, VALORADA EN ........... </t>
  </si>
  <si>
    <t xml:space="preserve">SILLA PLASTICA MARCA MEGA COLOR AZUL, COMPRADA EL DIECINUEVE DE ABRIL  DE DOS MIL TRECE, PARA SER UTILIZADA EN EVENTOS SOCIALES, UBICADA EN CASA COMUNAL BARRIO EL CENTRO, ASIGNADA AL ORDENANZA MPAL. CÓDIGO 911713-1-2-01-21-214/2-01, VALORADA EN ........... </t>
  </si>
  <si>
    <t xml:space="preserve">SILLA PLASTICA MARCA MEGA COLOR AZUL, COMPRADA EL DIECINUEVE DE ABRIL  DE DOS MIL TRECE, PARA SER UTILIZADA EN EVENTOS SOCIALES, UBICADA EN CASA COMUNAL BARRIO EL CENTRO, ASIGNADA AL ORDENANZA MPAL. CÓDIGO 911713-1-2-01-21-213/2-01, VALORADA EN ........... </t>
  </si>
  <si>
    <t xml:space="preserve">SILLA PLASTICA MARCA MEGA COLOR AZUL, COMPRADA EL DIECINUEVE DE ABRIL  DE DOS MIL TRECE, PARA SER UTILIZADA EN EVENTOS SOCIALES, UBICADA EN CASA COMUNAL BARRIO EL CENTRO, ASIGNADA AL ORDENANZA MPAL. CÓDIGO 911713-1-2-01-21-212/2-01, VALORADA EN ........... </t>
  </si>
  <si>
    <t xml:space="preserve">SILLA PLASTICA MARCA MEGA COLOR AZUL, COMPRADA EL DIECINUEVE DE ABRIL  DE DOS MIL TRECE, PARA SER UTILIZADA EN EVENTOS SOCIALES, UBICADA EN CASA COMUNAL BARRIO EL CENTRO, ASIGNADA AL ORDENANZA MPAL. CÓDIGO 911713-1-2-01-21-211/2-01, VALORADA EN ........... </t>
  </si>
  <si>
    <t xml:space="preserve">SILLA PLASTICA MARCA MEGA COLOR AZUL, COMPRADA EL DIECINUEVE DE ABRIL  DE DOS MIL TRECE, PARA SER UTILIZADA EN EVENTOS SOCIALES, UBICADA EN CASA COMUNAL BARRIO EL CENTRO, ASIGNADA AL ORDENANZA MPAL. CÓDIGO 911713-1-2-01-21-210/2-01, VALORADA EN ........... </t>
  </si>
  <si>
    <t xml:space="preserve">SILLA PLASTICA MARCA MEGA COLOR AZUL, COMPRADA EL DIECINUEVE DE ABRIL  DE DOS MIL TRECE, PARA SER UTILIZADA EN EVENTOS SOCIALES, UBICADA EN CASA COMUNAL BARRIO EL CENTRO, ASIGNADA AL ORDENANZA MPAL. CÓDIGO 911713-1-2-01-21-209/2-01, VALORADA EN ........... </t>
  </si>
  <si>
    <t xml:space="preserve">SILLA PLASTICA MARCA MEGA COLOR AZUL, COMPRADA EL DIECINUEVE DE ABRIL  DE DOS MIL TRECE, PARA SER UTILIZADA EN EVENTOS SOCIALES, UBICADA EN CASA COMUNAL BARRIO EL CENTRO, ASIGNADA AL ORDENANZA MPAL. CÓDIGO 911713-1-2-01-21-208/2-01, VALORADA EN ........... </t>
  </si>
  <si>
    <t xml:space="preserve">SILLA PLASTICA MARCA MEGA COLOR AZUL, COMPRADA EL DIECINUEVE DE ABRIL  DE DOS MIL TRECE, PARA SER UTILIZADA EN EVENTOS SOCIALES, UBICADA EN CASA COMUNAL BARRIO EL CENTRO, ASIGNADA AL ORDENANZA MPAL. CÓDIGO 911713-1-2-01-21-207/2-01, VALORADA EN ........... </t>
  </si>
  <si>
    <t xml:space="preserve">SILLA PLASTICA MARCA MEGA COLOR AZUL, COMPRADA EL DIECINUEVE DE ABRIL  DE DOS MIL TRECE, PARA SER UTILIZADA EN EVENTOS SOCIALES, UBICADA EN CASA COMUNAL BARRIO EL CENTRO, ASIGNADA AL ORDENANZA MPAL. CÓDIGO 911713-1-2-01-21-206/2-01, VALORADA EN ........... </t>
  </si>
  <si>
    <t xml:space="preserve">SILLA PLASTICA MARCA MEGA COLOR AZUL, COMPRADA EL DIECINUEVE DE ABRIL  DE DOS MIL TRECE, PARA SER UTILIZADA EN EVENTOS SOCIALES, UBICADA EN CASA COMUNAL BARRIO EL CENTRO, ASIGNADA AL ORDENANZA MPAL. CÓDIGO 911713-1-2-01-21-205/2-01, VALORADA EN ........... </t>
  </si>
  <si>
    <t xml:space="preserve">SILLA PLASTICA MARCA MEGA COLOR AZUL, COMPRADA EL DIECINUEVE DE ABRIL  DE DOS MIL TRECE, PARA SER UTILIZADA EN EVENTOS SOCIALES, UBICADA EN CASA COMUNAL BARRIO EL CENTRO, ASIGNADA AL ORDENANZA MPAL. CÓDIGO 911713-1-2-01-21-204/2-01, VALORADA EN ........... </t>
  </si>
  <si>
    <t xml:space="preserve">SILLA PLASTICA MARCA MEGA COLOR AZUL, COMPRADA EL DIECINUEVE DE ABRIL  DE DOS MIL TRECE, PARA SER UTILIZADA EN EVENTOS SOCIALES, UBICADA EN CASA COMUNAL BARRIO EL CENTRO, ASIGNADA AL ORDENANZA MPAL. CÓDIGO 911713-1-2-01-21-203/2-01, VALORADA EN ........... </t>
  </si>
  <si>
    <t xml:space="preserve">SILLA PLASTICA MARCA MEGA COLOR AZUL, COMPRADA EL DIECINUEVE DE ABRIL  DE DOS MIL TRECE, PARA SER UTILIZADA EN EVENTOS SOCIALES, UBICADA EN CASA COMUNAL BARRIO EL CENTRO, ASIGNADA AL ORDENANZA MPAL. CÓDIGO 911713-1-2-01-21-202/2-01, VALORADA EN ........... </t>
  </si>
  <si>
    <t xml:space="preserve">SILLA PLASTICA MARCA MEGA COLOR AZUL, COMPRADA EL DIECINUEVE DE ABRIL  DE DOS MIL TRECE, PARA SER UTILIZADA EN EVENTOS SOCIALES, UBICADA EN CASA COMUNAL BARRIO EL CENTRO, ASIGNADA AL ORDENANZA MPAL. CÓDIGO 911713-1-2-01-21-201/2-01, VALORADA EN ........... </t>
  </si>
  <si>
    <t xml:space="preserve">SILLA PLASTICA MARCA MEGA COLOR AZUL, COMPRADA EL DIECINUEVE DE ABRIL  DE DOS MIL TRECE, PARA SER UTILIZADA EN EVENTOS SOCIALES, UBICADA EN CASA COMUNAL BARRIO EL CENTRO, ASIGNADA AL ORDENANZA MPAL. CÓDIGO 911713-1-2-01-21-200/2-01, VALORADA EN ........... </t>
  </si>
  <si>
    <t xml:space="preserve">SILLA PLASTICA MARCA MEGA COLOR AZUL, COMPRADA EL DIECINUEVE DE ABRIL  DE DOS MIL TRECE, PARA SER UTILIZADA EN EVENTOS SOCIALES, UBICADA EN CASA COMUNAL BARRIO EL CENTRO, ASIGNADA AL ORDENANZA MPAL. CÓDIGO 911713-1-2-01-21-199/2-01, VALORADA EN ........... </t>
  </si>
  <si>
    <t xml:space="preserve">SILLA PLASTICA MARCA MEGA COLOR AZUL, COMPRADA EL DIECINUEVE DE ABRIL  DE DOS MIL TRECE, PARA SER UTILIZADA EN EVENTOS SOCIALES, UBICADA EN CASA COMUNAL BARRIO EL CENTRO, ASIGNADA AL ORDENANZA MPAL. CÓDIGO 911713-1-2-01-21-198/2-01, VALORADA EN ........... </t>
  </si>
  <si>
    <t xml:space="preserve">SILLA PLASTICA MARCA MEGA COLOR AZUL, COMPRADA EL DIECINUEVE DE ABRIL  DE DOS MIL TRECE, PARA SER UTILIZADA EN EVENTOS SOCIALES, UBICADA EN CASA COMUNAL BARRIO EL CENTRO, ASIGNADA AL ORDENANZA MPAL. CÓDIGO 911713-1-2-01-21-197/2-01, VALORADA EN ........... </t>
  </si>
  <si>
    <t xml:space="preserve">SILLA PLASTICA MARCA MEGA COLOR AZUL, COMPRADA EL DIECINUEVE DE ABRIL  DE DOS MIL TRECE, PARA SER UTILIZADA EN EVENTOS SOCIALES, UBICADA EN CASA COMUNAL BARRIO EL CENTRO, ASIGNADA AL ORDENANZA MPAL. CÓDIGO 911713-1-2-01-21-196/2-01, VALORADA EN ........... </t>
  </si>
  <si>
    <t xml:space="preserve">SILLA PLASTICA MARCA MEGA COLOR AZUL, COMPRADA EL DIECINUEVE DE ABRIL  DE DOS MIL TRECE, PARA SER UTILIZADA EN EVENTOS SOCIALES, UBICADA EN CASA COMUNAL BARRIO EL CENTRO, ASIGNADA AL ORDENANZA MPAL. CÓDIGO 911713-1-2-01-21-195/2-01, VALORADA EN ........... </t>
  </si>
  <si>
    <t xml:space="preserve">SILLA PLASTICA MARCA MEGA COLOR AZUL, COMPRADA EL DIECINUEVE DE ABRIL  DE DOS MIL TRECE, PARA SER UTILIZADA EN EVENTOS SOCIALES, UBICADA EN CASA COMUNAL BARRIO EL CENTRO, ASIGNADA AL ORDENANZA MPAL. CÓDIGO 911713-1-2-01-21-194/2-01, VALORADA EN ........... </t>
  </si>
  <si>
    <t xml:space="preserve">SILLA PLASTICA MARCA MEGA COLOR AZUL, COMPRADA EL DIECINUEVE DE ABRIL  DE DOS MIL TRECE, PARA SER UTILIZADA EN EVENTOS SOCIALES, UBICADA EN CASA COMUNAL BARRIO EL CENTRO, ASIGNADA AL ORDENANZA MPAL. CÓDIGO 911713-1-2-01-21-193/2-01, VALORADA EN ........... </t>
  </si>
  <si>
    <t xml:space="preserve">SILLA PLASTICA MARCA MEGA COLOR AZUL, COMPRADA EL DIECINUEVE DE ABRIL  DE DOS MIL TRECE, PARA SER UTILIZADA EN EVENTOS SOCIALES, UBICADA EN CASA COMUNAL BARRIO EL CENTRO, ASIGNADA AL ORDENANZA MPAL. CÓDIGO 911713-1-2-01-21-192/2-01, VALORADA EN ........... </t>
  </si>
  <si>
    <t xml:space="preserve">SILLA PLASTICA MARCA MEGA COLOR AZUL, COMPRADA EL DIECINUEVE DE ABRIL  DE DOS MIL TRECE, PARA SER UTILIZADA EN EVENTOS SOCIALES, UBICADA EN CASA COMUNAL BARRIO EL CENTRO, ASIGNADA AL ORDENANZA MPAL. CÓDIGO 911713-1-2-01-21-191/2-01, VALORADA EN ........... </t>
  </si>
  <si>
    <t xml:space="preserve">SILLA PLASTICA MARCA MEGA COLOR AZUL, COMPRADA EL DIECINUEVE DE ABRIL  DE DOS MIL TRECE, PARA SER UTILIZADA EN EVENTOS SOCIALES, UBICADA EN CASA COMUNAL BARRIO EL CENTRO, ASIGNADA AL ORDENANZA MPAL. CÓDIGO 911713-1-2-01-21-190/2-01, VALORADA EN ........... </t>
  </si>
  <si>
    <t xml:space="preserve">SILLA PLASTICA MARCA MEGA COLOR AZUL, COMPRADA EL DIECINUEVE DE ABRIL  DE DOS MIL TRECE, PARA SER UTILIZADA EN EVENTOS SOCIALES, UBICADA EN CASA COMUNAL BARRIO EL CENTRO, ASIGNADA AL ORDENANZA MPAL. CÓDIGO 911713-1-2-01-21-189/2-01, VALORADA EN ........... </t>
  </si>
  <si>
    <t xml:space="preserve">SILLA PLASTICA MARCA MEGA COLOR AZUL, COMPRADA EL DIECINUEVE DE ABRIL  DE DOS MIL TRECE, PARA SER UTILIZADA EN EVENTOS SOCIALES, UBICADA EN CASA COMUNAL BARRIO EL CENTRO, ASIGNADA AL ORDENANZA MPAL. CÓDIGO 911713-1-2-01-21-188/2-01, VALORADA EN ........... </t>
  </si>
  <si>
    <t xml:space="preserve">SILLA PLASTICA MARCA MEGA COLOR AZUL, COMPRADA EL DIECINUEVE DE ABRIL  DE DOS MIL TRECE, PARA SER UTILIZADA EN EVENTOS SOCIALES, UBICADA EN CASA COMUNAL BARRIO EL CENTRO, ASIGNADA AL ORDENANZA MPAL. CÓDIGO 911713-1-2-01-21-187/2-01, VALORADA EN ........... </t>
  </si>
  <si>
    <t xml:space="preserve">SILLA PLASTICA MARCA MEGA COLOR AZUL, COMPRADA EL DIECINUEVE DE ABRIL  DE DOS MIL TRECE, PARA SER UTILIZADA EN EVENTOS SOCIALES, UBICADA EN CASA COMUNAL BARRIO EL CENTRO, ASIGNADA AL ORDENANZA MPAL. CÓDIGO 911713-1-2-01-21-186/2-01, VALORADA EN ........... </t>
  </si>
  <si>
    <t xml:space="preserve">SILLA PLASTICA MARCA MEGA COLOR AZUL, COMPRADA EL DIECINUEVE DE ABRIL  DE DOS MIL TRECE, PARA SER UTILIZADA EN EVENTOS SOCIALES, UBICADA EN CASA COMUNAL BARRIO EL CENTRO, ASIGNADA AL ORDENANZA MPAL. CÓDIGO 911713-1-2-01-21-185/2-01, VALORADA EN ........... </t>
  </si>
  <si>
    <t xml:space="preserve">SILLA PLASTICA MARCA MEGA COLOR AZUL, COMPRADA EL DIECINUEVE DE ABRIL  DE DOS MIL TRECE, PARA SER UTILIZADA EN EVENTOS SOCIALES, UBICADA EN CASA COMUNAL BARRIO EL CENTRO, ASIGNADA AL ORDENANZA MPAL. CÓDIGO 911713-1-2-01-21-184/2-01, VALORADA EN ........... </t>
  </si>
  <si>
    <t xml:space="preserve">SILLA PLASTICA MARCA MEGA COLOR AZUL, COMPRADA EL DIECINUEVE DE ABRIL  DE DOS MIL TRECE, PARA SER UTILIZADA EN EVENTOS SOCIALES, UBICADA EN CASA COMUNAL BARRIO EL CENTRO, ASIGNADA AL ORDENANZA MPAL. CÓDIGO 911713-1-2-01-21-183/2-01, VALORADA EN ........... </t>
  </si>
  <si>
    <t xml:space="preserve">SILLA PLASTICA MARCA MEGA COLOR AZUL, COMPRADA EL DIECINUEVE DE ABRIL  DE DOS MIL TRECE, PARA SER UTILIZADA EN EVENTOS SOCIALES, UBICADA EN CASA COMUNAL BARRIO EL CENTRO, ASIGNADA AL ORDENANZA MPAL. CÓDIGO 911713-1-2-01-21-182/2-01, VALORADA EN ........... </t>
  </si>
  <si>
    <t xml:space="preserve">SILLA PLASTICA MARCA MEGA COLOR AZUL, COMPRADA EL DIECINUEVE DE ABRIL  DE DOS MIL TRECE, PARA SER UTILIZADA EN EVENTOS SOCIALES, UBICADA EN CASA COMUNAL BARRIO EL CENTRO, ASIGNADA AL ORDENANZA MPAL. CÓDIGO 911713-1-2-01-21-181/2-01, VALORADA EN ........... </t>
  </si>
  <si>
    <t xml:space="preserve">SILLA PLASTICA MARCA MEGA COLOR AZUL, COMPRADA EL DIECINUEVE DE ABRIL  DE DOS MIL TRECE, PARA SER UTILIZADA EN EVENTOS SOCIALES, UBICADA EN CASA COMUNAL BARRIO EL CENTRO, ASIGNADA AL ORDENANZA MPAL. CÓDIGO 911713-1-2-01-21-180/2-01, VALORADA EN ........... </t>
  </si>
  <si>
    <t xml:space="preserve">SILLA PLASTICA MARCA MEGA COLOR AZUL, COMPRADA EL DIECINUEVE DE ABRIL  DE DOS MIL TRECE, PARA SER UTILIZADA EN EVENTOS SOCIALES, UBICADA EN CASA COMUNAL BARRIO EL CENTRO, ASIGNADA AL ORDENANZA MPAL. CÓDIGO 911713-1-2-01-21-179/2-01, VALORADA EN ........... </t>
  </si>
  <si>
    <t xml:space="preserve">SILLA PLASTICA MARCA MEGA COLOR AZUL, COMPRADA EL DIECINUEVE DE ABRIL  DE DOS MIL TRECE, PARA SER UTILIZADA EN EVENTOS SOCIALES, UBICADA EN CASA COMUNAL BARRIO EL CENTRO, ASIGNADA AL ORDENANZA MPAL. CÓDIGO 911713-1-2-01-21-178/2-01, VALORADA EN ........... </t>
  </si>
  <si>
    <t xml:space="preserve">SILLA PLASTICA MARCA MEGA COLOR AZUL, COMPRADA EL DIECINUEVE DE ABRIL  DE DOS MIL TRECE, PARA SER UTILIZADA EN EVENTOS SOCIALES, UBICADA EN CASA COMUNAL BARRIO EL CENTRO, ASIGNADA AL ORDENANZA MPAL. CÓDIGO 911713-1-2-01-21-177/2-01, VALORADA EN ........... </t>
  </si>
  <si>
    <t xml:space="preserve">SILLA PLASTICA MARCA MEGA COLOR AZUL, COMPRADA EL DIECINUEVE DE ABRIL  DE DOS MIL TRECE, PARA SER UTILIZADA EN EVENTOS SOCIALES, UBICADA EN CASA COMUNAL BARRIO EL CENTRO, ASIGNADA AL ORDENANZA MPAL. CÓDIGO 911713-1-2-01-21-176/2-01, VALORADA EN ........... </t>
  </si>
  <si>
    <t xml:space="preserve">SILLA PLASTICA MARCA MEGA COLOR AZUL, COMPRADA EL DIECINUEVE DE ABRIL  DE DOS MIL TRECE, PARA SER UTILIZADA EN EVENTOS SOCIALES, UBICADA EN CASA COMUNAL BARRIO EL CENTRO, ASIGNADA AL ORDENANZA MPAL. CÓDIGO 911713-1-2-01-21-175/2-01, VALORADA EN ........... </t>
  </si>
  <si>
    <t xml:space="preserve">SILLA PLASTICA MARCA MEGA COLOR AZUL, COMPRADA EL DIECINUEVE DE ABRIL  DE DOS MIL TRECE, PARA SER UTILIZADA EN EVENTOS SOCIALES, UBICADA EN CASA COMUNAL BARRIO EL CENTRO, ASIGNADA AL ORDENANZA MPAL. CÓDIGO 911713-1-2-01-21-174/2-01, VALORADA EN ........... </t>
  </si>
  <si>
    <t xml:space="preserve">SILLA PLASTICA MARCA MEGA COLOR AZUL, COMPRADA EL DIECINUEVE DE ABRIL  DE DOS MIL TRECE, PARA SER UTILIZADA EN EVENTOS SOCIALES, UBICADA EN CASA COMUNAL BARRIO EL CENTRO, ASIGNADA AL ORDENANZA MPAL. CÓDIGO 911713-1-2-01-21-173/2-01, VALORADA EN ........... </t>
  </si>
  <si>
    <t xml:space="preserve">SILLA PLASTICA MARCA MEGA COLOR AZUL, COMPRADA EL DIECINUEVE DE ABRIL  DE DOS MIL TRECE, PARA SER UTILIZADA EN EVENTOS SOCIALES, UBICADA EN CASA COMUNAL BARRIO EL CENTRO, ASIGNADA AL ORDENANZA MPAL. CÓDIGO 911713-1-2-01-21-172/2-01, VALORADA EN ........... </t>
  </si>
  <si>
    <t xml:space="preserve">SILLA PLASTICA MARCA MEGA COLOR AZUL, COMPRADA EL DIECINUEVE DE ABRIL  DE DOS MIL TRECE, PARA SER UTILIZADA EN EVENTOS SOCIALES, UBICADA EN CASA COMUNAL BARRIO EL CENTRO, ASIGNADA AL ORDENANZA MPAL. CÓDIGO 911713-1-2-01-21-171/2-01, VALORADA EN ........... </t>
  </si>
  <si>
    <t xml:space="preserve">SILLA PLASTICA MARCA MEGA COLOR AZUL, COMPRADA EL DIECINUEVE DE ABRIL  DE DOS MIL TRECE, PARA SER UTILIZADA EN EVENTOS SOCIALES, UBICADA EN CASA COMUNAL BARRIO EL CENTRO, ASIGNADA AL ORDENANZA MPAL. CÓDIGO 911713-1-2-01-21-170/2-01, VALORADA EN ........... </t>
  </si>
  <si>
    <t xml:space="preserve">SILLA PLASTICA MARCA MEGA COLOR AZUL, COMPRADA EL DIECINUEVE DE ABRIL  DE DOS MIL TRECE, PARA SER UTILIZADA EN EVENTOS SOCIALES, UBICADA EN CASA COMUNAL BARRIO EL CENTRO, ASIGNADA AL ORDENANZA MPAL. CÓDIGO 911713-1-2-01-21-169/2-01, VALORADA EN ........... </t>
  </si>
  <si>
    <t xml:space="preserve">SILLA PLASTICA MARCA MEGA COLOR AZUL, COMPRADA EL DIECINUEVE DE ABRIL  DE DOS MIL TRECE, PARA SER UTILIZADA EN EVENTOS SOCIALES, UBICADA EN CASA COMUNAL BARRIO EL CENTRO, ASIGNADA AL ORDENANZA MPAL. CÓDIGO 911713-1-2-01-21-168/2-01, VALORADA EN ........... </t>
  </si>
  <si>
    <t xml:space="preserve">SILLA PLASTICA MARCA MEGA COLOR AZUL, COMPRADA EL DIECINUEVE DE ABRIL  DE DOS MIL TRECE, PARA SER UTILIZADA EN EVENTOS SOCIALES, UBICADA EN CASA COMUNAL BARRIO EL CENTRO, ASIGNADA AL ORDENANZA MPAL. CÓDIGO 911713-1-2-01-21-167/2-01, VALORADA EN ........... </t>
  </si>
  <si>
    <t xml:space="preserve">SILLA PLASTICA MARCA MEGA COLOR AZUL, COMPRADA EL DIECINUEVE DE ABRIL  DE DOS MIL TRECE, PARA SER UTILIZADA EN EVENTOS SOCIALES, UBICADA EN CASA COMUNAL BARRIO EL CENTRO, ASIGNADA AL ORDENANZA MPAL. CÓDIGO 911713-1-2-01-21-166/2-01, VALORADA EN ........... </t>
  </si>
  <si>
    <t xml:space="preserve">SILLA PLASTICA MARCA MEGA COLOR AZUL, COMPRADA EL DIECINUEVE DE ABRIL  DE DOS MIL TRECE, PARA SER UTILIZADA EN EVENTOS SOCIALES, UBICADA EN CASA COMUNAL BARRIO EL CENTRO, ASIGNADA AL ORDENANZA MPAL. CÓDIGO 911713-1-2-01-21-165/2-01, VALORADA EN ........... </t>
  </si>
  <si>
    <t xml:space="preserve">SILLA PLASTICA MARCA MEGA COLOR AZUL, COMPRADA EL DIECINUEVE DE ABRIL  DE DOS MIL TRECE, PARA SER UTILIZADA EN EVENTOS SOCIALES, UBICADA EN CASA COMUNAL BARRIO EL CENTRO, ASIGNADA AL ORDENANZA MPAL. CÓDIGO 911713-1-2-01-21-164/2-01, VALORADA EN ........... </t>
  </si>
  <si>
    <t xml:space="preserve">SILLA PLASTICA MARCA MEGA COLOR AZUL, COMPRADA EL DIECINUEVE DE ABRIL  DE DOS MIL TRECE, PARA SER UTILIZADA EN EVENTOS SOCIALES, UBICADA EN CASA COMUNAL BARRIO EL CENTRO, ASIGNADA AL ORDENANZA MPAL. CÓDIGO 911713-1-2-01-21-163/2-01, VALORADA EN ........... </t>
  </si>
  <si>
    <t xml:space="preserve">SILLA PLASTICA MARCA MEGA COLOR AZUL, COMPRADA EL DIECINUEVE DE ABRIL  DE DOS MIL TRECE, PARA SER UTILIZADA EN EVENTOS SOCIALES, UBICADA EN CASA COMUNAL BARRIO EL CENTRO, ASIGNADA AL ORDENANZA MPAL. CÓDIGO 911713-1-2-01-21-162/2-01, VALORADA EN ........... </t>
  </si>
  <si>
    <t xml:space="preserve">SILLA PLASTICA MARCA MEGA COLOR AZUL, COMPRADA EL DIECINUEVE DE ABRIL  DE DOS MIL TRECE, PARA SER UTILIZADA EN EVENTOS SOCIALES, UBICADA EN CASA COMUNAL BARRIO EL CENTRO, ASIGNADA AL ORDENANZA MPAL. CÓDIGO 911713-1-2-01-21-161/2-01, VALORADA EN ........... </t>
  </si>
  <si>
    <t xml:space="preserve">SILLA PLASTICA MARCA MEGA COLOR AZUL, COMPRADA EL DIECINUEVE DE ABRIL  DE DOS MIL TRECE, PARA SER UTILIZADA EN EVENTOS SOCIALES, UBICADA EN CASA COMUNAL BARRIO EL CENTRO, ASIGNADA AL ORDENANZA MPAL. CÓDIGO 911713-1-2-01-21-160/2-01, VALORADA EN ........... </t>
  </si>
  <si>
    <t xml:space="preserve">SILLA PLASTICA MARCA MEGA COLOR AZUL, COMPRADA EL DIECINUEVE DE ABRIL  DE DOS MIL TRECE, PARA SER UTILIZADA EN EVENTOS SOCIALES, UBICADA EN CASA COMUNAL BARRIO EL CENTRO, ASIGNADA AL ORDENANZA MPAL. CÓDIGO 911713-1-2-01-21-159/2-01, VALORADA EN ........... </t>
  </si>
  <si>
    <t xml:space="preserve">SILLA PLASTICA MARCA MEGA COLOR AZUL, COMPRADA EL DIECINUEVE DE ABRIL  DE DOS MIL TRECE, PARA SER UTILIZADA EN EVENTOS SOCIALES, UBICADA EN CASA COMUNAL BARRIO EL CENTRO, ASIGNADA AL ORDENANZA MPAL. CÓDIGO 911713-1-2-01-21-158/2-01, VALORADA EN ........... </t>
  </si>
  <si>
    <t xml:space="preserve">SILLA PLASTICA MARCA MEGA COLOR AZUL, COMPRADA EL DIECINUEVE DE ABRIL  DE DOS MIL TRECE, PARA SER UTILIZADA EN EVENTOS SOCIALES, UBICADA EN CASA COMUNAL BARRIO EL CENTRO, ASIGNADA AL ORDENANZA MPAL. CÓDIGO 911713-1-2-01-21-157/2-01, VALORADA EN ........... </t>
  </si>
  <si>
    <t>PARLANTE MARCA TOA, COLOR BLANCO MARFIL, MODELO TC-631, DONADO A LA MUNICIPALIDAD DE SAN DINISIO POR ORGANIZACIÓN  SAVE THE CHILDREN EL DIA DIEZ DE ABRIL DE 2012, ASIGNADODO AL CONCEJO MUNICIPAL, BAJO LA RESPONSABILIDAD DEL TECNICO DE PROTECCION CIVIL, UBICADO EN EL PARQUE CENTRAL DE SAN DIONISIO, CODIGO 911701-1-3-08-05-01.  VORADO EN…………………….</t>
  </si>
  <si>
    <t>PARLANTE MARCA TOA, COLOR BLANCO MARFIL, MODELO TC-631, DONADO A LA MUNICIPALIDAD DE SAN DINISIO POR ORGANIZACIÓN  SAVE THE CHILDREN EL DIA DIEZ DE ABRIL DE 2012, ASIGNADODO AL CONCEJO MUNICIPAL, BAJO LA RESPONSABILIDAD DEL TECNICO DE PROTECCION CIVIL, UBICADO EN EL PARQUE CENTRAL DE SAN DIONISIO, CODIGO 911701-1-3-08-05-02.  VORADO EN…………………….</t>
  </si>
  <si>
    <t>PARLANTE MARCA TOA, COLOR BLANCO MARFIL, MODELO TC-631, DONADO A LA MUNICIPALIDAD DE SAN DINISIO POR ORGANIZACIÓN  SAVE THE CHILDREN EL DIA DIEZ DE ABRIL DE 2012, ASIGNADODO AL CONCEJO MUNICIPAL, BAJO LA RESPONSABILIDAD DEL TECNICO DE PROTECCION CIVIL, UBICADO EN EL PARQUE CENTRAL DE SAN DIONISIO, CODIGO 911701-1-3-08-05-03.  VORADO EN…………………….</t>
  </si>
  <si>
    <t>PARLANTE MARCA TOA, COLOR BLANCO MARFIL, MODELO TC-631, DONADO A LA MUNICIPALIDAD DE SAN DINISIO POR ORGANIZACIÓN  SAVE THE CHILDREN EL DIA DIEZ DE ABRIL DE 2012, ASIGNADODO AL CONCEJO MUNICIPAL, BAJO LA RESPONSABILIDAD DEL TECNICO DE PROTECCION CIVIL, UBICADO EN EL PARQUE CENTRAL DE SAN DIONISIO, CODIGO 911701-1-3-08-05-04.  VALORADO EN…………………….</t>
  </si>
  <si>
    <t>AMPLIFICADOR MARCA TOA, COLOR NEGRO, DONADO A LA MUNICIPALIDAD DE SAN DINISIO POR ORGANIZACIÓN  SAVE THE CHILDREN EL DIA DIEZ DE ABRIL DE 2012, ASIGNADODO AL CONCEJO MUNICIPAL, BAJO LA RESPONSABILIDAD DEL TECNICO DE PROTECCION CIVIL, UBICADO EN CASA COMUNAL SAN DIONISIO BARRIO EL CENTRO, CODIGO 911701-1-3-08-02-02,  VALORADO EN…………………….</t>
  </si>
  <si>
    <t xml:space="preserve">CUADRO DE MADERA CONTENIENDO MAPA DE RIESGO, COMPRADO EL 24 DE FEBRERO DE 2012  UBICADO CASA COMUNAL BARRIO EL CENTRO, ASIGNADO AL CONCEJO MUNICIPAL, BAJO LA RESPONSABILIDAD DE LA TECNICO DE PROTECCION CIVIL, CÓDIGO 911701-1-2-01-25-02/2-01, VALORADO EN $ 22.00 C/U…………... </t>
  </si>
  <si>
    <t xml:space="preserve">CUADRO DE MADERA CONTENIENDO MAPA DE RIESGO, COMPRADO EL 24 DE FEBRERO DE 2012  UBICADO CASA COMUNAL BARRIO EL CENTRO, ASIGNADO AL CONCEJO MUNICIPAL, BAJO LA RESPONSABILIDAD DE LA TECNICO DE PROTECCION CIVIL, CÓDIGO 911701-1-2-01-25-03/2-01, VALORADO EN $ 22.00 C/U…………... </t>
  </si>
  <si>
    <t xml:space="preserve">CUADRO DE MADERA CONTENIENDO MAPA DE RIESGO, COMPRADO EL 24 DE FEBRERO DE 2012  UBICADO CASA COMUNAL BARRIO EL CENTRO, ASIGNADO AL CONCEJO MUNICIPAL, BAJO LA RESPONSABILIDAD DE LA TECNICO DE PROTECCION CIVIL, CÓDIGO 911701-1-2-01-25-04/2-01, VALORADO EN $ 22.00 C/U…………... </t>
  </si>
  <si>
    <t xml:space="preserve">CUADRO DE MADERA CONTENIENDO MAPA DE RIESGO, COMPRADO EL 24 DE FEBRERO DE 2012  UBICADO CASA COMUNAL BARRIO EL CENTRO, ASIGNADO AL CONCEJO MUNICIPAL, BAJO LA RESPONSABILIDAD DE LA TECNICO DE PROTECCION CIVIL, CÓDIGO 911701-1-2-01-25-05/2-01, VALORADO EN $ 22.00 C/U…………... </t>
  </si>
  <si>
    <t xml:space="preserve">CUADRO DE MADERA CONTENIENDO MAPA DE RIESGO, COMPRADO EL 24 DE FEBRERO DE 2012  UBICADO CASA COMUNAL BARRIO EL CENTRO, ASIGNADO AL CONCEJO MUNICIPAL, BAJO LA RESPONSABILIDAD DE LA TECNICO DE PROTECCION CIVIL, CÓDIGO 911701-1-2-01-25-06/2-01, VALORADO EN $ 22.00 C/U…………... </t>
  </si>
  <si>
    <t xml:space="preserve">CUADRO DE MADERA CONTENIENDO MAPA DE RIESGO, COMPRADO EL 24 DE FEBRERO DE 2012  UBICADO CASA COMUNAL BARRIO EL CENTRO, ASIGNADO AL CONCEJO MUNICIPAL, BAJO LA RESPONSABILIDAD DE LA TECNICO DE PROTECCION CIVIL, CÓDIGO 911701-1-2-01-25-07/2-01, VALORADO EN $ 22.00 C/U…………... </t>
  </si>
  <si>
    <t xml:space="preserve">CONTENEDOR DE AGUA PLASTICO, COLOR CELESTE DONADO A ESTA MUNICIPALIDAD EL DÍA 23 DE DICIEMBRE DE 2009. UBICADA EN CASA COMUNAL BARRIO EL CENTRO, ASIGNADA AL CONCEJO MUNICIPAL, CODIGO 911701-1-3-13-08-01/2-01 VALORADA EN…………….. </t>
  </si>
  <si>
    <t xml:space="preserve">CONTENEDOR DE AGUA PLASTICO, COLOR AZUL DONADO A ESTA MUNICIPALIDAD EL DÍA 23 DE DICIEMBRE DE 2009. UBICADA EN CASA COMUNAL BARRIO EL CENTRO, ASIGNADA AL CONCEJO MUNICIPAL, CODIGO 911701-1-3-13-08-02/2-01 VALORADA EN…………….. </t>
  </si>
  <si>
    <t xml:space="preserve">CONTENEDOR DE AGUA PLASTICO, COLOR VERDE DONADO A ESTA MUNICIPALIDAD EL DÍA 23 DE DICIEMBRE DE 2009. UBICADA EN CASA COMUNAL BARRIO EL CENTRO, ASIGNADA AL CONCEJO MUNICIPAL, CODIGO 911701-1-3-13-08-03/2-01 VALORADA EN…………….. </t>
  </si>
  <si>
    <t xml:space="preserve">CONTENEDOR DE AGUA PLASTICO, COLOR AZUL DONADO A ESTA MUNICIPALIDAD EL DÍA 23 DE DICIEMBRE DE 2009. UBICADA EN CASA COMUNAL BARRIO EL CENTRO, ASIGNADA AL CONCEJO MUNICIPAL, CODIGO 911701-1-3-13-08-04/2-01 VALORADA EN…………….. </t>
  </si>
  <si>
    <t xml:space="preserve">CONTENEDOR DE AGUA PLASTICO, COLOR VERDE DONADO A ESTA MUNICIPALIDAD EL DÍA 23 DE DICIEMBRE DE 2009. UBICADA EN CASA COMUNAL BARRIO EL CENTRO, ASIGNADA AL CONCEJO MUNICIPAL, CODIGO 911701-1-3-13-08-05/2-01 VALORADA EN…………….. </t>
  </si>
  <si>
    <t>COLCHONETA DE ESPUMA COMERCIAL EN TELA SABANA DE DIFERENTES COLORES. CON DIMENCIONES DE UN METRO Y VEINTE CENTIMETROS DE ANCHO, UN METRO Y NOVENTA CENTIMETROS DE LARGO, CUATRO PULGADAS DE ESPESOR. DONADA A ESTA MUNICIPALIDAD EL DÍA 23 DE DICIEMBRE DE 2009. UBICADA EN CASA COMUNAL, ASIGNADA AL CONCEJO MUNICIPAL,    CODÍGO 911701-1-3-14-01-01/2-01, VALORADA EN...........</t>
  </si>
  <si>
    <t>COLCHONETA DE ESPUMA COMERCIAL EN TELA SABANA DE DIFERENTES COLORES. CON DIMENCIONES DE UN METRO Y VEINTE CENTIMETROS DE ANCHO, UN METRO Y NOVENTA CENTIMETROS DE LARGO, CUATRO PULGADAS DE ESPESOR. DONADA A ESTA MUNICIPALIDAD EL DÍA 23 DE DICIEMBRE DE 2009. UBICADA EN CASA COMUNAL, ASIGNADA AL CONCEJO MUNICIPAL,    CODÍGO 911701-1-3-14-01-02/2-01, VALORADA EN...........</t>
  </si>
  <si>
    <t>COLCHONETA DE ESPUMA COMERCIAL EN TELA SABANA DE DIFERENTES COLORES. CON DIMENCIONES DE UN METRO Y VEINTE CENTIMETROS DE ANCHO, UN METRO Y NOVENTA CENTIMETROS DE LARGO, CUATRO PULGADAS DE ESPESOR. DONADA A ESTA MUNICIPALIDAD EL DÍA 23 DE DICIEMBRE DE 2009. UBICADA EN CASA COMUNAL, ASIGNADA AL CONCEJO MUNICIPAL,    CODÍGO 911701-1-3-14-01-03/2-01, VALORADA EN...........</t>
  </si>
  <si>
    <t>COLCHONETA DE ESPUMA COMERCIAL EN TELA SABANA DE DIFERENTES COLORES. CON DIMENCIONES DE UN METRO Y VEINTE CENTIMETROS DE ANCHO, UN METRO Y NOVENTA CENTIMETROS DE LARGO, CUATRO PULGADAS DE ESPESOR. DONADA A ESTA MUNICIPALIDAD EL DÍA 23 DE DICIEMBRE DE 2009. UBICADA EN CASA COMUNAL, ASIGNADA AL CONCEJO MUNICIPAL,    CODÍGO 911701-1-3-14-01-04/2-01, VALORADA EN...........</t>
  </si>
  <si>
    <t>COLCHONETA DE ESPUMA COMERCIAL EN TELA SABANA DE DIFERENTES COLORES. CON DIMENCIONES DE UN METRO Y VEINTE CENTIMETROS DE ANCHO, UN METRO Y NOVENTA CENTIMETROS DE LARGO, CUATRO PULGADAS DE ESPESOR. DONADA A ESTA MUNICIPALIDAD EL DÍA 23 DE DICIEMBRE DE 2009. UBICADA EN CASA COMUNAL, ASIGNADA AL CONCEJO MUNICIPAL,    CODÍGO 911701-1-3-14-01-05/2-01, VALORADA EN...........</t>
  </si>
  <si>
    <t>COLCHONETA DE ESPUMA COMERCIAL EN TELA SABANA DE DIFERENTES COLORES. CON DIMENCIONES DE UN METRO Y VEINTE CENTIMETROS DE ANCHO, UN METRO Y NOVENTA CENTIMETROS DE LARGO, CUATRO PULGADAS DE ESPESOR. DONADA A ESTA MUNICIPALIDAD EL DÍA 23 DE DICIEMBRE DE 2009. UBICADA EN CASA COMUNAL, ASIGNADA AL CONCEJO MUNICIPAL,    CODÍGO 911701-1-3-14-01-06/2-01, VALORADA EN...........</t>
  </si>
  <si>
    <t>COLCHONETA DE ESPUMA COMERCIAL EN TELA SABANA DE DIFERENTES COLORES. CON DIMENCIONES DE UN METRO Y VEINTE CENTIMETROS DE ANCHO, UN METRO Y NOVENTA CENTIMETROS DE LARGO, CUATRO PULGADAS DE ESPESOR. DONADA A ESTA MUNICIPALIDAD EL DÍA 23 DE DICIEMBRE DE 2009. UBICADA EN CASA COMUNAL, ASIGNADA AL CONCEJO MUNICIPAL,    CODÍGO 911701-1-3-14-01-07/2-01, VALORADA EN...........</t>
  </si>
  <si>
    <t>COLCHONETA DE ESPUMA COMERCIAL EN TELA SABANA DE DIFERENTES COLORES. CON DIMENCIONES DE UN METRO Y VEINTE CENTIMETROS DE ANCHO, UN METRO Y NOVENTA CENTIMETROS DE LARGO, CUATRO PULGADAS DE ESPESOR. DONADA A ESTA MUNICIPALIDAD EL DÍA 23 DE DICIEMBRE DE 2009. UBICADA EN CASA COMUNAL, ASIGNADA AL CONCEJO MUNICIPAL,    CODÍGO 911701-1-3-14-01-08/2-01, VALORADA EN...........</t>
  </si>
  <si>
    <t>COLCHONETA DE ESPUMA COMERCIAL EN TELA SABANA DE DIFERENTES COLORES. CON DIMENCIONES DE UN METRO Y VEINTE CENTIMETROS DE ANCHO, UN METRO Y NOVENTA CENTIMETROS DE LARGO, CUATRO PULGADAS DE ESPESOR. DONADA A ESTA MUNICIPALIDAD EL DÍA 23 DE DICIEMBRE DE 2009. UBICADA EN CASA COMUNAL, ASIGNADA AL CONCEJO MUNICIPAL,    CODÍGO 911701-1-3-14-01-09/2-01, VALORADA EN...........</t>
  </si>
  <si>
    <t>COLCHONETA DE ESPUMA COMERCIAL EN TELA SABANA DE DIFERENTES COLORES. CON DIMENCIONES DE UN METRO Y VEINTE CENTIMETROS DE ANCHO, UN METRO Y NOVENTA CENTIMETROS DE LARGO, CUATRO PULGADAS DE ESPESOR. DONADA A ESTA MUNICIPALIDAD EL DÍA 23 DE DICIEMBRE DE 2009. UBICADA EN CASA COMUNAL, ASIGNADA AL CONCEJO MUNICIPAL,    CODÍGO 911701-1-3-14-01-10/2-01, VALORADA EN...........</t>
  </si>
  <si>
    <t>COLCHONETA DE ESPUMA COMERCIAL EN TELA SABANA DE DIFERENTES COLORES. CON DIMENCIONES DE UN METRO Y VEINTE CENTIMETROS DE ANCHO, UN METRO Y NOVENTA CENTIMETROS DE LARGO, CUATRO PULGADAS DE ESPESOR. DONADA A ESTA MUNICIPALIDAD EL DÍA 23 DE DICIEMBRE DE 2009. UBICADA EN CASA COMUNAL, ASIGNADA AL CONCEJO MUNICIPAL,    CODÍGO 911701-1-3-14-01-11/2-01, VALORADA EN...........</t>
  </si>
  <si>
    <t>COLCHONETA DE ESPUMA COMERCIAL EN TELA SABANA DE DIFERENTES COLORES. CON DIMENCIONES DE UN METRO Y VEINTE CENTIMETROS DE ANCHO, UN METRO Y NOVENTA CENTIMETROS DE LARGO, CUATRO PULGADAS DE ESPESOR. DONADA A ESTA MUNICIPALIDAD EL DÍA 23 DE DICIEMBRE DE 2009. UBICADA EN CASA COMUNAL, ASIGNADA AL CONCEJO MUNICIPAL,    CODÍGO 911701-1-3-14-01-12/2-01, VALORADA EN...........</t>
  </si>
  <si>
    <t>COLCHONETA DE ESPUMA COMERCIAL EN TELA SABANA DE DIFERENTES COLORES. CON DIMENCIONES DE UN METRO Y VEINTE CENTIMETROS DE ANCHO, UN METRO Y NOVENTA CENTIMETROS DE LARGO, CUATRO PULGADAS DE ESPESOR. DONADA A ESTA MUNICIPALIDAD EL DÍA 23 DE DICIEMBRE DE 2009. UBICADA EN CASA COMUNAL, ASIGNADA AL CONCEJO MUNICIPAL,    CODÍGO 911701-1-3-14-01-14/2-01, VALORADA EN...........</t>
  </si>
  <si>
    <t>COLCHONETA DE ESPUMA COMERCIAL EN TELA SABANA DE DIFERENTES COLORES. CON DIMENCIONES DE UN METRO Y VEINTE CENTIMETROS DE ANCHO, UN METRO Y NOVENTA CENTIMETROS DE LARGO, CUATRO PULGADAS DE ESPESOR. DONADA A ESTA MUNICIPALIDAD EL DÍA 23 DE DICIEMBRE DE 2009. UBICADA EN CASA COMUNAL, ASIGNADA AL CONCEJO MUNICIPAL,    CODÍGO 911701-1-3-14-01-15/2-01, VALORADA EN...........</t>
  </si>
  <si>
    <t>COLCHONETA DE ESPUMA COMERCIAL EN TELA SABANA DE DIFERENTES COLORES. CON DIMENCIONES DE UN METRO Y VEINTE CENTIMETROS DE ANCHO, UN METRO Y NOVENTA CENTIMETROS DE LARGO, CUATRO PULGADAS DE ESPESOR. DONADA A ESTA MUNICIPALIDAD EL DÍA 23 DE DICIEMBRE DE 2009. UBICADA EN CASA COMUNAL, ASIGNADA AL CONCEJO MUNICIPAL,    CODÍGO 911701-1-3-14-01-16/2-01, VALORADA EN...........</t>
  </si>
  <si>
    <t>COLCHONETA DE ESPUMA COMERCIAL EN TELA SABANA DE DIFERENTES COLORES. CON DIMENCIONES DE UN METRO Y VEINTE CENTIMETROS DE ANCHO, UN METRO Y NOVENTA CENTIMETROS DE LARGO, CUATRO PULGADAS DE ESPESOR. DONADA A ESTA MUNICIPALIDAD EL DÍA 23 DE DICIEMBRE DE 2009. UBICADA EN CASA COMUNAL, ASIGNADA AL CONCEJO MUNICIPAL,    CODÍGO 911701-1-3-14-01-17/2-01, VALORADA EN...........</t>
  </si>
  <si>
    <t>COLCHONETA DE ESPUMA COMERCIAL EN TELA SABANA DE DIFERENTES COLORES. CON DIMENCIONES DE UN METRO Y VEINTE CENTIMETROS DE ANCHO, UN METRO Y NOVENTA CENTIMETROS DE LARGO, CUATRO PULGADAS DE ESPESOR. DONADA A ESTA MUNICIPALIDAD EL DÍA 23 DE DICIEMBRE DE 2009. UBICADA EN CASA COMUNAL, ASIGNADA AL CONCEJO MUNICIPAL,    CODÍGO 911701-1-3-14-01-18/2-01, VALORADA EN...........</t>
  </si>
  <si>
    <t>COLCHONETA DE ESPUMA COMERCIAL EN TELA SABANA DE DIFERENTES COLORES. CON DIMENCIONES DE UN METRO Y VEINTE CENTIMETROS DE ANCHO, UN METRO Y NOVENTA CENTIMETROS DE LARGO, CUATRO PULGADAS DE ESPESOR. DONADA A ESTA MUNICIPALIDAD EL DÍA 23 DE DICIEMBRE DE 2009. UBICADA EN CASA COMUNAL, ASIGNADA AL CONCEJO MUNICIPAL,    CODÍGO 911701-1-3-14-01-19/2-01, VALORADA EN...........</t>
  </si>
  <si>
    <t>COLCHONETA DE ESPUMA COMERCIAL EN TELA SABANA DE DIFERENTES COLORES. CON DIMENCIONES DE UN METRO Y VEINTE CENTIMETROS DE ANCHO, UN METRO Y NOVENTA CENTIMETROS DE LARGO, CUATRO PULGADAS DE ESPESOR. DONADA A ESTA MUNICIPALIDAD EL DÍA 23 DE DICIEMBRE DE 2009. UBICADA EN CASA COMUNAL, ASIGNADA AL CONCEJO MUNICIPAL,    CODÍGO 911701-1-3-14-01-20/2-01, VALORADA EN...........</t>
  </si>
  <si>
    <t>COLCHONETA DE ESPUMA COMERCIAL EN TELA SABANA DE DIFERENTES COLORES. CON DIMENCIONES DE UN METRO Y VEINTE CENTIMETROS DE ANCHO, UN METRO Y NOVENTA CENTIMETROS DE LARGO, CUATRO PULGADAS DE ESPESOR. DONADA A ESTA MUNICIPALIDAD EL DÍA 23 DE DICIEMBRE DE 2009. UBICADA EN CASA COMUNAL, ASIGNADA AL CONCEJO MUNICIPAL,    CODÍGO 911701-1-3-14-01-21/2-01, VALORADA EN...........</t>
  </si>
  <si>
    <t>COLCHONETA DE ESPUMA COMERCIAL EN TELA SABANA DE DIFERENTES COLORES. CON DIMENCIONES DE UN METRO Y VEINTE CENTIMETROS DE ANCHO, UN METRO Y NOVENTA CENTIMETROS DE LARGO, CUATRO PULGADAS DE ESPESOR. DONADA A ESTA MUNICIPALIDAD EL DÍA 23 DE DICIEMBRE DE 2009. UBICADA EN CASA COMUNAL, ASIGNADA AL CONCEJO MUNICIPAL,    CODÍGO 911701-1-3-14-01-22/2-01, VALORADA EN...........</t>
  </si>
  <si>
    <t>COLCHONETA DE ESPUMA COMERCIAL EN TELA SABANA DE DIFERENTES COLORES. CON DIMENCIONES DE UN METRO Y VEINTE CENTIMETROS DE ANCHO, UN METRO Y NOVENTA CENTIMETROS DE LARGO, CUATRO PULGADAS DE ESPESOR. DONADA A ESTA MUNICIPALIDAD EL DÍA 23 DE DICIEMBRE DE 2009. UBICADA EN CASA COMUNAL, ASIGNADA AL CONCEJO MUNICIPAL,    CODÍGO 911701-1-3-14-01-23/2-01, VALORADA EN...........</t>
  </si>
  <si>
    <t>COLCHONETA DE ESPUMA COMERCIAL EN TELA SABANA DE DIFERENTES COLORES. CON DIMENCIONES DE UN METRO Y VEINTE CENTIMETROS DE ANCHO, UN METRO Y NOVENTA CENTIMETROS DE LARGO, CUATRO PULGADAS DE ESPESOR. DONADA A ESTA MUNICIPALIDAD EL DÍA 23 DE DICIEMBRE DE 2009. UBICADA EN CASA COMUNAL, ASIGNADA AL CONCEJO MUNICIPAL,    CODÍGO 911701-1-3-14-01-24/2-01, VALORADA EN...........</t>
  </si>
  <si>
    <t>COLCHONETA DE ESPUMA COMERCIAL EN TELA SABANA DE DIFERENTES COLORES. CON DIMENCIONES DE UN METRO Y VEINTE CENTIMETROS DE ANCHO, UN METRO Y NOVENTA CENTIMETROS DE LARGO, CUATRO PULGADAS DE ESPESOR. DONADA A ESTA MUNICIPALIDAD EL DÍA 23 DE DICIEMBRE DE 2009. UBICADA EN CASA COMUNAL, ASIGNADA AL CONCEJO MUNICIPAL,    CODÍGO 911701-1-3-14-01-25/2-01, VALORADA EN...........</t>
  </si>
  <si>
    <t>COLCHONETA DE ESPUMA COMERCIAL EN TELA SABANA DE DIFERENTES COLORES. CON DIMENCIONES DE UN METRO Y VEINTE CENTIMETROS DE ANCHO, UN METRO Y NOVENTA CENTIMETROS DE LARGO, CUATRO PULGADAS DE ESPESOR. DONADA A ESTA MUNICIPALIDAD EL DÍA 23 DE DICIEMBRE DE 2009. UBICADA EN CASA COMUNAL, ASIGNADA AL CONCEJO MUNICIPAL,    CODÍGO 911701-1-3-14-01-26/2-01, VALORADA EN...........</t>
  </si>
  <si>
    <t>COLCHONETA DE ESPUMA COMERCIAL EN TELA SABANA DE DIFERENTES COLORES. CON DIMENCIONES DE UN METRO Y VEINTE CENTIMETROS DE ANCHO, UN METRO Y NOVENTA CENTIMETROS DE LARGO, CUATRO PULGADAS DE ESPESOR. DONADA A ESTA MUNICIPALIDAD EL DÍA 23 DE DICIEMBRE DE 2009. UBICADA EN CASA COMUNAL, ASIGNADA AL CONCEJO MUNICIPAL,    CODÍGO 911701-1-3-14-01-27/2-01, VALORADA EN...........</t>
  </si>
  <si>
    <t>COLCHONETA DE ESPUMA COMERCIAL EN TELA SABANA DE DIFERENTES COLORES. CON DIMENCIONES DE UN METRO Y VEINTE CENTIMETROS DE ANCHO, UN METRO Y NOVENTA CENTIMETROS DE LARGO, CUATRO PULGADAS DE ESPESOR. DONADA A ESTA MUNICIPALIDAD EL DÍA 23 DE DICIEMBRE DE 2009. UBICADA EN CASA COMUNAL, ASIGNADA AL CONCEJO MUNICIPAL,    CODÍGO 911701-1-3-14-01-28/2-01, VALORADA EN...........</t>
  </si>
  <si>
    <t>COLCHONETA DE ESPUMA COMERCIAL EN TELA SABANA DE DIFERENTES COLORES. CON DIMENCIONES DE UN METRO Y VEINTE CENTIMETROS DE ANCHO, UN METRO Y NOVENTA CENTIMETROS DE LARGO, CUATRO PULGADAS DE ESPESOR. DONADA A ESTA MUNICIPALIDAD EL DÍA 23 DE DICIEMBRE DE 2009. UBICADA EN CASA COMUNAL, ASIGNADA AL CONCEJO MUNICIPAL,    CODÍGO 911701-1-3-14-01-29/2-01, VALORADA EN...........</t>
  </si>
  <si>
    <t>COLCHONETA DE ESPUMA COMERCIAL EN TELA SABANA DE DIFERENTES COLORES. CON DIMENCIONES DE UN METRO Y VEINTE CENTIMETROS DE ANCHO, UN METRO Y NOVENTA CENTIMETROS DE LARGO, CUATRO PULGADAS DE ESPESOR. DONADA A ESTA MUNICIPALIDAD EL DÍA 23 DE DICIEMBRE DE 2009. UBICADA EN CASA COMUNAL, ASIGNADA AL CONCEJO MUNICIPAL,    CODÍGO 911701-1-3-14-01-30/2-01, VALORADA EN...........</t>
  </si>
  <si>
    <t>COLCHONETA DE ESPUMA COMERCIAL EN TELA SABANA DE DIFERENTES COLORES. CON DIMENCIONES DE UN METRO Y VEINTE CENTIMETROS DE ANCHO, UN METRO Y NOVENTA CENTIMETROS DE LARGO, CUATRO PULGADAS DE ESPESOR. DONADA A ESTA MUNICIPALIDAD EL DÍA 23 DE DICIEMBRE DE 2009. UBICADA EN CASA COMUNAL, ASIGNADA AL CONCEJO MUNICIPAL,    CODÍGO 911701-1-3-14-01-31/2-01, VALORADA EN...........</t>
  </si>
  <si>
    <t>COLCHONETA DE ESPUMA COMERCIAL EN TELA SABANA DE DIFERENTES COLORES. CON DIMENCIONES DE UN METRO Y VEINTE CENTIMETROS DE ANCHO, UN METRO Y NOVENTA CENTIMETROS DE LARGO, CUATRO PULGADAS DE ESPESOR. DONADA A ESTA MUNICIPALIDAD EL DÍA 23 DE DICIEMBRE DE 2009. UBICADA EN CASA COMUNAL, ASIGNADA AL CONCEJO MUNICIPAL,    CODÍGO 911701-1-3-14-01-32/2-01, VALORADA EN...........</t>
  </si>
  <si>
    <t>COLCHONETA DE ESPUMA COMERCIAL EN TELA SABANA DE DIFERENTES COLORES. CON DIMENCIONES DE UN METRO Y VEINTE CENTIMETROS DE ANCHO, UN METRO Y NOVENTA CENTIMETROS DE LARGO, CUATRO PULGADAS DE ESPESOR. DONADA A ESTA MUNICIPALIDAD EL DÍA 23 DE DICIEMBRE DE 2009. UBICADA EN CASA COMUNAL, ASIGNADA AL CONCEJO MUNICIPAL,    CODÍGO 911701-1-3-14-01-33/2-01, VALORADA EN...........</t>
  </si>
  <si>
    <t>COLCHONETA DE ESPUMA COMERCIAL EN TELA SABANA DE DIFERENTES COLORES. CON DIMENCIONES DE UN METRO Y VEINTE CENTIMETROS DE ANCHO, UN METRO Y NOVENTA CENTIMETROS DE LARGO, CUATRO PULGADAS DE ESPESOR. DONADA A ESTA MUNICIPALIDAD EL DÍA 23 DE DICIEMBRE DE 2009. UBICADA EN CASA COMUNAL, ASIGNADA AL CONCEJO MUNICIPAL,    CODÍGO 911701-1-3-14-01-34/2-01, VALORADA EN...........</t>
  </si>
  <si>
    <t>COLCHONETA DE ESPUMA COMERCIAL EN TELA SABANA DE DIFERENTES COLORES. CON DIMENCIONES DE UN METRO Y VEINTE CENTIMETROS DE ANCHO, UN METRO Y NOVENTA CENTIMETROS DE LARGO, CUATRO PULGADAS DE ESPESOR. DONADA A ESTA MUNICIPALIDAD EL DÍA 23 DE DICIEMBRE DE 2009. UBICADA EN CASA COMUNAL, ASIGNADA AL CONCEJO MUNICIPAL,    CODÍGO 911701-1-3-14-01-35/2-01, VALORADA EN...........</t>
  </si>
  <si>
    <t>COLCHONETA DE ESPUMA COMERCIAL EN TELA SABANA DE DIFERENTES COLORES. CON DIMENCIONES DE UN METRO Y VEINTE CENTIMETROS DE ANCHO, UN METRO Y NOVENTA CENTIMETROS DE LARGO, CUATRO PULGADAS DE ESPESOR. DONADA A ESTA MUNICIPALIDAD EL DÍA 23 DE DICIEMBRE DE 2009. UBICADA EN CASA COMUNAL, ASIGNADA AL CONCEJO MUNICIPAL,    CODÍGO 911701-1-3-14-01-36/2-01, VALORADA EN...........</t>
  </si>
  <si>
    <t>COLCHONETA DE ESPUMA COMERCIAL EN TELA SABANA DE DIFERENTES COLORES. CON DIMENCIONES DE UN METRO Y VEINTE CENTIMETROS DE ANCHO, UN METRO Y NOVENTA CENTIMETROS DE LARGO, CUATRO PULGADAS DE ESPESOR. DONADA A ESTA MUNICIPALIDAD EL DÍA 23 DE DICIEMBRE DE 2009. UBICADA EN CASA COMUNAL, ASIGNADA AL CONCEJO MUNICIPAL,    CODÍGO 911701-1-3-14-01-37/2-01, VALORADA EN...........</t>
  </si>
  <si>
    <t>COLCHONETA DE ESPUMA COMERCIAL EN TELA SABANA DE DIFERENTES COLORES. CON DIMENCIONES DE UN METRO Y VEINTE CENTIMETROS DE ANCHO, UN METRO Y NOVENTA CENTIMETROS DE LARGO, CUATRO PULGADAS DE ESPESOR. DONADA A ESTA MUNICIPALIDAD EL DÍA 23 DE DICIEMBRE DE 2009. UBICADA EN CASA COMUNAL, ASIGNADA AL CONCEJO MUNICIPAL,    CODÍGO 911701-1-3-14-01-38/2-01, VALORADA EN...........</t>
  </si>
  <si>
    <t>COLCHONETA DE ESPUMA COMERCIAL EN TELA SABANA DE DIFERENTES COLORES. CON DIMENCIONES DE UN METRO Y VEINTE CENTIMETROS DE ANCHO, UN METRO Y NOVENTA CENTIMETROS DE LARGO, CUATRO PULGADAS DE ESPESOR. DONADA A ESTA MUNICIPALIDAD EL DÍA 23 DE DICIEMBRE DE 2009. UBICADA EN CASA COMUNAL, ASIGNADA AL CONCEJO MUNICIPAL,    CODÍGO 911701-1-3-14-01-39/2-01, VALORADA EN...........</t>
  </si>
  <si>
    <t>COLCHONETA DE ESPUMA COMERCIAL EN TELA SABANA DE DIFERENTES COLORES. CON DIMENCIONES DE UN METRO Y VEINTE CENTIMETROS DE ANCHO, UN METRO Y NOVENTA CENTIMETROS DE LARGO, CUATRO PULGADAS DE ESPESOR. DONADA A ESTA MUNICIPALIDAD EL DÍA 23 DE DICIEMBRE DE 2009. UBICADA EN CASA COMUNAL, ASIGNADA AL CONCEJO MUNICIPAL,    CODÍGO 911701-1-3-14-01-40/2-01, VALORADA EN...........</t>
  </si>
  <si>
    <t>COLCHONETA DE ESPUMA COMERCIAL EN TELA SABANA DE DIFERENTES COLORES. CON DIMENCIONES DE UN METRO Y VEINTE CENTIMETROS DE ANCHO, UN METRO Y NOVENTA CENTIMETROS DE LARGO, CUATRO PULGADAS DE ESPESOR. DONADA A ESTA MUNICIPALIDAD EL DÍA 23 DE DICIEMBRE DE 2009. UBICADA EN CASA COMUNAL, ASIGNADA AL CONCEJO MUNICIPAL,    CODÍGO 911701-1-3-14-01-41/2-01, VALORADA EN...........</t>
  </si>
  <si>
    <t>COLCHONETA DE ESPUMA COMERCIAL EN TELA SABANA DE DIFERENTES COLORES. CON DIMENCIONES DE UN METRO Y VEINTE CENTIMETROS DE ANCHO, UN METRO Y NOVENTA CENTIMETROS DE LARGO, CUATRO PULGADAS DE ESPESOR. DONADA A ESTA MUNICIPALIDAD EL DÍA 23 DE DICIEMBRE DE 2009. UBICADA EN CASA COMUNAL, ASIGNADA AL CONCEJO MUNICIPAL,    CODÍGO 911701-1-3-14-01-42/2-01, VALORADA EN...........</t>
  </si>
  <si>
    <t>COLCHONETA DE ESPUMA COMERCIAL EN TELA SABANA DE DIFERENTES COLORES. CON DIMENCIONES DE UN METRO Y VEINTE CENTIMETROS DE ANCHO, UN METRO Y NOVENTA CENTIMETROS DE LARGO, CUATRO PULGADAS DE ESPESOR. DONADA A ESTA MUNICIPALIDAD EL DÍA 23 DE DICIEMBRE DE 2009. UBICADA EN CASA COMUNAL, ASIGNADA AL CONCEJO MUNICIPAL,    CODÍGO 911701-1-3-14-01-43/2-01, VALORADA EN...........</t>
  </si>
  <si>
    <t>COLCHONETA DE ESPUMA COMERCIAL EN TELA SABANA DE DIFERENTES COLORES. CON DIMENCIONES DE UN METRO Y VEINTE CENTIMETROS DE ANCHO, UN METRO Y NOVENTA CENTIMETROS DE LARGO, CUATRO PULGADAS DE ESPESOR. DONADA A ESTA MUNICIPALIDAD EL DÍA 23 DE DICIEMBRE DE 2009. UBICADA EN CASA COMUNAL, ASIGNADA AL CONCEJO MUNICIPAL,    CODÍGO 911701-1-3-14-01-44/2-01, VALORADA EN...........</t>
  </si>
  <si>
    <t>COLCHONETA DE ESPUMA COMERCIAL EN TELA SABANA DE DIFERENTES COLORES. CON DIMENCIONES DE UN METRO Y VEINTE CENTIMETROS DE ANCHO, UN METRO Y NOVENTA CENTIMETROS DE LARGO, CUATRO PULGADAS DE ESPESOR. DONADA A ESTA MUNICIPALIDAD EL DÍA 23 DE DICIEMBRE DE 2009. UBICADA EN CASA COMUNAL, ASIGNADA AL CONCEJO MUNICIPAL,    CODÍGO 911701-1-3-14-01-45/2-01, VALORADA EN...........</t>
  </si>
  <si>
    <t>COLCHONETA DE ESPUMA COMERCIAL EN TELA SABANA DE DIFERENTES COLORES. CON DIMENCIONES DE UN METRO Y VEINTE CENTIMETROS DE ANCHO, UN METRO Y NOVENTA CENTIMETROS DE LARGO, CUATRO PULGADAS DE ESPESOR. DONADA A ESTA MUNICIPALIDAD EL DÍA 23 DE DICIEMBRE DE 2009. UBICADA EN CASA COMUNAL, ASIGNADA AL CONCEJO MUNICIPAL,    CODÍGO 911701-1-3-14-01-46/2-01, VALORADA EN...........</t>
  </si>
  <si>
    <t>COLCHONETA DE ESPUMA COMERCIAL EN TELA SABANA DE DIFERENTES COLORES. CON DIMENCIONES DE UN METRO Y VEINTE CENTIMETROS DE ANCHO, UN METRO Y NOVENTA CENTIMETROS DE LARGO, CUATRO PULGADAS DE ESPESOR. DONADA A ESTA MUNICIPALIDAD EL DÍA 23 DE DICIEMBRE DE 2009. UBICADA EN CASA COMUNAL, ASIGNADA AL CONCEJO MUNICIPAL,    CODÍGO 911701-1-3-14-01-47/2-01, VALORADA EN...........</t>
  </si>
  <si>
    <t>COLCHONETA DE ESPUMA COMERCIAL EN TELA SABANA DE DIFERENTES COLORES. CON DIMENCIONES DE UN METRO Y VEINTE CENTIMETROS DE ANCHO, UN METRO Y NOVENTA CENTIMETROS DE LARGO, CUATRO PULGADAS DE ESPESOR. DONADA A ESTA MUNICIPALIDAD EL DÍA 23 DE DICIEMBRE DE 2009. UBICADA EN CASA COMUNAL, ASIGNADA AL CONCEJO MUNICIPAL,    CODÍGO 911701-1-3-14-01-49/2-01, VALORADA EN...........</t>
  </si>
  <si>
    <t>COLCHONETA DE ESPUMA COMERCIAL EN TELA SABANA DE DIFERENTES COLORES. CON DIMENCIONES DE UN METRO Y VEINTE CENTIMETROS DE ANCHO, UN METRO Y NOVENTA CENTIMETROS DE LARGO, CUATRO PULGADAS DE ESPESOR. DONADA A ESTA MUNICIPALIDAD EL DÍA 23 DE DICIEMBRE DE 2009. UBICADA EN CASA COMUNAL, ASIGNADA AL CONCEJO MUNICIPAL,    CODÍGO 911701-1-3-14-01-51/2-01, VALORADA EN...........</t>
  </si>
  <si>
    <t>COLCHONETA DE ESPUMA COMERCIAL EN TELA SABANA DE DIFERENTES COLORES. CON DIMENCIONES DE UN METRO Y VEINTE CENTIMETROS DE ANCHO, UN METRO Y NOVENTA CENTIMETROS DE LARGO, CUATRO PULGADAS DE ESPESOR. DONADA A ESTA MUNICIPALIDAD EL DÍA 23 DE DICIEMBRE DE 2009. UBICADA EN CASA COMUNAL, ASIGNADA AL CONCEJO MUNICIPAL,    CODÍGO 911701-1-3-14-01-52/2-01, VALORADA EN...........</t>
  </si>
  <si>
    <t>COLCHONETA DE ESPUMA COMERCIAL EN TELA SABANA DE DIFERENTES COLORES. CON DIMENCIONES DE UN METRO Y VEINTE CENTIMETROS DE ANCHO, UN METRO Y NOVENTA CENTIMETROS DE LARGO, CUATRO PULGADAS DE ESPESOR. DONADA A ESTA MUNICIPALIDAD EL DÍA 23 DE DICIEMBRE DE 2009. UBICADA EN CASA COMUNAL, ASIGNADA AL CONCEJO MUNICIPAL,    CODÍGO 911701-1-3-14-01-53/2-01, VALORADA EN...........</t>
  </si>
  <si>
    <t>COLCHONETA DE ESPUMA COMERCIAL EN TELA SABANA DE DIFERENTES COLORES. CON DIMENCIONES DE UN METRO Y VEINTE CENTIMETROS DE ANCHO, UN METRO Y NOVENTA CENTIMETROS DE LARGO, CUATRO PULGADAS DE ESPESOR. DONADA A ESTA MUNICIPALIDAD EL DÍA 23 DE DICIEMBRE DE 2009. UBICADA EN CASA COMUNAL, ASIGNADA AL CONCEJO MUNICIPAL,    CODÍGO 911701-1-3-14-01-54/2-01, VALORADA EN...........</t>
  </si>
  <si>
    <t>COLCHONETA DE ESPUMA COMERCIAL EN TELA SABANA DE DIFERENTES COLORES. CON DIMENCIONES DE UN METRO Y VEINTE CENTIMETROS DE ANCHO, UN METRO Y NOVENTA CENTIMETROS DE LARGO, CUATRO PULGADAS DE ESPESOR. DONADA A ESTA MUNICIPALIDAD EL DÍA 23 DE DICIEMBRE DE 2009. UBICADA EN CASA COMUNAL, ASIGNADA AL CONCEJO MUNICIPAL,    CODÍGO 911701-1-3-14-01-55/2-01, VALORADA EN...........</t>
  </si>
  <si>
    <t>COLCHONETA DE ESPUMA COMERCIAL EN TELA SABANA DE DIFERENTES COLORES. CON DIMENCIONES DE UN METRO Y VEINTE CENTIMETROS DE ANCHO, UN METRO Y NOVENTA CENTIMETROS DE LARGO, CUATRO PULGADAS DE ESPESOR. DONADA A ESTA MUNICIPALIDAD EL DÍA 23 DE DICIEMBRE DE 2009. UBICADA EN CASA COMUNAL, ASIGNADA AL CONCEJO MUNICIPAL,    CODÍGO 911701-1-3-14-01-57/2-01, VALORADA EN...........</t>
  </si>
  <si>
    <t>COLCHONETA DE ESPUMA COMERCIAL EN TELA SABANA DE DIFERENTES COLORES. CON DIMENCIONES DE UN METRO Y VEINTE CENTIMETROS DE ANCHO, UN METRO Y NOVENTA CENTIMETROS DE LARGO, CUATRO PULGADAS DE ESPESOR. DONADA A ESTA MUNICIPALIDAD EL DÍA 23 DE DICIEMBRE DE 2009. UBICADA EN CASA COMUNAL, ASIGNADA AL CONCEJO MUNICIPAL,    CODÍGO 911701-1-3-14-01-58/2-01, VALORADA EN...........</t>
  </si>
  <si>
    <t>COLCHONETA DE ESPUMA COMERCIAL EN TELA SABANA DE DIFERENTES COLORES. CON DIMENCIONES DE UN METRO Y VEINTE CENTIMETROS DE ANCHO, UN METRO Y NOVENTA CENTIMETROS DE LARGO, CUATRO PULGADAS DE ESPESOR. DONADA A ESTA MUNICIPALIDAD EL DÍA 23 DE DICIEMBRE DE 2009. UBICADA EN CASA COMUNAL, ASIGNADA AL CONCEJO MUNICIPAL,    CODÍGO 911701-1-3-14-01-59/2-01, VALORADA EN...........</t>
  </si>
  <si>
    <t>COLCHONETA DE ESPUMA COMERCIAL EN TELA SABANA DE DIFERENTES COLORES. CON DIMENCIONES DE UN METRO Y VEINTE CENTIMETROS DE ANCHO, UN METRO Y NOVENTA CENTIMETROS DE LARGO, CUATRO PULGADAS DE ESPESOR. DONADA A ESTA MUNICIPALIDAD EL DÍA 23 DE DICIEMBRE DE 2009. UBICADA EN CASA COMUNAL, ASIGNADA AL CONCEJO MUNICIPAL,    CODÍGO 911701-1-3-14-01-60/2-01, VALORADA EN...........</t>
  </si>
  <si>
    <t>COLCHONETA DE ESPUMA COMERCIAL EN TELA SABANA DE DIFERENTES COLORES. CON DIMENCIONES DE UN METRO Y VEINTE CENTIMETROS DE ANCHO, UN METRO Y NOVENTA CENTIMETROS DE LARGO, CUATRO PULGADAS DE ESPESOR. DONADA A ESTA MUNICIPALIDAD EL DÍA 23 DE DICIEMBRE DE 2009. UBICADA EN CASA COMUNAL, ASIGNADA AL CONCEJO MUNICIPAL,    CODÍGO 911701-1-3-14-01-61/2-01, VALORADA EN...........</t>
  </si>
  <si>
    <t>COLCHONETA DE ESPUMA COMERCIAL EN TELA SABANA DE DIFERENTES COLORES. CON DIMENCIONES DE UN METRO Y VEINTE CENTIMETROS DE ANCHO, UN METRO Y NOVENTA CENTIMETROS DE LARGO, CUATRO PULGADAS DE ESPESOR. DONADA A ESTA MUNICIPALIDAD EL DÍA 23 DE DICIEMBRE DE 2009. UBICADA EN CASA COMUNAL, ASIGNADA AL CONCEJO MUNICIPAL,    CODÍGO 911701-1-3-14-01-62/2-01, VALORADA EN...........</t>
  </si>
  <si>
    <t>COLCHONETA DE ESPUMA COMERCIAL EN TELA SABANA DE DIFERENTES COLORES. CON DIMENCIONES DE UN METRO Y VEINTE CENTIMETROS DE ANCHO, UN METRO Y NOVENTA CENTIMETROS DE LARGO, CUATRO PULGADAS DE ESPESOR. DONADA A ESTA MUNICIPALIDAD EL DÍA 23 DE DICIEMBRE DE 2009. UBICADA EN CASA COMUNAL, ASIGNADA AL CONCEJO MUNICIPAL,    CODÍGO 911701-1-3-14-01-63/2-01, VALORADA EN...........</t>
  </si>
  <si>
    <t>COLCHONETA DE ESPUMA COMERCIAL EN TELA SABANA DE DIFERENTES COLORES. CON DIMENCIONES DE UN METRO Y VEINTE CENTIMETROS DE ANCHO, UN METRO Y NOVENTA CENTIMETROS DE LARGO, CUATRO PULGADAS DE ESPESOR. DONADA A ESTA MUNICIPALIDAD EL DÍA 23 DE DICIEMBRE DE 2009. UBICADA EN CASA COMUNAL, ASIGNADA AL CONCEJO MUNICIPAL,    CODÍGO 911701-1-3-14-01-64/2-01, VALORADA EN...........</t>
  </si>
  <si>
    <t>COLCHONETA DE ESPUMA COMERCIAL EN TELA SABANA DE DIFERENTES COLORES. CON DIMENCIONES DE UN METRO Y VEINTE CENTIMETROS DE ANCHO, UN METRO Y NOVENTA CENTIMETROS DE LARGO, CUATRO PULGADAS DE ESPESOR. DONADA A ESTA MUNICIPALIDAD EL DÍA 23 DE DICIEMBRE DE 2009. UBICADA EN CASA COMUNAL, ASIGNADA AL CONCEJO MUNICIPAL,    CODÍGO 911701-1-3-14-01-66/2-01, VALORADA EN...........</t>
  </si>
  <si>
    <t>COLCHONETA DE ESPUMA COMERCIAL EN TELA SABANA DE DIFERENTES COLORES. CON DIMENCIONES DE UN METRO Y VEINTE CENTIMETROS DE ANCHO, UN METRO Y NOVENTA CENTIMETROS DE LARGO, CUATRO PULGADAS DE ESPESOR. DONADA A ESTA MUNICIPALIDAD EL DÍA 23 DE DICIEMBRE DE 2009. UBICADA EN CASA COMUNAL, ASIGNADA AL CONCEJO MUNICIPAL,    CODÍGO 911701-1-3-14-01-67/2-01, VALORADA EN...........</t>
  </si>
  <si>
    <t>COLCHONETA DE ESPUMA COMERCIAL EN TELA SABANA DE DIFERENTES COLORES. CON DIMENCIONES DE UN METRO Y VEINTE CENTIMETROS DE ANCHO, UN METRO Y NOVENTA CENTIMETROS DE LARGO, CUATRO PULGADAS DE ESPESOR. DONADA A ESTA MUNICIPALIDAD EL DÍA 23 DE DICIEMBRE DE 2009. UBICADA EN CASA COMUNAL, ASIGNADA AL CONCEJO MUNICIPAL,    CODÍGO 911701-1-3-14-01-69/2-01, VALORADA EN...........</t>
  </si>
  <si>
    <t>COLCHONETA DE ESPUMA COMERCIAL EN TELA SABANA DE DIFERENTES COLORES. CON DIMENCIONES DE UN METRO Y VEINTE CENTIMETROS DE ANCHO, UN METRO Y NOVENTA CENTIMETROS DE LARGO, CUATRO PULGADAS DE ESPESOR. DONADA A ESTA MUNICIPALIDAD EL DÍA 23 DE DICIEMBRE DE 2009. UBICADA EN CASA COMUNAL, ASIGNADA AL CONCEJO MUNICIPAL,    CODÍGO 911701-1-3-14-01-70/2-01, VALORADA EN...........</t>
  </si>
  <si>
    <t>COLCHONETA DE ESPUMA COMERCIAL EN TELA SABANA DE DIFERENTES COLORES. CON DIMENCIONES DE UN METRO Y VEINTE CENTIMETROS DE ANCHO, UN METRO Y NOVENTA CENTIMETROS DE LARGO, CUATRO PULGADAS DE ESPESOR. DONADA A ESTA MUNICIPALIDAD EL DÍA 23 DE DICIEMBRE DE 2009. UBICADA EN CASA COMUNAL, ASIGNADA AL CONCEJO MUNICIPAL,    CODÍGO 911701-1-3-14-01-71/2-01, VALORADA EN...........</t>
  </si>
  <si>
    <t>COLCHONETA DE ESPUMA COMERCIAL EN TELA SABANA DE DIFERENTES COLORES. CON DIMENCIONES DE UN METRO Y VEINTE CENTIMETROS DE ANCHO, UN METRO Y NOVENTA CENTIMETROS DE LARGO, CUATRO PULGADAS DE ESPESOR. DONADA A ESTA MUNICIPALIDAD EL DÍA 23 DE DICIEMBRE DE 2009. UBICADA EN CASA COMUNAL, ASIGNADA AL CONCEJO MUNICIPAL,    CODÍGO 911701-1-3-14-01-72/2-01, VALORADA EN...........</t>
  </si>
  <si>
    <t>COLCHONETA DE ESPUMA COMERCIAL EN TELA SABANA DE DIFERENTES COLORES. CON DIMENCIONES DE UN METRO Y VEINTE CENTIMETROS DE ANCHO, UN METRO Y NOVENTA CENTIMETROS DE LARGO, CUATRO PULGADAS DE ESPESOR. DONADA A ESTA MUNICIPALIDAD EL DÍA 23 DE DICIEMBRE DE 2009. UBICADA EN CASA COMUNAL, ASIGNADA AL CONCEJO MUNICIPAL,    CODÍGO 911701-1-3-14-01-73/2-01, VALORADA EN...........</t>
  </si>
  <si>
    <t>COLCHONETA DE ESPUMA COMERCIAL EN TELA SABANA DE DIFERENTES COLORES. CON DIMENCIONES DE UN METRO Y VEINTE CENTIMETROS DE ANCHO, UN METRO Y NOVENTA CENTIMETROS DE LARGO, CUATRO PULGADAS DE ESPESOR. DONADA A ESTA MUNICIPALIDAD EL DÍA 23 DE DICIEMBRE DE 2009. UBICADA EN CASA COMUNAL, ASIGNADA AL CONCEJO MUNICIPAL,    CODÍGO 911701-1-3-14-01-74/2-01, VALORADA EN...........</t>
  </si>
  <si>
    <t>COLCHONETA DE ESPUMA COMERCIAL EN TELA SABANA DE DIFERENTES COLORES. CON DIMENCIONES DE UN METRO Y VEINTE CENTIMETROS DE ANCHO, UN METRO Y NOVENTA CENTIMETROS DE LARGO, CUATRO PULGADAS DE ESPESOR. DONADA A ESTA MUNICIPALIDAD EL DÍA 23 DE DICIEMBRE DE 2009. UBICADA EN CASA COMUNAL, ASIGNADA AL CONCEJO MUNICIPAL,    CODÍGO 911701-1-3-14-01-75/2-01, VALORADA EN...........</t>
  </si>
  <si>
    <t>COLCHONETA DE ESPUMA COMERCIAL EN TELA SABANA DE DIFERENTES COLORES. CON DIMENCIONES DE UN METRO Y VEINTE CENTIMETROS DE ANCHO, UN METRO Y NOVENTA CENTIMETROS DE LARGO, CUATRO PULGADAS DE ESPESOR. DONADA A ESTA MUNICIPALIDAD EL DÍA 23 DE DICIEMBRE DE 2009. UBICADA EN CASA COMUNAL, ASIGNADA AL CONCEJO MUNICIPAL,    CODÍGO 911701-1-3-14-01-76/2-01, VALORADA EN...........</t>
  </si>
  <si>
    <t>COLCHONETA DE ESPUMA COMERCIAL EN TELA SABANA DE DIFERENTES COLORES. CON DIMENCIONES DE UN METRO Y VEINTE CENTIMETROS DE ANCHO, UN METRO Y NOVENTA CENTIMETROS DE LARGO, CUATRO PULGADAS DE ESPESOR. DONADA A ESTA MUNICIPALIDAD EL DÍA 23 DE DICIEMBRE DE 2009. UBICADA EN CASA COMUNAL, ASIGNADA AL CONCEJO MUNICIPAL,    CODÍGO 911701-1-3-14-01-77/2-01, VALORADA EN...........</t>
  </si>
  <si>
    <t>COLCHONETA DE ESPUMA COMERCIAL EN TELA SABANA DE DIFERENTES COLORES. CON DIMENCIONES DE UN METRO Y VEINTE CENTIMETROS DE ANCHO, UN METRO Y NOVENTA CENTIMETROS DE LARGO, CUATRO PULGADAS DE ESPESOR. DONADA A ESTA MUNICIPALIDAD EL DÍA 23 DE DICIEMBRE DE 2009. UBICADA EN CASA COMUNAL, ASIGNADA AL CONCEJO MUNICIPAL,    CODÍGO 911701-1-3-14-01-78/2-01, VALORADA EN...........</t>
  </si>
  <si>
    <t>COLCHONETA DE ESPUMA COMERCIAL EN TELA SABANA DE DIFERENTES COLORES. CON DIMENCIONES DE UN METRO Y VEINTE CENTIMETROS DE ANCHO, UN METRO Y NOVENTA CENTIMETROS DE LARGO, CUATRO PULGADAS DE ESPESOR. DONADA A ESTA MUNICIPALIDAD EL DÍA 23 DE DICIEMBRE DE 2009. UBICADA EN CASA COMUNAL, ASIGNADA AL CONCEJO MUNICIPAL,    CODÍGO 911701-1-3-14-01-79/2-01, VALORADA EN...........</t>
  </si>
  <si>
    <t>COLCHONETA DE ESPUMA COMERCIAL EN TELA SABANA DE DIFERENTES COLORES. CON DIMENCIONES DE UN METRO Y VEINTE CENTIMETROS DE ANCHO, UN METRO Y NOVENTA CENTIMETROS DE LARGO, CUATRO PULGADAS DE ESPESOR. DONADA A ESTA MUNICIPALIDAD EL DÍA 23 DE DICIEMBRE DE 2009. UBICADA EN CASA COMUNAL, ASIGNADA AL CONCEJO MUNICIPAL,    CODÍGO 911701-1-3-14-01-80/2-01, VALORADA EN...........</t>
  </si>
  <si>
    <t>TOALLAS PLAYERAS. DONADAS A ESTA MUNICIPALIDAD EL DÍA 23 DE DICIEMBRE DE 2009. UBICADA EN CASA COMUNAL, ASIGNADA AL CONCEJO MUNICIPAL, CODÍGO 911701-1-3-14-03-01__30/2-01, VALORADA EN $4.20 C/U</t>
  </si>
  <si>
    <t>VENTILADOR DE PARED COLOR BLANCO, MARCA SANYO M/EP-016K, S/ KQS -243195, COMPRADO EL DÍA 5 DE ABRIL DE 2011, UBICADO EN CASA COMUNAL BARRIO EL CENTRO. AL SERVICIO DE LA DELEGADA DE PROTECCION CIVIL, ASIGNADO AL CONCEJO MUNICIPAL, CÓDIGO 911701-1-2-05-04-09/2-01, VALORADO EN ………………………</t>
  </si>
  <si>
    <t>ARCHIVADOR DE 4 GAVETAS MARCA MURCIA, COLOR GRIS CLARO, COMPRADO EL 27 DE ABRIL DE 2012, UBICADO EN CASA COMUNAL BARRIO LA PARROQUIA, ASIGNADO AL CONCEJO MUNICIPAL, CODIGO911701-1-2-01-06-02/2-02, VALORADO EN……</t>
  </si>
  <si>
    <t>TOTAL BIENES ADQUIRIDOS 2012</t>
  </si>
  <si>
    <t>TOTAL DE BIENES ADQUIRIDOS HASTA 2012</t>
  </si>
  <si>
    <t>SALDO INICIAL AL 01 DE ENERO DE 2,012</t>
  </si>
  <si>
    <t>TOTAL BIENES DESCARGADOS  2013</t>
  </si>
  <si>
    <t>MESA PLASTICA CUADRADAS COLOR VERDE MUSGO, COMPRADA EL DÍA 30 DE MARZO 2012, UBICADA EN  CASA COMUNAL BARRIO LA PARROQUIA, ASIGNADA AL ENC. DE MANTENIMIENTO. CÓDIGO 911714-1-2-01-14-11/2-02, VALORADA EN……………………………………………………</t>
  </si>
  <si>
    <t>MESA PLASTICA CUADRADAS COLOR VERDE MUSGO, COMPRADA EL DÍA 30 DE MARZO 2012, UBICADA EN  CASA COMUNAL BARRIO LA PARROQUIA, ASIGNADA AL ENC. DE MANTENIMIENTO. CÓDIGO 911714-1-2-01-14-12/2-02, , VALORADA EN…………………………………</t>
  </si>
  <si>
    <t>MESA PLASTICA CUADRADAS COLOR VERDE MUSGO, COMPRADA EL DÍA 30 DE MARZO 2012, UBICADA EN  CASA COMUNAL BARRIO LA PARROQUIA, ASIGNADA AL ENC. DE MANTENIMIENTO. CÓDIGO 911714-1-2-01-14-13/2-02, VALORADA EN……………………………………………</t>
  </si>
  <si>
    <t>MESA PLASTICA CUADRADAS COLOR VERDE MUSGO, COMPRADA EL DÍA 30 DE MARZO 2012, UBICADA EN  CASA COMUNAL BARRIO LA PARROQUIA, ASIGNADA AL ENC. DE MANTENIMIENTO. CÓDIGO 911714-1-2-01-14-14/2-02, VALORADA EN………………………………………………</t>
  </si>
  <si>
    <t>ARCHIVADOR DE 4 GAVETAS MARCA MURCIA, COLOR GRIS CLARO, COMPRADO EL 27 DE ABRIL DE 2012, UBICADO EN CASA COMUNAL BARRIO LA PARROQUIA, ASIGNADO AL CONCEJO MUNICIPAL, CODIGO 911701-1-2-01-06-02/2-02, VALORADO EN …………………………………………….</t>
  </si>
  <si>
    <t>TELEFONO PANASONIC, COLOR NEGRO, COMPRADO EL DIA 14 DE MAYO DE 2012, UBICADO EN  UNIDAD DE LA MUJER, ASIGNADO A LA  ENC. DE LA MISMA, CODIGO 911712-1-1-06-02-01, VALORADO EN ……………………………………………</t>
  </si>
  <si>
    <t>TELEFONO PANASONIC, COLOR NEGRO, COMPRADO EL DIA 14 DE MAYO DE 2012, UBICADO EN EL DEPARTAMENTO U.A.C.I, ASIGNADO A LA JEFE DEL MISMO, CODIGO 911709-1-1-06-02-01, VALORADO EN …………………………………………</t>
  </si>
  <si>
    <t>CENTRAL TELEFONICA KX-TM824, COMPRADA EL DIA 14 DE MAYO DE 2012, UBICADA CONTIGUO A DESPACHO DE ALCALDE, ASIGNADA AL SECRETARIO MUNICIPAL, CODIGO 911705-1-1-06-01-01, VALORADA EN …………………………………………</t>
  </si>
  <si>
    <t>TELEFONO PANASONIC, COLOR BLANCO, COMPRADO EL DIA 14 DE MAYO DE 2012, UBICADO EN EL DEPARTAMENTO DE SECRETARIA, ASIGNADO AL SECRETARIO MUNICIPAL, CODIGO 911705-1-1-06-02-01, VALORADA EN ……</t>
  </si>
  <si>
    <t>TELEFONO PANASONIC, COLOR NEGRO, COMPRADO EL DIA 14 DE MAYO DE 2012, UBICADO EN EL DEPARTAMENTO TESORERIA, ASIGNADO AL TESORERO MUNICPAL, CODIGO 911707-1-1-06-02-01, VALORADO EN …………………………………</t>
  </si>
  <si>
    <t>TELEFONO PANASONIC, COLOR NEGRO, COMPRADO EL DIA 14 DE MAYO DE 2012, UBICADO EN EL DEPARTAMENTO SINDICATURA, ASIGNADO AL SINDICO MUNICIPAL, CODIGO 911704-1-1-06-02-01, VALORADO EN ……………………………</t>
  </si>
  <si>
    <t>TELEFONO PANASONIC, COLOR NEGRO, COMPRADO EL DIA 14 DE MAYO DE 2012, UBICADO EN EL DEPARTAMENTO CONTABILIDAD, ASIGNADO AL ENC. DE CONTABILIDAD, CODIGO 911706-1-1-06-02-01, VALORADO EN …………………………….</t>
  </si>
  <si>
    <t>SILLA SECRETARIAL GIRATORIA, COLOR NEGRO, MODELO VELTRONI, COMPRADA EL DIA 31 DE JULIO DE 2012, UBICADA EN EL DEPARTAMETO DE SECRETARIA, ASIGNADA AL SECRETARIO MUNICIPAL, CODIGO  911705-1-1-01-17-02, VALORADO EN …………</t>
  </si>
  <si>
    <t>CANOPI COMPLETO ESTRUCTURA Y LONA, COLOR AZUL, DE 5X5 MTS, COMPRADO EL DIA 19 DE SEPTIEMBRE DE 2012, UBICADO EN CASA COMUNAL BARRIO EL CENTRO, ASIGNADO AL ENCARGADO DE MANTENIEMIENTO, CODIGO 911714-1-1-12-15-04, VALORADO EN………..</t>
  </si>
  <si>
    <t>CANOPI COMPLETO ESTRUCTURA Y LONA, COLOR AZUL, DE 5X10 MTS, COMPRADO EL DIA 19 DE SEPTIEMBRE DE 2012, UBICADO EN CASA COMUNAL BARRIO EL CENTRO, ASIGNADO AL ENCARGADO DE MANTENIEMIENTO, CODIGO 911714-1-1-12-15-03, VALORADO EN………..</t>
  </si>
  <si>
    <t>CANOPI COMPLETO ESTRUCTURA Y LONA, COLOR AZUL, DE 5X10 MTS, COMPRADO EL DIA 19 DE SEPTIEMBRE DE 2012, UBICADO EN CASA COMUNAL BARRIO EL CENTRO, ASIGNADO AL ENCARGADO DE MANTENIEMIENTO, CODIGO 911714-1-1-12-15-02, VALORADO EN………..</t>
  </si>
  <si>
    <t>ARCHIVADOR METALICO, COLOR BEIGE, DE 4 GAVETAS, COMPRADO EL DIA 12 DE MARZO DE 2013, UBICADO SALA DE REUNIONES, ASIGNADO AL SINDICO MUNICIPAL, CODIGO 911704-1-1-01-06-02, VALORADO EN……………….</t>
  </si>
  <si>
    <t>TOTAL BIENES DESCARGADOS AL 31 DIC/12</t>
  </si>
  <si>
    <t>ESCRITORIO EJECUTIVO, MADERA Y LAMINA, COLOR CAFÉ CLARO, MODELO TAMI-I27,TIPO L, CON ESPACIO PASA CABLE, COMPRADO EL DIA 25 DE ENERO DE 2012, UBICADO DEPARTAMENTO DE TESORERIA, ASIGNADO AL ENCARGADO DEL MISMO DEPARTAMENTO, CODIGO 911707-1-1-01-09-02, VALORADO EN ................................</t>
  </si>
  <si>
    <t>TOTAL DE BIENES ADQUIRIDOS 2012</t>
  </si>
  <si>
    <t xml:space="preserve"> DESCARGO DE BIENES MUEBLES AL 31 DE DIC. AÑO 2012 </t>
  </si>
  <si>
    <t>UPS COLOR NEGRO, MARCA FORZA DE SEIS SALIDAS, COMPRADO EL DIA 21 DE SEPTIEMBRE DE 2011, UBICADO EN EL DEPARTAMENTO DEL REGISTRO DEL ESTADO FAMILIAR, ASIGNADO A LA JEFE DEL MISMO DEPARTAMENTO, CÓDIGO 911710-1-1-02-05-04, VALORADO EN …………………………</t>
  </si>
  <si>
    <t xml:space="preserve">MUEBLE P/COMPUTADORA MARCA RAISONIC MODELO PEQUEÑO CON TOP COMPRADO EL 25 DE ABRIL -2005 UBICADO EN UNIDAD AMBIENTAL, ASIGNADO AL ENC. DE LA UNIDAD AMBIENTAL, CÓDIGO 911711-1-1-01-12-01/2-01, VALORADO EN…... </t>
  </si>
  <si>
    <t>ESCALERA FIBRA DE VIDRIO, EXTENCIÓN 2´ SERIE 0661214019, COMPRADA EL 30 DE JULIO DE 2009, UBICADA EN CASA COMUNAL, ASIGNADA AL ORDENANZA MUNICIPAL, CÓDIGO 911713-1-2-11-07-03/2-01, VALORADA EN………..</t>
  </si>
  <si>
    <t>LONA, COLOR AZUL, DE 4X6 MTS, COMPRADO EL DIA 30 DE NOVIEMBRE DE 2012, UBICADO EN CASA COMUNAL BARRIO EL CENTRO, ASIGNADO AL ENCARGADO DE MANTENIEMIENTO, CODIGO 911714-1-1-12-16-01, VALORADO EN………..</t>
  </si>
  <si>
    <t>OASIS COLOR BLANCO, MARCA GENERAL ELECTRIC, M/MTGXCF05D2, S/10071129N00048, COMPRADO EL DIA 22 DE JULIO DE 2011, UBICADO EN CASA COMUNAL BARRIO LA PARROQUIA, ASIGNADO AL ENC. DE MANTENIMIENTO, CÓDIGO 911714-1-2-07-01-02/2-02, VALORADO EN ………………………</t>
  </si>
  <si>
    <t xml:space="preserve">SILLA SECRETARIAL GIRATORIA, COLOR NEGRO, MODELO VELTRONI, COMPRADA EL DIA 31 DE JULIO DE 2012, UBICADA EN EL DEPARTAMETO DE CUENTAS CORRIENTES,  ASIGNADA A LA ENCARGADA DEL MISMO, CODIGO  911708-1-1-01-17-01, VALORADO EN </t>
  </si>
  <si>
    <t>TELEFONO TS 500 PANASONIC, COLOR NEGRO, COMPRADO EL DIA 14 DE MAYO DE 2012, UBICADO EN  UNIDAD DE LA MUJER, ASIGNADO A LA  ENC. DE LA MISMA, CODIGO 911712-1-1-06-02-01, VALORADO EN $ 20.00………………………………………………………….</t>
  </si>
  <si>
    <t>GABINETE PRINCIPAL  DE CENTRAL TELEFONICA KX-TM824, CAPACIDAD PARA INSTALAR TRES LINEAS Y DISTRIBUIR OCHO EXTENCIONES HIBRIDAS, COLOR BLANCO,  COMPRADA EL DIA 14 DE MAYO DE 2012, UBICADA CONTIGUO A DESPACHO DE ALCALDE, ASIGNADA AL SECRETARIO MUNIICPAL, CODIGO 911705-1-1-06-01-01, VALORADA EN  $ 670.00..................</t>
  </si>
  <si>
    <t>SILLA SECREATARIAL COLOR NEGRO SIN BRAZOS, UBICADA EN LA SALA DE REUNIONES, ASIGNADA AL CONCEJO MUNICIPAL, CÓDIGO 911701-1-1-01-18-01,DESCARGADA POR ENCONTRARSE EN ESTADO INSERVIBLE, VALORADA EN……………………..</t>
  </si>
  <si>
    <t>UN PICK-UP DOBLE CABINA TOYOTA COLOR GRIS, PLACAS 15-155, COMPRADO A DIDEA EL 6 DE FEBRERO DE 2001, ASIGNADO AL CONCEJO MUNICIPAL, CÓDIGO 911701-1-1-09-01-01, DESCARGADO POR VENTA EN SUBASTA, VALORADO EN………</t>
  </si>
  <si>
    <t>RELOJ MARCADOR, ACROPRINT ES-700 COMPRADO EL 08 DE AGOSTO DE 2,006  ASIGNADO AL CONCEJO MPAL. CÓDIGO 911701-1-1-05-05-01, DESCARGADO POR ENCONTRARSE EN ESTADO INSERVIBLE, VALORADO EN</t>
  </si>
  <si>
    <t>SILLA TIPO SECRETARIAL SIN BRAZOS, COLOR NEGRO, DONADA EL DIECISEIS DE MAYO DE DOS MIL OCHO, ASIGNADA AL CONCEJO MPAL. CÓDIGO 911701-1-3-01-18-06, DESCARGADA POR ENCONTRARSE EN ESTADO INSERVIBLE, VALORADA EN</t>
  </si>
  <si>
    <t>MICROFONO INALAMBRICOS DE MANO, MARCA DEXUN, COLOR NEGRO, COMPRADO EL CINCO DE NOVIEMBRE DE DOS MIL OCHO, ASIGNADO AL CONCEJO MPAL CÓDIGO 911701-1-2-08-03-02, DESCARGADO POR ENCONTRARSE EN ESTADO INSERVIBLE, VALORADO EN</t>
  </si>
  <si>
    <t>MICROFONO INALAMBRICO DE MANO, MARCA DEXUN, COLOR NEGRO, COMPRADO EL CINCO DE NOVIEMBRE DE DOS MIL OCHO, ASIGNADO AL CONCEJO MPAL CÓDIGO 911701-1-2-08-03-01,DESCARGADO POR ENCONTRARSE EN ESTADO INSERVIBLE, VALORADO EN</t>
  </si>
  <si>
    <t>BASE INALAMBRICA PARA MICROFONO, MARCA DEXUN, UHF-936 COLOR NEGRO, COMPRADO EL CINCO DE NOVIEMBRE DE DOS MIL OCHO, ASIGNADO AL CONCEJO MPAL CÓDIGO 911701-1-2-08-06-01,DESCARGADO POR ENCONTRARSE EN ESTADO INSERVIBLE, VALORADO EN…….</t>
  </si>
  <si>
    <t>FRAZADAS DE DOS METROS DE LARGO Y UN METRO VEINTE CENTIMETROS DE ANCHO, DISEÑO DE FLORES. DONADAS A ESTA MUNICIPALIDAD EL DÍA 23 DE DICIEMBRE DE 2009.  ASIGNADA AL CONCEJO MUNICIPAL, CODÍGO 911701-1-3-14-02-22__30/2-01,DESCARGADAS POR DONACION, VALORADAS EN $7.90 C/U</t>
  </si>
  <si>
    <t>CAMARA DIGITAL, MARCA NIKON COOLPIX 5900, COLOR PLATEADA, CON TARJETA MICRO SD MARCA DELKIN DE 1GB, COMPRADA EL SEÍS DE JULIO DE DOS MIL SIETE,  ASIGNADA AL CONCEJO MPAL. CÓDIGO 911701-1-1-04-01-01/2-01,DESCRAGADA POR ENCONTRARSE EN ESTADO INSERVIBLE, VALORADA EN........</t>
  </si>
  <si>
    <t>COLCHONETA DE ESPUMA COMERCIAL EN TELA SABANA DE DIFERENTES COLORES. CON DIMENCIONES DE UN METRO Y VEINTE CENTIMETROS DE ANCHO, UN METRO Y NOVENTA CENTIMETROS DE LARGO, CUATRO PULGADAS DE ESPESOR. DONADA A ESTA MUNICIPALIDAD EL DÍA 23 DE DICIEMBRE DE 2009.  ASIGNADA AL CONCEJO MUNICIPAL,    CODÍGO 911701-1-3-14-01-50/2-01,DESCARGADAS POR DONACION, VALORADAS EN</t>
  </si>
  <si>
    <t>COLCHONETA DE ESPUMA COMERCIAL EN TELA SABANA DE DIFERENTES COLORES. CON DIMENCIONES DE UN METRO Y VEINTE CENTIMETROS DE ANCHO, UN METRO Y NOVENTA CENTIMETROS DE LARGO, CUATRO PULGADAS DE ESPESOR. DONADA A ESTA MUNICIPALIDAD EL DÍA 23 DE DICIEMBRE DE 2009. ASIGNADA AL CONCEJO MUNICIPAL,    CODÍGO 911701-1-3-14-01-56/2-01, DESCARGADAS POR DONACION, VALORADAS EN</t>
  </si>
  <si>
    <t>COLCHONETA DE ESPUMA COMERCIAL EN TELA SABANA DE DIFERENTES COLORES. CON DIMENCIONES DE UN METRO Y VEINTE CENTIMETROS DE ANCHO, UN METRO Y NOVENTA CENTIMETROS DE LARGO, CUATRO PULGADAS DE ESPESOR. DONADA A ESTA MUNICIPALIDAD EL DÍA 23 DE DICIEMBRE DE 2009.  ASIGNADA AL CONCEJO MUNICIPAL,    CODÍGO 911701-1-3-14-01-65/2-01,  DESCARGADAS POR DONACION, VALORADAS EN</t>
  </si>
  <si>
    <t>COLCHONETA DE ESPUMA COMERCIAL EN TELA SABANA DE DIFERENTES COLORES. CON DIMENCIONES DE UN METRO Y VEINTE CENTIMETROS DE ANCHO, UN METRO Y NOVENTA CENTIMETROS DE LARGO, CUATRO PULGADAS DE ESPESOR. DONADA A ESTA MUNICIPALIDAD EL DÍA 23 DE DICIEMBRE DE 2009.  ASIGNADA AL CONCEJO MUNICIPAL,    CODÍGO 911701-1-3-14-01-68/2-01, DESCARGADAS POR DONACION, VALORADAS EN</t>
  </si>
  <si>
    <t>COLCHONETA DE ESPUMA COMERCIAL EN TELA SABANA DE DIFERENTES COLORES. CON DIMENCIONES DE UN METRO Y VEINTE CENTIMETROS DE ANCHO, UN METRO Y NOVENTA CENTIMETROS DE LARGO, CUATRO PULGADAS DE ESPESOR. DONADA A ESTA MUNICIPALIDAD EL DÍA 23 DE DICIEMBRE DE 2009.  ASIGNADA AL CONCEJO MUNICIPAL,    CODÍGO 911701-1-3-14-01-81/2-01, DESCARGADAS POR DONACION, VALORADAS EN</t>
  </si>
  <si>
    <t>COLCHONETA DE ESPUMA COMERCIAL EN TELA SABANA DE DIFERENTES COLORES. CON DIMENCIONES DE UN METRO Y VEINTE CENTIMETROS DE ANCHO, UN METRO Y NOVENTA CENTIMETROS DE LARGO, CUATRO PULGADAS DE ESPESOR. DONADA A ESTA MUNICIPALIDAD EL DÍA 23 DE DICIEMBRE DE 2009.  ASIGNADA AL CONCEJO MUNICIPAL,    CODÍGO 911701-1-3-14-01-82/2-01, DESCARGADAS POR DONACION, VALORADA EN</t>
  </si>
  <si>
    <t>VENTILADOR DE PARED COLOR BLANCO,  MARCA SANYO, MODELO M/EF-Q16K CON SERIE # K95-243102, COMPRADO EL DÍA 5 DE NOVIEMBRE DE 2010, ASIGNADO AL CONCEJO MUNICIPAL.  CÓDIGO 911701-1-1-05-04-01/2-02  DESCARGADO POR ENCONTRARSE EN ESTADO INSERVIBLE VALORADO EN</t>
  </si>
  <si>
    <t>SILLA SECREATARIAL COLOR NEGRO SIN BRAZOS, ASIGNADA AL CONCEJO MUNICIPAL, CÓDIGO 911701-1-1-01-18-01, DESACARGADA POR ENCONTRARSE EN ESTADO INSERVIBLE  VALORADA EN……………………..</t>
  </si>
  <si>
    <t>UN PICK-UP DOBLE CABINA TOYOTA COLOR GRIS, PLACAS 15-155, COMPRADO A DIDEA EL 6 DE FEBRERO DE 2001, ASIGNADO AL CONCEJO MUNICIPAL, CÓDIGO 911701-1-1-09-01-01, DESACARGADO POR VENTA EN SUBASTA VALORADO  EN……………………..</t>
  </si>
  <si>
    <t>RELOJ MARCADOR, ACROPRINT ES-700 COMPRADO EL 08 DE AGOSTO DE 2,006 UBICADO EN EL DEPTO. DE CTAS. CTES. ASIGNADO AL CONCEJO MPAL. CÓDIGO 911701-1-1-05-05-01, DESACARGADO POR ENCONTRARSE EN ESTADO INSERVIBLE  VALORADO EN……………………..</t>
  </si>
  <si>
    <t>MICROFONO INALAMBRICO DE MANO, MARCA DEXUN, COLOR NEGRO, COMPRADO EL CINCO DE NOVIEMBRE DE DOS MIL OCHO, UBICADO EN  SALA DE REUNIONES, ASIGNADO AL CONCEJO MPAL CÓDIGO 911701-1-2-08-03-01, DESACARGADO POR ENCONTRARSE EN ESTADO INSERVIBLE  VALORADO EN…………</t>
  </si>
  <si>
    <t>MICROFONO INALAMBRICOS DE MANO, MARCA DEXUN, COLOR NEGRO, COMPRADO EL CINCO DE NOVIEMBRE DE DOS MIL OCHO, UBICADO EN  SALA DE REUNIONES, ASIGNADO AL CONCEJO MPAL CÓDIGO 911701-1-2-08-03-02, DESACARGADO POR ENCONTRARSE EN ESTADO INSERVIBLE  VALORADO EN…………</t>
  </si>
  <si>
    <t>BASE INALAMBRICA PARA MICROFONO, MARCA DEXUN, UHF-936 COLOR NEGRO, COMPRADO EL CINCO DE NOVIEMBRE DE DOS MIL OCHO, UBICADO EN  SALA DE REUNIONES, ASIGNADO AL CONCEJO MPAL CÓDIGO 911701-1-2-08-06-01, DESACARGADO POR ENCONTRARSE EN ESTADO INSERVIBLE  VALORADO EN…………</t>
  </si>
  <si>
    <t>CAMARA DIGITAL, MARCA NIKON COOLPIX 5900, COLOR PLATEADA, CON TARJETA DE SEGURIDAD MARCA DELKIN DE 1GB, COMPRADA EL SEÍS DE JULIO DE DOS MIL SIETE, UBICADA EN EL DEPTO. DE UNIDAD AMBIENTAL, ASIGNADA AL CONCEJO MPAL. CÓDIGO 911701-1-1-04-01-01/2-01, DESACARGADO POR ENCONTRARSE EN ESTADO INSERVIBLE  VALORADO EN…………</t>
  </si>
  <si>
    <t>COMPUTADORA SISTEMA COMPAQ, PROCESADOR INTEL CELERON DE 3.2GHZ MEMORIA DE 512 MB, CON UNIDAD OPTICA DE DVD-ROM / CD-RUM COMBO, INCLUYE LICENCIA DE WINDOWS XP PROFESIONAL 2007 ESPAÑOL, COMPRADO EL OCHO DE JUNIO DE DOS MIL SIETE; UBICADO EN EL DEPTO. DE UACI, ASIGNADO A LA ENC. DE U.A.C.I.  CÓDIGO#  (CPU) 911709-1-1-02-01-01, DESACARGADO POR ENCONTRARSE EN ESTADO INSERVIBLE  VALORADO EN…………</t>
  </si>
  <si>
    <t>MONITOR PLANO HP LCD 15 PULG. COLOR GRIS CLARO MODELO TS15011376;  COMPRADO EL OCHO DE JUNIO DE DOS MIL SIETE; UBICADA EN EL DEPTO. DE UACI, ASIGNADO A LA ENC. DE U.A.C.I.  CÓDIGO 911709-1-1-02-02-01DESACARGADO POR ENCONTRARSE EN ESTADO INSERVIBLE  VALORADO EN…………</t>
  </si>
  <si>
    <t>TECLADO;  COMPRADO EL OCHO DE JUNIO DE DOS MIL SIETE; UBICADO EN EL DEPTO. DE UACI, ASIGNADO A LA ENC. DE U.A.C.I.  CÓDIGO 911709-1-1-02-05-01DESACARGADO POR ENCONTRARSE EN ESTADO INSERVIBLE  VALORADO EN…………</t>
  </si>
  <si>
    <t>SILLA ESPECIAL CON BRAZO COLOR NEGRO, CON RESPALDO, COMPRADA EL 9 DE JULIO DE 2009, UBICADA EN EL DEPARTAMENTO DEL R.E.F. ASIGNADA A LA JEFE DE ESTE DEPARTAMENTO, CÓDIGO 911710-1-2-01-17-01, DESACARGADO POR ENCONTRARSE EN ESTADO INSERVIBLE  VALORADO EN…………</t>
  </si>
  <si>
    <t>COMPUTADORA HEWETT PACK KARD COMPAG, MODELO D220M BUSINESS, DISCO DURO DE 80 GB, MONITOR DE 17 PULG. MARCA HP COMPAG, COLOR GRIS, MEMORIA DE 512MB, LICENCIA DE OFFICE 2,003, LICENCIA DE NORTON ANTIVIRUS, DONADO POR CONSORCIO CARE A ESTA MUNICIPALIDAD EL 20 DE MARZO DE 2,005 UBICADA EN UNIDAD AMBIENTAL, ASIGNADA AL ENC. DE UNIDAD AMBIENTAL, CÓDIGO (CPU) 911711-1-3-02-01-01/2-01, DESACARGADO POR ENCONTRARSE EN ESTADO INSERVIBLE  VALORADO EN…………</t>
  </si>
  <si>
    <t>MONITOR CÓDIGO  911711-1-3-02-02-01/2-01 DESACARGADO POR ENCONTRARSE EN ESTADO INSERVIBLE  VALORADO EN…………</t>
  </si>
  <si>
    <t>TECLADO COLOR NEGRO, MARCA HP DONADO POR CONSORCIO CARE HA ESTA MUNICIPALIDAD EL 30 DE MARZO DE 2,005 UBIDADO EN UNIDAD AMBIENTAL, ASIGNADO AL  ENC. DE UNIDAD AMBIENTAL CÓDIGO 911711-1-3-02-05-01/2-01, DESACARGADO POR ENCONTRARSE EN ESTADO INSERVIBLE  VALORADO EN…………</t>
  </si>
  <si>
    <t>IMPRESOR HP LASER JET 3020 MULTIFUNCION COPIA- IMPRESOR- SCANER. DONADA POR CONSORCIO CARE HA ESTA MUNICIPALIDAD EL 30 DE MARZO DE 2,005 UBIDADA EN UNIDAD AMBIENTAL, ASIGNADA AL  ENC. DE UNIDAD AMBIENTAL,  CÓDIGO 911711-1-3-02-03-01/2-01, DESACARGADO POR ENCONTRARSE EN ESTADO INSERVIBLE  VALORADO EN…………</t>
  </si>
  <si>
    <t>UN OASIS COLOR BLANCO, COMPRADO EL 4 DE AGOSTO DE 2003, UBICADO EN CASA COMUNAL BARRIO LA PARROQUIA, ASIGNADO AL ENC. DE MANTENIMIENTO., CÓDIGO 911714-1-1-,07-01-01/2-02, DESACARGADO POR ENCONTRARSE EN ESTADO INSERVIBLE  VALORADO EN…………</t>
  </si>
  <si>
    <t>MAQUINA CORTAGRAMA, MARCA GOLD DE 6.5 HP 22'' CUT, COLOR NEGRO SERIE 125K02-0281-E1-030881158, DONADA A ESTA MUNICIPALIDAD,  EL DIA  07 DE MAYO DE 2004, ASIGNADA AL ENC. DE MANTENIMIENTO, CÓDIGO 911714-1-3-10-02-01, DESACARGADO POR ENCONTRARSE EN ESTADO INSERVIBLE  VALORADO EN…………</t>
  </si>
  <si>
    <t>MOTOGUADAÑA MARCA STIHL FS-38, SERIE 272362600, COMPRADA EL VEINTIDOS DE ENERO DE DOS MIL OCHO, UBICADA EN BODEGA DE ESTA MUNICIPALIDAD, ASIGNADA AL ENC. DE MANTENIMIENTO, CÓDIGO 911714-1-1-10-03-01,. DESACARGADO POR ENCONTRARSE EN ESTADO INSERVIBLE  VALORADO EN…………</t>
  </si>
  <si>
    <t>MONITOR PLANO HP LCD 15 PULG. COLOR GRIS CLARO MODELO TS15011376;  COMPRADO EL OCHO DE JUNIO DE DOS MIL SIETE; UBICADA EN EL DEPTO. DE UACI, ASIGNADO A LA ENC. DE U.A.C.I.  CÓDIGO 911709-1-1-02-02-01 DESACARGADO POR ENCONTRARSE EN ESTADO INSERVIBLE  VALORADO EN…………</t>
  </si>
  <si>
    <t>TECLADO;  COMPRADO EL OCHO DE JUNIO DE DOS MIL SIETE; UBICADO EN EL DEPTO. DE UACI, ASIGNADO A LA ENC. DE U.A.C.I.  CÓDIGO 911709-1-1-02-05-01 DESACARGADO POR ENCONTRARSE EN ESTADO INSERVIBLE  VALORADO EN…………</t>
  </si>
  <si>
    <t>TECLADO DELUXE COLOR NEGRO, MARCA OMEGA CON PUERTO USB. COMPRADO EL 6 DE OCTUBRE DE 2010, UBICADO EL REGISTRO DEL ESTADO FAMILIAR, ASIGNADO A LA JEFE DE ESTE DEPARTAMENTO, CÓDIGO 911710-1-1-02-05-04, DESACARGADO POR ENCONTRARSE EN ESTADO INSERVIBLE  VALORADO EN…………</t>
  </si>
  <si>
    <t>COMPUTADORA HEWETT PACK KARD COMPAG, MODELO D220M BUSINESS, DISCO DURO DE 80 GB, MONITOR DE 17 PULG. MARCA HP COMPAG, COLOR GRIS, MEMORIA DE 512MB, LICENCIA DE OFFICE 2,003, LICENCIA DE NORTON ANTIVIRUS, DONADO POR CONSORCIO CARE A ESTA MUNICIPALIDAD EL 30 DE MARZO DE 2,005 UBICADA EN UNIDAD AMBIENTAL, ASIGNADA AL ENC. DE UNIDAD AMBIENTAL, CÓDIGO (CPU) 911711-1-3-02-01-01/2-01, DESACARGADO POR ENCONTRARSE EN ESTADO INSERVIBLE  VALORADO EN…………</t>
  </si>
  <si>
    <t>SILLA PLASTICA MARCA MEGA COLOR AZUL, COMPRADA EL VEINTIOCHO  DE OCTUBRE DE DOS MIL CUATRO, PARA SER UTILIZADA EN EVENTOS SOCIALES, UBICADA EN CASA COMUNAL BARRIO EL CENTRO, ASIGNADA AL ORDENANZA MPAL. CÓDIGO 911713-1-2-01-21-83/2-01, DESACARGADA POR ENCONTRARSE EN ESTADO INSERVIBLE  VALORADA EN…………</t>
  </si>
  <si>
    <t>SILLA PLASTICA MARCA MEGA COLOR AZUL, COMPRADA EL VEINTIOCHO  DE OCTUBRE DE DOS MIL CUATRO, PARA SER UTILIZADA EN EVENTOS SOCIALES, UBICADA EN CASA COMUNAL BARRIO EL CENTRO, ASIGNADA AL ORDENANZA MPAL. CÓDIGO 911713-1-2-01-21-84/2-01, DESACARGADA POR ENCONTRARSE EN ESTADO INSERVIBLE  VALORADA EN…………</t>
  </si>
  <si>
    <t>SILLA PLASTICA MARCA MEGA COLOR AZUL, COMPRADA EL VEINTIOCHO  DE OCTUBRE DE DOS MIL CUATRO, PARA SER UTILIZADA EN EVENTOS SOCIALES, UBICADA EN CASA COMUNAL BARRIO EL CENTRO, ASIGNADA AL ORDENANZA MPAL. CÓDIGO 911713-1-2-01-21-89/2-01, DESACARGADA POR ENCONTRARSE EN ESTADO INSERVIBLE  VALORADA EN…………</t>
  </si>
  <si>
    <t>SILLA PLASTICA MARCA MEGA COLOR AZUL, COMPRADA EL VEINTIOCHO  DE OCTUBRE DE DOS MIL CUATRO, PARA SER UTILIZADA EN EVENTOS SOCIALES, UBICADA EN CASA COMUNAL BARRIO EL CENTRO, ASIGNADA AL ORDENANZA MPAL. CÓDIGO 911713-1-2-01-21-90/2-01, DESACARGADA POR ENCONTRARSE EN ESTADO INSERVIBLE  VALORADA EN…………</t>
  </si>
  <si>
    <t>SILLA PLASTICA MARCA MEGA COLOR AZUL, COMPRADA EL VEINTIOCHO  DE OCTUBRE DE DOS MIL CUATRO, PARA SER UTILIZADA EN EVENTOS SOCIALES, UBICADA EN CASA COMUNAL BARRIO EL CENTRO, ASIGNADA AL ORDENANZA MPAL. CÓDIGO 911713-1-2-01-21-92/2-01,DESACARGADA POR ENCONTRARSE EN ESTADO INSERVIBLE  VALORADA EN…………</t>
  </si>
  <si>
    <t>MAQUINA CORTAGRAMA, MARCA GOLD DE 6.5 HP 22'' CUT, COLOR NEGRO SERIE 125K02-0281-E1-030881158, DONADA A ESTA MUNICIPALIDAD,  EL DIA  07 DE MAYO DE 2004, ASIGNADA AL ENC. DE MANTENIMIENTO, CÓDIGO 911714-1-3-10-02-01, DESACARGADA POR ENCONTRARSE EN ESTADO INSERVIBLE  VALORADA EN…………</t>
  </si>
  <si>
    <t>MOTOGUADAÑA MARCA STIHL FS-38, SERIE 272362600, COMPRADA EL VEINTIDOS DE ENERO DE DOS MIL OCHO, UBICADA EN BODEGA DE ESTA MUNICIPALIDAD, ASIGNADA AL ENC. DE MANTENIMIENTO, CÓDIGO 911714-1-1-10-03-01,. DESACARGADA POR ENCONTRARSE EN ESTADO INSERVIBLE  VALORADA EN…………</t>
  </si>
  <si>
    <t>UN OASIS COLOR BLANCO, COMPRADO EL 4 DE AGOSTO DE 2003, UBICADO EN CASA COMUNAL BARRIO LA PARROQUIA, ASIGNADO AL ENC. DE MANTENIMIENTO., CÓDIGO 911714-1-1-,07-01-01/2-02,DESACARGADO POR ENCONTRARSE EN ESTADO INSERVIBLE  VALORADO EN…………</t>
  </si>
  <si>
    <t>BIENES MUEBLES ADQUIRIDOS HASTA EL AÑO 2,013</t>
  </si>
  <si>
    <t xml:space="preserve">SILLA PLASTICA MARCA MEGA COLOR AZUL, COMPRADA EL DIECINUEVE DE ABRIL  DE DOS MIL TRECE, PARA SER UTILIZADA EN EVENTOS SOCIALES, UBICADA EN CASA COMUNAL BARRIO EL CENTRO, ASIGNADA AL ORDENANZA MPAL. CÓDIGO 911713-1-2-01-21-155/2-01, VALORADA EN ........... </t>
  </si>
  <si>
    <t>COMPUTADORA CLON, DISCO DURO DE 500GB, DVD-RW, WINDOWS 7  CON LECTOR DE MEMORIAS, ,PROCESADOR INTEL PENTIUIM 3.0 GHZ, 2 GB DE RAM, CON SISTEMA OPERATIVO DE 64 BITS,  ADQUIRIDA EL DIA 17 DE SEPTIEMBRE DE 2013 CON EL PROYECTO AMPLIACION DE OFICINAS DE ALCALDIA MUNICIPAL, UBICADA EN LA UNIDAD DE ACCESO A LA INFORMACION, ASIGNADA AL ENCARGADO DE LA MISMA UNIDAD, CODIGO 911715-1-1-02-01-01   VALORADA EN.........................................................</t>
  </si>
  <si>
    <t>CONTOMETRO COLOR NEGRO, MARCA CASIO DR-120TM, COMPRADO EL DÍA 8 DE ABRIL DE 2011, UBICADO EN EL DEPARTAMENMTO DE AUDITORIA INTERNA , ASIGNADO AL  AUDITOR INTERNO, CÓDIGO 911702-1-1-01-03-01, VALORADO EN………………..</t>
  </si>
  <si>
    <t>ARCHIVADOR METALICO, COLOR BEIGE, DE 4 GAVETAS, COMPRADO EL DIA 12 DE MARZO DE 2013, UBICADO EN EL DEPARTAMENTO DE AUDITORIA INTERNA , ASIGNADO AL AUDITOR INTERNO, CODIGO 911702-1-1-01-06-01, VALORADO EN……………….</t>
  </si>
  <si>
    <t>BOSINA CIBER TECH, COMPRADA EL DIA 4 DE OCTUBRE DE 2013, UBICADA EN EL DEPARTAMENMTO DE CUENTAS CORRIENTES , ASIGNADA AL ENCARGADO DE LA MISMA UNIDAD CODIGO 911708-1-1-02-07-01 VALORADA EN …</t>
  </si>
  <si>
    <t>ROUTER NEXX 300, COMPRADO EL DIA 10 DE OCTUBRE DE 2013, UBICADO EN  DE LA UNIDAD  DE MEDIO AMBIENTE, ASIGNADO AL ENCARGADO DE LA MISMA  UNIDAD, CODIGO 911711-1-1-02-15-01 VALORADO EN …</t>
  </si>
  <si>
    <t>ARCHIVADOR METALICO, COLOR BEIGE, DE 4 GAVETAS, COMPRADO EL DIA 12 DE MARZO DE 2013, UBICADO EN LA UNIDAD DE TESORERIA, ASIGNADO AL TESORERO MUNICIPAL, CODIGO 911707-1-1-01-06-05, VALORADO EN……………….</t>
  </si>
  <si>
    <t>ARCHIVADOR METALICO, COLOR BEIGE, DE 4 GAVETAS, COMPRADO EL DIA 12 DE MARZO DE 2013, UBICADO EN LA UNIDAD DE SINDICATURA , ASIGNADO AL SINDICO MUNICIPAL, CODIGO 911704-1-1-01-06-02, VALORADO EN……………….</t>
  </si>
  <si>
    <t>ARCHIVADOR METALICO, COLOR BEIGE, DE 4 GAVETAS, COMPRADO EL DIA 12 DE MARZO DE 2013, UBICADO EN LA UNIDAD  DE CONTABILIDAD, ASIGNADO AL ENCARGADO DE CONTABILIDAD , CODIGO 911706-1-1-01-06-07, VALORADO EN……………….</t>
  </si>
  <si>
    <t>ARCHIVADOR METALICO, COLOR BEIGE, DE 4 GAVETAS, COMPRADO EL DIA 12 DE MARZO DE 2013, UBICADO EN LA UNIDAD DE CONTABILIDAD, ASIGNADO AL ENCARGADO DE CONTABILIDAD, CODIGO 911706-1-1-01-06-08, VALORADO EN……………….</t>
  </si>
  <si>
    <t>ARCHIVADOR METALICO, COLOR BEIGE, DE 4 GAVETAS, COMPRADO EL DIA 12 DE MARZO DE 2013, UBICADO EN LA UNIDAD DE AUDITORIA INTERNA , ASIGNADO AL AUDITOR INTERNO, CODIGO 911702-1-1-01-06-01, VALORADO EN……………….</t>
  </si>
  <si>
    <t>ARCHIVADOR METALICO, COLOR BEIGE, DE 4 GAVETAS, COMPRADO EL DIA 12 DE MARZO DE 2013, UBICADO EN LA UNIDAD  DE ACCESO A LA INFORMACION/ ADMINISTRADOR DE CONTRATO , ASIGNADO AL ENCRAGADO DE LA MISMA UNIDAD, CODIGO 911715-1-1-01-06-01, VALORADO EN……………………………………..….</t>
  </si>
  <si>
    <t xml:space="preserve">TELEFONO MARCA PANASONIC, COLOR BLANCO, COMPRADO EL DIA 6 DE NOVIEMBRE DE 2013, UBICADO EN LA UNIDAD DE AUDITORIA INTERNA ASIGNADO AL ENCARGADO DE LA MISMA UNIDAD , CODIGO 911702-1-1-06-02-01  VALORADO EN </t>
  </si>
  <si>
    <t>TELEFONO MARCA PANASONIC, COLOR NEGRO , COMPRADO EL DIA 6 DE NOVIEMBRE DE 2013, UBICADO EN LA UNIDAD DE MEDIO AMBIENTE ASIGNADO AL ENCARGADO DE LA MISMA UNIDAD CODIGO 911711-1-1-06-02-01 VALORADO EN ……………………..</t>
  </si>
  <si>
    <t>CONDENSADOR DE 24000 BTU, MARCA COMFORTSTAR, COLOR BLANCO , ADQUIRIDO EL DIA 17 DE SEPTIEMBRE DE 2013 CON EL PROYECTO AMPLIACION DE OFICINAS DE ALCALDIA MUNICIPAL, UBICADO EN ALCALDIA MUNICIPAL, ASIGNADO AL CONCEJO MUNICIPAL, CODIGO 911701-1-1-05-01-06 VALORADO EN ........................</t>
  </si>
  <si>
    <t>EVAPORADOR  MINI SPLIT DE 24000 BTU, MARCA COMFORTSTAR, COLOR BLANCO, ADQUIRIDO EL DIA 17 DE SEPTIEMBRE DE 2013 CON EL PROYECTO AMPLIACION DE OFICINAS DE ALCALDIA MUNICIPAL, UBICADO EN ALCALDIA MUNICIPAL, ASIGNADO AL CONCEJO MUNICIPAL, CODIGO 911701-1-1-05-02-04 VALORADO EN ........................</t>
  </si>
  <si>
    <t>ESCRITORIO METALICO TIPO L, CON TRES GAVETAS, COLOR CAFÉ OSCURO CON NEGRO, ADQUIRIDO EL DIA 17 DE SEPTIEMBRE DE 2013 CON EL PROYECTO AMPLIACION DE OFICINAS DE ALCALDIA MUNICIPAL, UBICADO EN LA UNIDAD DE LA MUJER, ASIGNADO A LA ENCARGADA DE LA MISMA, CODIGO 911712-1-1-01-09-03 VALORADO EN ......</t>
  </si>
  <si>
    <t>ESCRITORIO METALICO TIPO L, CON TRES GAVETAS, COLOR CAFÉ OSCURO CON NEGRO, ADQUIRIDO EL DIA 17 DE SEPTIEMBRE DE 2013 CON EL PROYECTO AMPLIACION DE OFICINAS DE ALCALDIA MUNICIPAL, UBICADO EN EL DEPARTAMENTO DE AUDITORIA INTERNA, ASIGNADO AL AUDITOR INTERNO, CODIGO 911702-1-1-01-09-01 VALORADO EN ......</t>
  </si>
  <si>
    <t>SILLON SEMI EJECUTIVO, CON BRAZOS, COLOR NEGRO, ADQUIRIDO EL DIA 17 DE SEPTIEMBRE DE 2013 CON EL PROYECTO AMPLIACION DE OFICINAS DE ALCALDIA MUNICIPAL, UBICADA EN  LA UNIDAD DE LA MUJER, ASIGNADA A LA ENCARGADA DE LA MISMA UNIDAD, CODIGO 911712-1-1-01-17-01, VALORADO EN.................</t>
  </si>
  <si>
    <t>SILLON SEMI EJECUTIVO, CON BRAZOS, COLOR NEGRO, ADQUIRIDO EL DIA 17 DE SEPTIEMBRE DE 2013 CON EL PROYECTO AMPLIACION DE OFICINAS DE ALCALDIA MUNICIPAL, UBICADA EN  LA UNIDAD DE ACCESO A LA INFORMACION, ASIGNADA AL ENCARGADO DE LA MISMA UNIDAD, CODIGO 911715-1-1-01-17-01, VALORADO EN.................</t>
  </si>
  <si>
    <t>ARCHIVADOR METALICO DE 4 GAVETAS, COLOR NEGRO, MARCA CONTINENTAL, ADQUIRIDO EL DIA 17 DE SEPTIEMBRE DE 2013 CON EL PROYECTO AMPLIACION DE OFICINAS DE ALCALDIA MUNICIPAL, UBICADO EN UNIDAD MUNICIPAL DE LA MUJER , ASIGNADO A LA ENCARGADA DE LA MISMA UNIDAD  CODIGO 911712-1-1-01-06-01 VALORADO EN .............................</t>
  </si>
  <si>
    <t>ARCHIVADOR METALICO DE 4 GAVETAS, COLOR NEGRO, MARCA CONTINENTAL, ADQUIRIDO EL DIA 17 DE SEPTIEMBRE DE 2013 CON EL PROYECTO AMPLIACION DE OFICINAS DE ALCALDIA MUNICIPAL, UBICADO EN UNIDAD MUNICIPAL DE LA MUJER , ASIGNADO A LA ENCARGADA DE LA MISMA UNIDAD  CODIGO 911712-1-1-01-06-02 VALORADO EN .............................</t>
  </si>
  <si>
    <t>ARCHIVADOR METALICO DE 4 GAVETAS, COLOR NEGRO, MARCA CONTINENTAL, ADQUIRIDO EL DIA 17 DE SEPTIEMBRE DE 2013 CON EL PROYECTO AMPLIACION DE OFICINAS DE ALCALDIA MUNICIPAL, UBICADO EN UNIDAD DE ACCESO A LA INFORMACION , ASIGNADO AL ENCARGADO DE LA MISMA UNIDAD, CODIGO 911715-1-1-01-06-02, VALORADO EN .............................</t>
  </si>
  <si>
    <t>MUEBLE PARA COMPUTADOR TIPO L, SIN TOP, CON TRES GAVETAS, COLOR CAFÉ OSCURO, ADQUIRIDO EL DIA 17 DE SEPTIEMBRE DE 2013 CON EL PROYECTO AMPLIACION DE OFICINAS DE ALCALDIA MUNICIPAL, UBICADO EN UNIDAD DE ACCESO A LA INFORMACION , ASIGNADO AL ENCARGADO DE LA MISMA UNIDAD, CODIGO 911715-1-1-01-13-01, VALORADO EN .....................................</t>
  </si>
  <si>
    <t>COMPUTADORA CLON, DISCO DURO DE 500GB, DVD-RW, WINDOWS 7  CON LECTOR DE MEMORIAS, ,PROCESADOR INTEL PENTIUIM 3.0 GHZ, 2 GB DE RAM, CON SISTEMA OPERATIVO DE 64 BITS,  ADQUIRIDA EL DIA 17 DE SEPTIEMBRE DE 2013 CON EL PROYECTO AMPLIACION DE OFICINAS DE ALCALDIA MUNICIPAL, UBICADA EN LA UNIDAD DE LA MUJER, ASIGNADA A LA ENCARGADA DE LA MISMA UNIDAD, CODIGO 911712-1-1-02-01-02   VALORADA EN...........................................................................</t>
  </si>
  <si>
    <t>UPS MARCA ORBITEC, COLOR NEGRO, DE 4 SALIDAS,  ADQUIRIDO EL DIA 17 DE SEPTIEMBRE DE 2013 CON EL PROYECTO AMPLIACION DE OFICINAS DE ALCALDIA MUNICIPAL, UBICADA EN LA UNIDAD DE LA MUJER, ASIGNADA A LA ENCARGADA DE LA MISMA UNIDAD, CODIGO 911712-1-1-02-08-01 VALORADO EN.............</t>
  </si>
  <si>
    <t>MONITOR COLOR NEGRO, MARCA LG, MODELO 19EN33SA, SERIE 305NDVWJ3847, ADQUIRIDO EL DIA 17 DE SEPTIEMBRE DE 2013 CON EL PROYECTO AMPLIACION DE OFICINAS DE ALCALDIA MUNICIPAL, UBICADO EN LA UNIDAD DEACCESO A LA INFORMACION, ASIGNADO AL ENCARGADO DE LA MISMA UNIDAD, CODIGO 911715-1-1-02-02-01 VALORADO EN.............</t>
  </si>
  <si>
    <t xml:space="preserve">MONITOR COLOR NEGRO, MARCA LG,MODELO 19EN33SA, SERIE 305NDBPJ3845, ADQUIRIDO EL DIA 17 DE SEPTIEMBRE DE 2013 CON EL PROYECTO AMPLIACION DE OFICINAS DE ALCALDIA MUNICIPAL, UBICADA EN LA UNIDAD DE LA MUJER, ASIGNADA A LA ENCARGADA DE LA MISMA UNIDAD, CODIGO 911712-1-1-02-02-02   VALORADA EN........................................................................... </t>
  </si>
  <si>
    <t>UPS MARCA ORBITEC, COLOR NEGRO, DE 4 SALIDAS,  ADQUIRIDO EL DIA 17 DE SEPTIEMBRE DE 2013 CON EL PROYECTO AMPLIACION DE OFICINAS DE ALCALDIA MUNICIPAL,  UBICADO EN LA UNIDAD DEACCESO A LA INFORMACION, ASIGNADO AL ENCARGADO DE LA MISMA UNIDAD, CODIGO 911715-1-1-02-08-01 VALORADO EN.............</t>
  </si>
  <si>
    <t xml:space="preserve">PERFORADOR GRANDE MAPED, COLOR NEGRO, COMPRADO EL DIA 7 DE ENERO DE 2013, UBICADO ENLA UNIDAD  DE CONTABILIDAD, ASIGNADO AL ENCARGADO DE LA MISMA UNIDAD , CODIGO 911706-1-1-01-27-01, VALORADO EN ………...….. </t>
  </si>
  <si>
    <t>ENGRAPADOR INDUSTRIAL, COLOR NEGRO, MARCA ISOFIT,COMPRADO EL DIA  19 DE JULIO DE 2013, UBICADO EN LA UNIDAD DE CONTABILIDAD, ASIGNADO AL ENCARGADO DE LA M ISMA UNIDAD . CODIGO  911706-1-1-01-26-01, VALORADO EN…………….…….</t>
  </si>
  <si>
    <t>LIBRERA DE METAL, MADERA Y VIDRIO, UBICADA CONTIGUO AL DESPACHO DEL SEÑOR ALCALDE, ASIGNADA AL ORDENANZA MPAL. CÓDIGO 911713-1-1-01-07-01  VALORADA EN…</t>
  </si>
  <si>
    <t>MUEBLE SIN TOP PARA COMPUTADORA, DE MADERA CON UNA GAVETA, COMPRADO EL VEINTIOCHO DE JUNIO DE DOS MIL UNO, UBICADO EN EL DEPARTEMENTO DEL REGISTRO DEL ESTADO FAMILIAR, ASIGNADO AL JEFE DEL R.E.F., CÓDIGO 911710-1-1-01-13-01, VALORADO EN.</t>
  </si>
  <si>
    <t>BOSINAS MARCA OMEGA, 1200W, COLOR NEGRO CON PLATEADO, COMPRADAS EL DIA 14 DE MARZO DE 2013, UBICADAS EN LA UNIDAD DE UACI ASIGNADAS AL ENCARGAGADA DE LA MISMA UNIDAD, CODIGO  911709-1-1-02-07-01, VALORADAS EN …</t>
  </si>
  <si>
    <t>IMPRESOR MARCA CANNON MP 2700,  COLOR NEGRO, COMPRADO EL DIA 11 DE ABRIL DE 2013, UBICADO EN LA UNIDAD DE UACI, ASIGNADO A LA ENCARGADA DE LA MISMA UNIDAD , CODIGO 911709-1-1-02-03-02, VALORADO EN ………………………….......</t>
  </si>
  <si>
    <t>TELEFONO MARCA PANASONIC, COLOR NEGRO, COMPRADO EL DIA 6 DE NOVIEMBRE DE 2013, UBICADO EN LA UNIDAD  DE ACCESO A LA INFORMNACION/ADMINISTRADOR DE CONTARTO  , ASIGNADO AL ENCARGADO DE LA MISMA UNIDAD, CODIGO 911715-1-1-06-02-01 VALORADO EN ……………………..</t>
  </si>
  <si>
    <t>TELEFONO MARCA PANASONIC, COLOR BLANCO, COMPRADO EL DIA 6 DE NOVIEMBRE DE 2013, UBICADO EN UNIDAD DE PROTECCION CIVIL , ASIGNADO AL CONCEJO MUNICIPAL CODIGO 911701-1-1-06-02-05 VALORADO EN ……………………..</t>
  </si>
  <si>
    <t>CONDENSADOR   DE 30,000 BTU, MARCA COMFORTSTAR, COLOR  GRIS, ADQUIRIDO EL DIA 17 DE SEPTIEMBRE DE 2013 CON EL PROYECTO AMPLIACION DE OFICINAS DE ALCALDIA MUNICIPAL, UBICADO SOBRE EL TECHO DE LA ALCALDIA, ASIGNADO AL CONCEJO MUNICIPAL, CODIGO 911701-1-1-05-01-04,  VALORADO EN ..........</t>
  </si>
  <si>
    <t>EVAPORADOR  MINI SPLIT DE 30,000 BTU, MARCA COMFORTSTAR, COLOR MARFIL, ADQUIRIDO EL DIA 17 DE SEPTIEMBRE DE 2013 CON EL PROYECTO AMPLIACION DE OFICINAS DE ALCALDIA MUNICIPAL, UBICADO EN PASILLO DE LA ALCALDIA, ASIGNADO AL CONCEJO MUNICIPAL, CODIGO 911701-1-1-05-02-03,  VALORADO EN ..........</t>
  </si>
  <si>
    <t>EVAPORADOR  MINI SPLIT DE 30,000 BTU, MARCA COMFORTSTAR, COLOR BLANCO, ADQUIRIDO EL DIA 17 DE SEPTIEMBRE DE 2013,CON EL PROYECTO AMPLIACION DE OFICINAS DE ALCALDIA MUNICIPAL, UBICADO EN LA UNIDAD DE MEDIO AMBIENTE, ASIGNADO AL CONCEJO MUNICIPAL, CODIGO 911701-1-1-05-02-02,  VALORADO EN ..........</t>
  </si>
  <si>
    <t>CONDENSADOR  DE 30,000 BTU, MARCA COMFORTSTAR, COLOR GRIS, ADQUIRIDO EL DIA 17 DE SEPTIEMBRE DE 2013, CON EL PROYECTO AMPLIACION DE OFICINAS DE ALCALDIA MUNICIPAL,UBICADO SOBRE EL TECHO DE LA ALCALDIA ASIGNADO AL CONCEJO MUNICIPAL, CODIGO 911701-1-1-05-01-05,  VALORADO EN ..........</t>
  </si>
  <si>
    <t>SILLA DE ESPERA SIN BRAZOS, COLOR NEGRO, ADQUIRIDA EL DIA 17 DE SEPTIEMBRE DE 2013 CON EL PROYECTO AMPLIACION DE OFICINAS DE ALCALDIA MUNICIPAL, UBICADA EN LA UNIDAD DE SINDICATURA ASIGNADA AL ENCARGADO DE LA MISMA UNIDAD CODIGO 911704--1-1-01-28-01 VALORADA EN.....................................................</t>
  </si>
  <si>
    <t>SILLA DE ESPERA SIN BRAZOS, COLOR NEGRO, ADQUIRIDA EL DIA 17 DE SEPTIEMBRE DE 2013 CON EL PROYECTO AMPLIACION DE OFICINAS DE ALCALDIA MUNICIPAL, UBICADA EN LA UNIDAD DE SINDICATURA ASIGNADA AL ENCARGADO DE LA MISMA UNIDAD CODIGO 911704--1-1-01-28-02 VALORADA EN.....................................................</t>
  </si>
  <si>
    <t>SILLA DE ESPERA SIN BRAZOS, COLOR NEGRO, ADQUIRIDA EL DIA 17 DE SEPTIEMBRE DE 2013 CON EL PROYECTO AMPLIACION DE OFICINAS DE ALCALDIA MUNICIPAL, UBICADA EN LA UNIDAD DE SINDICATURA ASIGNADA AL ENCARGADO DE LA MISMA UNIDAD CODIGO 911704--1-1-01-28-03 VALORADA EN.....................................................</t>
  </si>
  <si>
    <t>SILLA DE ESPERA SIN BRAZOS, COLOR NEGRO, ADQUIRIDA EL DIA 17 DE SEPTIEMBRE DE 2013 CON EL PROYECTO AMPLIACION DE OFICINAS DE ALCALDIA MUNICIPAL, UBICADA EN LA UNIDAD MUNICIPAL DE LA MUJER  ASIGNADA A  LA ENCARGADA DE LA MISMA UNIDAD CODIGO 911712-1-1-01-28-01, VALORADA EN...............................................</t>
  </si>
  <si>
    <t>SILLA DE ESPERA SIN BRAZOS, COLOR NEGRO, ADQUIRIDA EL DIA 17 DE SEPTIEMBRE DE 2013 CON EL PROYECTO AMPLIACION DE OFICINAS DE ALCALDIA MUNICIPAL, UBICADA EN LA UNIDAD MUNICIPAL DE LA MUJER  ASIGNADA A  LA ENCARGADA DE LA MISMA UNIDAD CODIGO 911712-1-1-01-28-02, VALORADA EN...............................................</t>
  </si>
  <si>
    <t>SILLA DE ESPERA SIN BRAZOS, COLOR NEGRO, ADQUIRIDA EL DIA 17 DE SEPTIEMBRE DE 2013 CON EL PROYECTO AMPLIACION DE OFICINAS DE ALCALDIA MUNICIPAL, UBICADA EN UNIDAD DE MEDIO AMBIENTE  ASIGNADA AL ENCARGADO DE LA MISMA UNIDAD  CODIGO 911711-1-1-01-28-01, VALORADA EN.....................................................</t>
  </si>
  <si>
    <t>SILLA DE ESPERA SIN BRAZOS, COLOR NEGRO, ADQUIRIDA EL DIA 17 DE SEPTIEMBRE DE 2013 CON EL PROYECTO AMPLIACION DE OFICINAS DE ALCALDIA MUNICIPAL, UBICADA EN UNIDAD DE AUDITORIA INTERNA ASIGNADA AL ENCARGADO DE LA MISMA UNIDAD CODIGO 911702-1-1-01-28-01, VALORADA EN.....................................................</t>
  </si>
  <si>
    <t>SILLA DE ESPERA SIN BRAZOS, COLOR NEGRO, ADQUIRIDA EL DIA 17 DE SEPTIEMBRE DE 2013 CON EL PROYECTO AMPLIACION DE OFICINAS DE ALCALDIA MUNICIPAL, UBICADA EN UNIDAD DE AUDITORIA INTERNA ASIGNADA AL ENCARGADO DE LA MISMA UNIDAD CODIGO 911702-1-1-01-28-02, VALORADA EN.....................................................</t>
  </si>
  <si>
    <t>SILLA DE ESPERA SIN BRAZOS, COLOR NEGRO, ADQUIRIDA EL DIA 17 DE SEPTIEMBRE DE 2013 CON EL PROYECTO AMPLIACION DE OFICINAS DE ALCALDIA MUNICIPAL, UBICADA EN EL PASILLO DEL PROYECTO AMPLIACION DE OFICINAS, ASIGNADA AL ORDENANZA MUNICIPAL CODIGO 911713-1-1-01-28-01, VALORADA EN.....................................................</t>
  </si>
  <si>
    <t>SILLA DE ESPERA SIN BRAZOS, COLOR NEGRO, ADQUIRIDA EL DIA 17 DE SEPTIEMBRE DE 2013 CON EL PROYECTO AMPLIACION DE OFICINAS DE ALCALDIA MUNICIPAL, UBICADA EN EL PASILLO DEL PROYECTO AMPLIACION DE OFICINAS, ASIGNADA AL ORDENANZA MUNICIPAL CODIGO 911713-1-1-01-28-02, VALORADA EN.....................................................</t>
  </si>
  <si>
    <t>SILLA DE ESPERA SIN BRAZOS, COLOR NEGRO, ADQUIRIDA EL DIA 17 DE SEPTIEMBRE DE 2013 CON EL PROYECTO AMPLIACION DE OFICINAS DE ALCALDIA MUNICIPAL, UBICADA EN EL PASILLO DEL PROYECTO AMPLIACION DE OFICINAS, ASIGNADA AL ORDENANZA MUNICIPAL CODIGO 911713-1-1-01-28-03, VALORADA EN.....................................................</t>
  </si>
  <si>
    <t>SILLA DE ESPERA SIN BRAZOS, COLOR NEGRO, ADQUIRIDA EL DIA 17 DE SEPTIEMBRE DE 2013 CON EL PROYECTO AMPLIACION DE OFICINAS DE ALCALDIA MUNICIPAL, UBICADA EN EL PASILLO DEL PROYECTO AMPLIACION DE OFICINAS, ASIGNADA AL ORDENANZA MUNICIPAL CODIGO 911713-1-1-01-28-04, VALORADA EN.....................................................</t>
  </si>
  <si>
    <t>SILLA DE ESPERA SIN BRAZOS, COLOR NEGRO, ADQUIRIDA EL DIA 17 DE SEPTIEMBRE DE 2013 CON EL PROYECTO AMPLIACION DE OFICINAS DE ALCALDIA MUNICIPAL, UBICADA EN EL PASILLO DEL PROYECTO AMPLIACION DE OFICINAS, ASIGNADA AL ORDENANZA MUNICIPAL CODIGO 911713-1-1-01-28-05, VALORADA EN.....................................................</t>
  </si>
  <si>
    <t>SILLA DE ESPERA SIN BRAZOS, COLOR NEGRO, ADQUIRIDA EL DIA 17 DE SEPTIEMBRE DE 2013 CON EL PROYECTO AMPLIACION DE OFICINAS DE ALCALDIA MUNICIPAL, UBICADA EN EL PASILLO DEL PROYECTO AMPLIACION DE OFICINAS, ASIGNADA AL ORDENANZA MUNICIPAL CODIGO 911713-1-1-01-28-06, VALORADA EN.....................................................</t>
  </si>
  <si>
    <t>SILLA DE ESPERA SIN BRAZOS, COLOR NEGRO, ADQUIRIDA EL DIA 17 DE SEPTIEMBRE DE 2013 CON EL PROYECTO AMPLIACION DE OFICINAS DE ALCALDIA MUNICIPAL, UBICADA EN EL PASILLO DEL PROYECTO AMPLIACION DE OFICINAS, ASIGNADA AL ORDENANZA MUNICIPAL CODIGO 911713-1-1-01-28-07, VALORADA EN.....................................................</t>
  </si>
  <si>
    <t>TOTAL DE BIENES ADQUIRIDOS HASTA 2013</t>
  </si>
  <si>
    <t>TOTAL BIENES ADQUIRIDOS 2013</t>
  </si>
  <si>
    <t xml:space="preserve">TELEFONO MARCA PANASONIC, COLOR BLANCO, COMPRADO EL DIA 6 DE NOVIEMBRE DE 2013, UBICADO EN UNIDAD DE PROTECCION CIVIL , ASIGNADO AL CONCEJO MUNICIPAL CODIGO 911701-1-1-06-02-05 VALORADO EN </t>
  </si>
  <si>
    <t>EVAPORADOR  MINI SPLIT DE 24000 BTU, MARCA COMFORTSTAR, COLOR BLANCO, ADQUIRIDO EL DIA 17 DE SEPTIEMBRE DE 2013 CON EL PROYECTO AMPLIACION DE OFICINAS DE ALCALDIA MUNICIPAL, UBICADO EN ALCALDIA MUNICIPAL, ASIGNADO AL CONCEJO MUNICIPAL, CODIGO 911701-1-1-05-02-04 VALORADO EN .........</t>
  </si>
  <si>
    <t>LANCHA COLOR ROJO, BLANCO Y AZÚL, TIPO TURISTICA, ESLORA 28', MANGA 72", PUNTAL 4', CALADO 1', CAPACIDAD BRUTA 30 PERSONAS, CASCO F/VIDRIO, COMPRADO EL 10 DE JUNIO DEL AÑO 2011, ASIGNADA AL CONCEJO MUNICIPAL, CÓDIGO 911701-1-1-09-05-01, VALORADA EN $ 2,800.00</t>
  </si>
  <si>
    <t>TECHO DE LANCHA TIPO CAPOTA, COLOR BLANCO, BARILLAS DE HIERRO, COMPRADA EL 12 DE JULIO DE 2011, ASIGNADA AL CONCEJO MUNICIPAL, CODIGO 911701-1-1-12-15-01, VALORADO EN   $ 200.00</t>
  </si>
  <si>
    <t>PERFORADOR GRANDE MAPED, COLOR NEGRO, COMPRADO EL DIA 7 DE ENERO DE 2013, UBICADO ENLA UNIDAD  DE CONTABILIDAD, ASIGNADO AL ENCARGADO DE LA MISMA UNIDAD , CODIGO 911706-1-1-01-27-01, VALORADO EN …</t>
  </si>
  <si>
    <t>MAQUINA DE ESCRIBIR COLOR BLANCO, MARCA ELECTRA TRABELLER, M/ EL-1542, COMPRADA EL DIA 18 DE NOVIEMBRE DE 2013, UBICADA EN LA UNIDAD  DE  CUENTAS CORRIENTES Y CATASTRO, ASIGNADA AL ENCRAGADO DE LA MISMA UNIDAD, CODIGO 911708-1-1-01-02-02, VAOLRADA EN ….....</t>
  </si>
  <si>
    <t>SILLA SECRETARIAL CON BRAZOS, COLOR AZUL CON NEGRO, COMPRADA EL DIA 19 DE NOVIEMBRE DE 2013, UBICADA EN LA UNIDAD DEL REGISTRO DEL ESTADO FAMILIAR, ASIGNADA A LA AUXILIAR DE LA  MISMA UNIDAD , CODIGO 911710-1-1-01-17-03, VALORADA EN ……………………………........</t>
  </si>
  <si>
    <t>IMPRESOR MARCA CANNON MP 2700,  COLOR NEGRO, COMPRADO EL DIA 11 DE ABRIL DE 2013, UBICADO EN LA UNIDAD DE AMBIENTAL MUNICIPAL, ASIGNADO AL ENCARGADO DE LA MISMA UNIDAD, CODIGO 911711-1-1-02-03-02, VALORADO EN …………</t>
  </si>
  <si>
    <t>SILLA SECRETARIAL CON BRAZOS, COLOR AZUL CON NEGRO, COMPRADA EL DIA 19 DE NOVIEMBRE DE 2013, UBICADA EN LA UNIDAD DEL REGISTRO DEL ESTADO FAMILIAR, ASIGNADA A LA AUXILIAR DE LA  MISMA UNIDAD , CODIGO 911710-1-1-01-17-03, VALORADA EN ……</t>
  </si>
  <si>
    <t>ARCHIVADOR METALICO DE 4 GAVETAS, COLOR NEGRO, MARCA CONTINENTAL, ADQUIRIDO EL DIA 17 DE SEPTIEMBRE DE 2013 CON EL PROYECTO AMPLIACION DE OFICINAS DE ALCALDIA MUNICIPAL, UBICADO EN UNIDAD AMBIENTAL , ASIGNADO AL ENCARGADO DE LA MISMA UNIDAD  , CODIGO 911711-1-1-01-06-03, VALORADO EN ......</t>
  </si>
  <si>
    <t>MUEBLE PARA COMPUTADOR TIPO L, SIN TOP, CON TRES GAVETAS, COLOR CAFÉ OSCURO, ADQUIRIDO EL DIA 17 DE SEPTIEMBRE DE 2013 CON EL PROYECTO AMPLIACION DE OFICINAS DE ALCALDIA MUNICIPAL, UBICADO EN UNIDAD MUNICIPAL DE LA MUJER , ASIGNADO A LA ENCARGADA DE LA MISMNA UNIDAD,CODIGO 911712-1-1-01-13-01, VALORADO EN...........</t>
  </si>
  <si>
    <t>COMPUTADORA CLON, DISCO DURO DE 500GB, DVD-RW, WINDOWS 7  CON LECTOR DE MEMORIAS, ,PROCESADOR INTEL PENTIUIM 3.0 GHZ, 2 GB DE RAM, CON SISTEMA OPERATIVO DE 64 BITS,  ADQUIRIDA EL DIA 17 DE SEPTIEMBRE DE 2013 CON EL PROYECTO AMPLIACION DE OFICINAS DE ALCALDIA MUNICIPAL, UBICADA EN LA UNIDAD DE LA MUJER, ASIGNADA A LA ENCARGADA DE LA MISMA UNIDAD, CODIGO 911712-1-1-02-01-02   VALORADA EN.....</t>
  </si>
  <si>
    <t xml:space="preserve">TELEFONO MARCA PANASONIC, COLOR NEGRO, COMPRADO EL DIA 6 DE NOVIEMBRE DE 2013, UBICADO EN LA UNIDAD  DE ACCESO A LA INFORMNACION/ADMINISTRADOR DE CONTARTO  , ASIGNADO AL ENCARGADO DE LA MISMA UNIDAD, CODIGO 911715-1-1-06-02-01 VALORADO EN </t>
  </si>
  <si>
    <t>SILLA DE ESPERA SIN BRAZOS, COLOR NEGRO, ADQUIRIDA EL DIA 17 DE SEPTIEMBRE DE 2013 CON EL PROYECTO AMPLIACION DE OFICINAS DE ALCALDIA MUNICIPAL, UBICADA EN UNIDAD DE ACCESO A LA INFORMACION ,ASIGNADA AL ENCARGADO DE LA MISMA UNIDAD CODIGO 911715-1-1-01-28-01, VALORADA EN...................</t>
  </si>
  <si>
    <t>SILLA DE ESPERA SIN BRAZOS, COLOR NEGRO, ADQUIRIDA EL DIA 17 DE SEPTIEMBRE DE 2013 CON EL PROYECTO AMPLIACION DE OFICINAS DE ALCALDIA MUNICIPAL, UBICADA EN UNIDAD DE ACCESO A LA INFORMACION ASIGNADA AL ENCARGADO DE LA MISMA UNIDAD CODIGO 911715-1-1-01-28-02, VALORADA EN................</t>
  </si>
  <si>
    <t>MUEBLE PARA COMPUTADOR TIPO L, SIN TOP, CON TRES GAVETAS, COLOR CAFÉ OSCURO, ADQUIRIDO EL DIA 17 DE SEPTIEMBRE DE 2013 CON EL PROYECTO AMPLIACION DE OFICINAS DE ALCALDIA MUNICIPAL, UBICADO EN UNIDAD DE ACCESO A LA INFORMACION , ASIGNADO AL ENCARGADO DE LA MISMA UNIDAD, CODIGO 911715-1-1-01-13-01, VALORADO EN ..</t>
  </si>
  <si>
    <t>COMPUTADORA CLON, DISCO DURO DE 500GB, DVD-RW, WINDOWS 7  CON LECTOR DE MEMORIAS, ,PROCESADOR INTEL PENTIUIM 3.0 GHZ, 2 GB DE RAM, CON SISTEMA OPERATIVO DE 64 BITS,  ADQUIRIDA EL DIA 17 DE SEPTIEMBRE DE 2013 CON EL PROYECTO AMPLIACION DE OFICINAS DE ALCALDIA MUNICIPAL, UBICADA EN LA UNIDAD DE ACCESO A LA INFORMACION, ASIGNADA AL ENCARGADO DE LA MISMA UNIDAD, CODIGO 911715-1-1-02-01-01   VALORADA EN...........</t>
  </si>
  <si>
    <t>TELEFONO MARCA PANASONIC TS 500, COLOR NEGRO, COMPRADO EL DIA 08 DE AGOSTO DE 2013, UBICADO EN LA UNIDAD DE CUENTAS CORRIENTES ASSIGNADO AL ENCARGADO DE LA MISMA UNIDAD, CODIGO  911708-1-1-06-02-01 VALORADO EN…</t>
  </si>
  <si>
    <t>TELEFONO MARCA PANASONIC TS 500, COLOR NEGRO, COMPRADO EL DIA 08 DE AGOSTO DE 2013, UBICADO EN LA UNIDAD DE REGISTRO DEL ESTADO FAMILIAR ASIGNADO A LA ENCARGADA DE LA MISMA UNIDAD, CODIGO  911710-1-1-06-02-01 VALORADO EN ……………………..</t>
  </si>
  <si>
    <t>BIENES MUEBLES ADQUIRIDOS EN EL AÑO 2,014</t>
  </si>
  <si>
    <r>
      <t xml:space="preserve">     </t>
    </r>
    <r>
      <rPr>
        <b/>
        <sz val="10"/>
        <rFont val="Arial"/>
        <family val="2"/>
      </rPr>
      <t>911715</t>
    </r>
    <r>
      <rPr>
        <sz val="10"/>
        <rFont val="Arial"/>
        <family val="2"/>
      </rPr>
      <t xml:space="preserve">        ASIGNADOS AUNIDAD DE ACCESO A LA INF./ADMINISTRADOR DE CONTRATO</t>
    </r>
  </si>
  <si>
    <t>TOTAL BIENES ADQUIRIDOS  2014</t>
  </si>
  <si>
    <t>TOTAL BIENES ADQUIRIDOS HASTA 2014</t>
  </si>
  <si>
    <r>
      <t xml:space="preserve">     </t>
    </r>
    <r>
      <rPr>
        <b/>
        <sz val="10"/>
        <rFont val="Arial"/>
        <family val="2"/>
      </rPr>
      <t>911716</t>
    </r>
    <r>
      <rPr>
        <sz val="10"/>
        <rFont val="Arial"/>
        <family val="2"/>
      </rPr>
      <t xml:space="preserve">                           ASIGNADOS AUNIDAD DE PROMOCION SOCIAL</t>
    </r>
  </si>
  <si>
    <t xml:space="preserve">INVENTARIO DE BIENES MUEBLES </t>
  </si>
  <si>
    <t>BOMBO, COLOR ROJO OSCURO, MARCA IMPERIO, DE 16PULG, CON CARGADOR DE METAL COLOR BLANCO Y LLAVE PARA AFINAR, COMPRADO EL DIA 13 DE AGOSTO DE 2014, UBICADO EN PASILLO DE LA AMPLIACION DE ALCALDIA MUNICIPAL, ASIGNADO AL ENCARGADO DE PROMOCION SOCIAL, CODIGO 911716-1-1-18-01-01, VALORADO EN……………………</t>
  </si>
  <si>
    <t>BOMBO, COLOR ROJO OSCURO, MARCA IMPERIO, DE 18PULG, CON CARGADOR DE METAL COLOR BLANCO Y LLAVE PARA AFINAR, COMPRADO EL DIA 13 DE AGOSTO DE 2014, UBICADO EN PASILLO DE LA AMPLIACION DE ALCALDIA MUNICIPAL, ASIGNADO AL ENCARGADO DE PROMOCION SOCIAL, CODIGO 911716-1-1-18-01-02, VALORADO EN……………………</t>
  </si>
  <si>
    <t>BOMBO, COLOR ROJO OSCURO, MARCA IMPERIO, DE 20PULG, CON CARGADOR DE METAL COLOR BLANCO Y LLAVE PARA AFINAR, COMPRADO EL DIA 13 DE AGOSTO DE 2014, UBICADO EN PASILLO DE LA AMPLIACION DE ALCALDIA MUNICIPAL, ASIGNADO AL ENCARGADO DE PROMOCION SOCIAL, CODIGO 911716-1-1-18-01-03, VALORADO EN…</t>
  </si>
  <si>
    <t>BOMBO, COLOR ROJO OSCURO, MARCA IMPERIO, DE 22PULG, CON CARGADOR DE METAL COLOR BLANCO Y LLAVE PARA AFINAR, COMPRADO EL DIA 13 DE AGOSTO DE 2014, UBICADO EN PASILLO DE LA AMPLIACION DE ALCALDIA MUNICIPAL, ASIGNADO AL ENCARGADO DE PROMOCION SOCIAL, CODIGO 911716-1-1-18-01-04, VALORADO EN……………………</t>
  </si>
  <si>
    <t>BOMBO, COLOR ROJO OSCURO, MARCA IMPERIO, DE 24PULG, CON CARGADOR DE METAL COLOR BLANCO Y LLAVE PARA AFINAR, COMPRADO EL DIA 13 DE AGOSTO DE 2014, UBICADO EN PASILLO DE LA AMPLIACION DE ALCALDIA MUNICIPAL, ASIGNADO AL ENCARGADO DE PROMOCION SOCIAL, CODIGO 911716-1-1-18-01-05, VALORADO EN………………………</t>
  </si>
  <si>
    <t>CAJA DE GOLPE SECO, COLOR ROJO OSCURO, MARCA IMPERIO, DE 14PULG, CON CARGADOR DE METAL COLOR BLANCO, COMPRADO EL DIA 13 DE AGOSTO DE 2014, UBICADO EN PASILLO DE LA AMPLIACION DE ALCALDIA MUNICIPAL, ASIGNADO AL ENCARGADO DE PROMOCION SOCIAL, CODIGO 911716-1-1-18-02-01, VALORADA EN……………………</t>
  </si>
  <si>
    <t>CAJA DE GOLPE SECO, COLOR ROJO OSCURO, MARCA IMPERIO, DE 14PULG, CON CARGADOR DE METAL COLOR BLANCO, BAQUETAS Y LLAVE PARA AFINAR, COMPRADO EL DIA 13 DE AGOSTO DE 2014, UBICADO EN PASILLO DE LA AMPLIACION DE ALCALDIA MUNICIPAL, ASIGNADO AL ENCARGADO DE PROMOCION SOCIAL, CODIGO 911716-1-1-18-02-02, VALORADA EN……………</t>
  </si>
  <si>
    <t>CAJA DE GOLPE SECO, COLOR ROJO OSCURO, MARCA IMPERIO, DE 14PULG, CCON CARGADOR DE METAL COLOR BLANCO, BAQUETAS Y LLAVE PARA AFINAR, COMPRADO EL DIA 13 DE AGOSTO DE 2014, UBICADO EN PASILLO DE LA AMPLIACION DE ALCALDIA MUNICIPAL, ASIGNADO AL ENCARGADO DE PROMOCION SOCIAL, CODIGO 911716-1-1-18-02-03, VALORADA EN…</t>
  </si>
  <si>
    <t>CAJA DE GOLPE SECO, COLOR ROJO OSCURO, MARCA IMPERIO, DE 14PULG, CON CARGADOR DE METAL COLOR BLANCO, BAQUETAS Y LLAVE PARA AFINAR, COMPRADO EL DIA 13 DE AGOSTO DE 2014, UBICADO EN PASILLO DE LA AMPLIACION DE ALCALDIA MUNICIPAL, ASIGNADO AL ENCARGADO DE PROMOCION SOCIAL, CODIGO 911716-1-1-18-02-04, VALORADA EN……………</t>
  </si>
  <si>
    <t>CAJA DE GOLPE SECO, COLOR ROJO OSCURO, MARCA IMPERIO, DE 14PULG, CON CARGADOR DE METAL COLOR BLANCO, BAQUETAS Y LLAVE PARA AFINAR, COMPRADO EL DIA 13 DE AGOSTO DE 2014, UBICADO EN PASILLO DE LA AMPLIACION DE ALCALDIA MUNICIPAL, ASIGNADO AL ENCARGADO DE PROMOCION SOCIAL, CODIGO 911716-1-1-18-02-05, VALORADA EN……………………</t>
  </si>
  <si>
    <r>
      <t xml:space="preserve">CENCERRO DE METAL, COLOR NEGRO, </t>
    </r>
    <r>
      <rPr>
        <sz val="10"/>
        <rFont val="Arial"/>
        <family val="2"/>
      </rPr>
      <t>DE 6" 1/2</t>
    </r>
    <r>
      <rPr>
        <sz val="10"/>
        <color rgb="FFFF0000"/>
        <rFont val="Arial"/>
        <family val="2"/>
      </rPr>
      <t>,</t>
    </r>
    <r>
      <rPr>
        <sz val="10"/>
        <rFont val="Arial"/>
        <family val="2"/>
      </rPr>
      <t xml:space="preserve"> COMPRADO EL DIA 13 DE AGOSTO DE 2014, UBICADO EN PASILLO DE LA AMPLIACION DE ALCALDIA MUNICIPAL, ASIGNADO AL ENCARGADO DE PROMOCION SOCIAL, CODIGO 911716-1-1-18-09-01, VALORADA EN……………………</t>
    </r>
  </si>
  <si>
    <r>
      <t>CENCERRO DE METAL, COLOR NEGRO,  DE 6" 1/2</t>
    </r>
    <r>
      <rPr>
        <sz val="10"/>
        <color rgb="FFFF0000"/>
        <rFont val="Arial"/>
        <family val="2"/>
      </rPr>
      <t>,</t>
    </r>
    <r>
      <rPr>
        <sz val="10"/>
        <rFont val="Arial"/>
        <family val="2"/>
      </rPr>
      <t xml:space="preserve"> COMPRADO EL DIA 13 DE AGOSTO DE 2014, UBICADO EN PASILLO DE LA AMPLIACION DE ALCALDIA MUNICIPAL, ASIGNADO AL ENCARGADO DE PROMOCION SOCIAL, CODIGO 911716-1-1-18-09-02, VALORADA EN……………………</t>
    </r>
  </si>
  <si>
    <t>CENCERRO DE PLASTICO, COLOR AZUL, COMPRADO EL DIA 13 DE AGOSTO DE 2014, UBICADO EN PASILLO DE LA AMPLIACION DE ALCALDIA MUNICIPAL, ASIGNADO AL ENCARGADO DE PROMOCION SOCIAL, CODIGO 911716-1-1-18-09-03, VALORADA EN……………………</t>
  </si>
  <si>
    <t>PAR DE PLATOS METALICOS, COLOR DORADO CLARO,  DE 14", COMPRADO EL DIA 13 DE AGOSTO DE 2014, UBICADO EN PASILLO DE LA AMPLIACION DE ALCALDIA MUNICIPAL, ASIGNADO AL ENCARGADO DE PROMOCION SOCIAL, CODIGO 911716-1-1-18-10-11 Y 12, VALORADA EN…</t>
  </si>
  <si>
    <t>PAR DE PLATOS METALICOS, COLOR DORADO CLARO,  DE 14", COMPRADO EL DIA 13 DE AGOSTO DE 2014, UBICADO EN PASILLO DE LA AMPLIACION DE ALCALDIA MUNICIPAL, ASIGNADO AL ENCARGADO DE PROMOCION SOCIAL, CODIGO 911716-1-1-18-10-13 Y 14, VALORADA EN…</t>
  </si>
  <si>
    <t>CAJA DE RESONANCIA, COLOR NEGRO, MARCA IMPERIO, DE 14",CON CARGADOR DE METAL COLOR BLANCO, BAQUETAS Y LLAVE PARA AFINAR, COMPRADO EL DIA 13 DE AGOSTO DE 2014, UBICADO EN PASILLO DE LA AMPLIACION DE ALCALDIA MUNICIPAL, ASIGNADO AL ENCARGADO DE PROMOCION SOCIAL, CODIGO 911716-1-1-18-03-01, VALORADA EN……………………</t>
  </si>
  <si>
    <r>
      <t>CAJA DE RESONANCIA, COLOR NEGRO, MARCA IMPERIO</t>
    </r>
    <r>
      <rPr>
        <sz val="10"/>
        <color rgb="FFFF0000"/>
        <rFont val="Arial"/>
        <family val="2"/>
      </rPr>
      <t xml:space="preserve"> </t>
    </r>
    <r>
      <rPr>
        <sz val="10"/>
        <rFont val="Arial"/>
        <family val="2"/>
      </rPr>
      <t>DE 14",CON CARGADOR DE METAL COLOR BLANCO, BAQUETAS Y LLAVE PARA AFINAR, COMPRADO EL DIA 13 DE AGOSTO DE 2014, UBICADO EN PASILLO DE LA AMPLIACION DE ALCALDIA MUNICIPAL, ASIGNADO AL ENCARGADO DE PROMOCION SOCIAL, CODIGO 911716-1-1-18-03-02, VALORADA EN……………………</t>
    </r>
  </si>
  <si>
    <r>
      <t>GUIROS GRANDES DE PUNTOS FINOS, COLOR PLATEADO,</t>
    </r>
    <r>
      <rPr>
        <sz val="10"/>
        <rFont val="Arial"/>
        <family val="2"/>
      </rPr>
      <t xml:space="preserve"> COMPRADO EL DIA 13 DE AGOSTO DE 2014, UBICADO EN PASILLO DE LA AMPLIACION DE ALCALDIA MUNICIPAL, ASIGNADO AL ENCARGADO DE PROMOCION SOCIAL, CODIGO 911716-1-1-18-05-01, VALORADA EN……………………</t>
    </r>
  </si>
  <si>
    <r>
      <t xml:space="preserve">GUIROS GRANDES DE PUNTOS FINOS, COLOR PLATEADO, </t>
    </r>
    <r>
      <rPr>
        <sz val="10"/>
        <rFont val="Arial"/>
        <family val="2"/>
      </rPr>
      <t>COMPRADO EL DIA 13 DE AGOSTO DE 2014, UBICADO EN PASILLO DE LA AMPLIACION DE ALCALDIA MUNICIPAL, ASIGNADO AL ENCARGADO DE PROMOCION SOCIAL, CODIGO 911716-1-1-18-05-02, VALORADA EN……………………</t>
    </r>
  </si>
  <si>
    <r>
      <t xml:space="preserve">GUIROS GRANDES DE PUNTOS FINOS, COLOR PLATEADO, </t>
    </r>
    <r>
      <rPr>
        <sz val="10"/>
        <rFont val="Arial"/>
        <family val="2"/>
      </rPr>
      <t>COMPRADO EL DIA 13 DE AGOSTO DE 2014, UBICADO EN PASILLO DE LA AMPLIACION DE ALCALDIA MUNICIPAL, ASIGNADO AL ENCARGADO DE PROMOCION SOCIAL, CODIGO 911716-1-1-18-05-03, VALORADA EN……………………</t>
    </r>
  </si>
  <si>
    <r>
      <t xml:space="preserve">GUIROS GRANDES DE PUNTOS FINOS, COLOR PLATEADO, </t>
    </r>
    <r>
      <rPr>
        <sz val="10"/>
        <rFont val="Arial"/>
        <family val="2"/>
      </rPr>
      <t>COMPRADO EL DIA 13 DE AGOSTO DE 2014, UBICADO EN PASILLO DE LA AMPLIACION DE ALCALDIA MUNICIPAL, ASIGNADO AL ENCARGADO DE PROMOCION SOCIAL, CODIGO 911716-1-1-18-05-04, VALORADA EN……………………</t>
    </r>
  </si>
  <si>
    <r>
      <t>MULTITENOR QUINTO, DE 6″, 8″, 10″, 12″, 13″, COLOR ROJO, MARCA JP, CON CARGADOR DE METAL COLOR BLANCO, COMPRADO EL DIA 13 DE AGOSTO DE 2014, UBICADO EN PASILLO DE LA AMPLIACION DE ALCALDIA MUNICIPAL, ASIGNADO AL ENCARGADO DE PROMOCION SOCIAL, CODIGO 911716-1-1-18-04-01-P</t>
    </r>
    <r>
      <rPr>
        <sz val="7"/>
        <rFont val="Arial"/>
        <family val="2"/>
      </rPr>
      <t>6</t>
    </r>
    <r>
      <rPr>
        <sz val="10"/>
        <rFont val="Arial"/>
        <family val="2"/>
      </rPr>
      <t>, 911716-1-1-18-04-01-P</t>
    </r>
    <r>
      <rPr>
        <sz val="7"/>
        <rFont val="Arial"/>
        <family val="2"/>
      </rPr>
      <t xml:space="preserve">8,  </t>
    </r>
    <r>
      <rPr>
        <sz val="10"/>
        <rFont val="Arial"/>
        <family val="2"/>
      </rPr>
      <t>911716-1-1-18-04-01-P</t>
    </r>
    <r>
      <rPr>
        <sz val="7"/>
        <rFont val="Arial"/>
        <family val="2"/>
      </rPr>
      <t xml:space="preserve">10, </t>
    </r>
    <r>
      <rPr>
        <sz val="10"/>
        <rFont val="Arial"/>
        <family val="2"/>
      </rPr>
      <t>911716-1-1-18-04-01-P</t>
    </r>
    <r>
      <rPr>
        <sz val="7"/>
        <rFont val="Arial"/>
        <family val="2"/>
      </rPr>
      <t xml:space="preserve">12, </t>
    </r>
    <r>
      <rPr>
        <sz val="10"/>
        <rFont val="Arial"/>
        <family val="2"/>
      </rPr>
      <t>911716-1-1-18-04-01-P</t>
    </r>
    <r>
      <rPr>
        <sz val="7"/>
        <rFont val="Arial"/>
        <family val="2"/>
      </rPr>
      <t xml:space="preserve">13, </t>
    </r>
    <r>
      <rPr>
        <sz val="10"/>
        <rFont val="Arial"/>
        <family val="2"/>
      </rPr>
      <t>VALORADA EN…</t>
    </r>
  </si>
  <si>
    <r>
      <t>MULTITENOR QUINTO, DE 6″, 8″, 10″, 12″, 13″, COLOR ROJO, MARCA JP, CON CARGADOR DE METAL COLOR BLANCO, COMPRADO EL DIA 13 DE AGOSTO DE 2014, UBICADO EN PASILLO DE LA AMPLIACION DE ALCALDIA MUNICIPAL, ASIGNADO AL ENCARGADO DE PROMOCION SOCIAL, CODIGO 911716-1-1-18-04-02-P</t>
    </r>
    <r>
      <rPr>
        <sz val="7"/>
        <rFont val="Arial"/>
        <family val="2"/>
      </rPr>
      <t>6</t>
    </r>
    <r>
      <rPr>
        <sz val="10"/>
        <rFont val="Arial"/>
        <family val="2"/>
      </rPr>
      <t>, 911716-1-1-18-04-02-P</t>
    </r>
    <r>
      <rPr>
        <sz val="7"/>
        <rFont val="Arial"/>
        <family val="2"/>
      </rPr>
      <t xml:space="preserve">8,  </t>
    </r>
    <r>
      <rPr>
        <sz val="10"/>
        <rFont val="Arial"/>
        <family val="2"/>
      </rPr>
      <t>911716-1-1-18-04-02-P</t>
    </r>
    <r>
      <rPr>
        <sz val="7"/>
        <rFont val="Arial"/>
        <family val="2"/>
      </rPr>
      <t xml:space="preserve">10, </t>
    </r>
    <r>
      <rPr>
        <sz val="10"/>
        <rFont val="Arial"/>
        <family val="2"/>
      </rPr>
      <t>911716-1-1-18-04-02-P</t>
    </r>
    <r>
      <rPr>
        <sz val="7"/>
        <rFont val="Arial"/>
        <family val="2"/>
      </rPr>
      <t xml:space="preserve">12, </t>
    </r>
    <r>
      <rPr>
        <sz val="10"/>
        <rFont val="Arial"/>
        <family val="2"/>
      </rPr>
      <t>911716-1-1-18-04-02-P</t>
    </r>
    <r>
      <rPr>
        <sz val="7"/>
        <rFont val="Arial"/>
        <family val="2"/>
      </rPr>
      <t xml:space="preserve">13, </t>
    </r>
    <r>
      <rPr>
        <sz val="10"/>
        <rFont val="Arial"/>
        <family val="2"/>
      </rPr>
      <t>VALORADA EN…</t>
    </r>
  </si>
  <si>
    <t>TROMPETA, COLOR DORADO, CON ESTUCHE Y BOQUIA, COMPRADO EL DIA 13 DE AGOSTO DE 2014, UBICADO EN PASILLO DE LA AMPLIACION DE ALCALDIA MUNICIPAL, ASIGNADO AL ENCARGADO DE PROMOCION SOCIAL, CODIGO 911716-1-1-18-06-01, VALORADA EN……………………</t>
  </si>
  <si>
    <t>TROMPETA, COLOR DORADO, CON ESTUCHE Y BOQUIA, COMPRADO EL DIA 13 DE AGOSTO DE 2014, UBICADO EN PASILLO DE LA AMPLIACION DE ALCALDIA MUNICIPAL, ASIGNADO AL ENCARGADO DE PROMOCION SOCIAL, CODIGO 911716-1-1-18-06-02, VALORADA EN……………………</t>
  </si>
  <si>
    <t>TROMPETA, COLOR DORADO, CON ESTUCHE Y BOQUIA, COMPRADO EL DIA 13 DE AGOSTO DE 2014, UBICADO EN PASILLO DE LA AMPLIACION DE ALCALDIA MUNICIPAL, ASIGNADO AL ENCARGADO DE PROMOCION SOCIAL, CODIGO 911716-1-1-18-06-03, VALORADA EN……………………</t>
  </si>
  <si>
    <t>TROMPETA, COLOR DORADO, CON ESTUCHE Y BOQUIA, COMPRADO EL DIA 13 DE AGOSTO DE 2014, UBICADO EN PASILLO DE LA AMPLIACION DE ALCALDIA MUNICIPAL, ASIGNADO AL ENCARGADO DE PROMOCION SOCIAL, CODIGO 911716-1-1-18-06-04, VALORADA EN……………………</t>
  </si>
  <si>
    <t>TROMPETA, COLOR DORADO, CON ESTUCHE Y BOQUIA, COMPRADO EL DIA 13 DE AGOSTO DE 2014, UBICADO EN PASILLO DE LA AMPLIACION DE ALCALDIA MUNICIPAL, ASIGNADO AL ENCARGADO DE PROMOCION SOCIAL, CODIGO 911716-1-1-18-06-05, VALORADA EN……………………</t>
  </si>
  <si>
    <t>TROMBON DE VARA, COLOR DORADO, CON ESTUCHE Y BOQUIA, COMPRADO EL DIA 13 DE AGOSTO DE 2014, UBICADO EN PASILLO DE LA AMPLIACION DE ALCALDIA MUNICIPAL, ASIGNADO AL ENCARGADO DE PROMOCION SOCIAL, CODIGO 911716-1-1-18-07-01, VALORADA EN……………………</t>
  </si>
  <si>
    <t>TROMBON DE VARA, COLOR DORADO, CON ESTUCHE Y BOQUIA, COMPRADO EL DIA 13 DE AGOSTO DE 2014, UBICADO EN PASILLO DE LA AMPLIACION DE ALCALDIA MUNICIPAL, ASIGNADO AL ENCARGADO DE PROMOCION SOCIAL, CODIGO 911716-1-1-18-07-02, VALORADA EN……………………</t>
  </si>
  <si>
    <t>TROMBON DE VARA, COLOR DORADO, CON ESTUCHE Y BOQUIA, COMPRADO EL DIA 13 DE AGOSTO DE 2014, UBICADO EN PASILLO DE LA AMPLIACION DE ALCALDIA MUNICIPAL, ASIGNADO AL ENCARGADO DE PROMOCION SOCIAL, CODIGO 911716-1-1-18-07-03, VALORADA EN……………………</t>
  </si>
  <si>
    <t>TROMBON DE VARA, COLOR DORADO, CON ESTUCHE Y BOQUIA, COMPRADO EL DIA 13 DE AGOSTO DE 2014, UBICADO EN PASILLO DE LA AMPLIACION DE ALCALDIA MUNICIPAL, ASIGNADO AL ENCARGADO DE PROMOCION SOCIAL, CODIGO 911716-1-1-18-07-04, VALORADA EN……………………</t>
  </si>
  <si>
    <t>TENOR, COLOR DORADO, MARCA JP, CON ESTUCHE Y BOQUIA, COMPRADO EL DIA 13 DE AGOSTO DE 2014, UBICADO EN PASILLO DE LA AMPLIACION DE ALCALDIA MUNICIPAL, ASIGNADO AL ENCARGADO DE PROMOCION SOCIAL, CODIGO 911716-1-1-18-08-01, VALORADA EN……………………</t>
  </si>
  <si>
    <t>TENOR, COLOR DORADO, MARCA JP, CON ESTUCHE Y BOQUIA, COMPRADO EL DIA 13 DE AGOSTO DE 2014, UBICADO EN PASILLO DE LA AMPLIACION DE ALCALDIA MUNICIPAL, ASIGNADO AL ENCARGADO DE PROMOCION SOCIAL, CODIGO 911716-1-1-18-08-02, VALORADA EN……………………</t>
  </si>
  <si>
    <r>
      <t>CENCERRO DE PLASTICO, COLOR AZUL,  DE 6" 1/2</t>
    </r>
    <r>
      <rPr>
        <sz val="10"/>
        <color rgb="FFFF0000"/>
        <rFont val="Arial"/>
        <family val="2"/>
      </rPr>
      <t>,</t>
    </r>
    <r>
      <rPr>
        <sz val="10"/>
        <rFont val="Arial"/>
        <family val="2"/>
      </rPr>
      <t xml:space="preserve"> COMPRADO EL DIA 13 DE AGOSTO DE 2014, UBICADO EN PASILLO DE LA AMPLIACION DE ALCALDIA MUNICIPAL, ASIGNADO AL ENCARGADO DE PROMOCION SOCIAL, CODIGO 911716-1-1-18-09-04, VALORADA EN……………………</t>
    </r>
  </si>
  <si>
    <t>PAR DE PLATOS METALICOS, MARCA ZELDJIAN, COLOR DORADO CLARO,  DE 14", COMPRADO EL DIA 13 DE AGOSTO DE 2014, UBICADO EN PASILLO DE LA AMPLIACION DE ALCALDIA MUNICIPAL, ASIGNADO AL ENCARGADO DE PROMOCION SOCIAL, CODIGO 911716-1-1-18-10-01 Y 02, VALORADA EN…</t>
  </si>
  <si>
    <t>PAR DE PLATOS METALICOS, MARCA ZELDJIAN, COLOR DORADO CLARO,  DE 14", COMPRADO EL DIA 13 DE AGOSTO DE 2014, UBICADO EN PASILLO DE LA AMPLIACION DE ALCALDIA MUNICIPAL, ASIGNADO AL ENCARGADO DE PROMOCION SOCIAL, CODIGO 911716-1-1-18-10-03 Y 04, VALORADA EN…</t>
  </si>
  <si>
    <t>PAR DE PLATOS METALICOS, MARCA ZELDJIAN, COLOR DORADO CLARO,  DE 14", COMPRADO EL DIA 13 DE AGOSTO DE 2014, UBICADO EN PASILLO DE LA AMPLIACION DE ALCALDIA MUNICIPAL, ASIGNADO AL ENCARGADO DE PROMOCION SOCIAL, CODIGO 911716-1-1-18-10-09 Y 10, VALORADA EN…</t>
  </si>
  <si>
    <t>PAR DE PLATOS METALICOS, MARCA ZELDJIAN, COLOR DORADO CLARO,  DE 14", COMPRADO EL DIA 13 DE AGOSTO DE 2014, UBICADO EN PASILLO DE LA AMPLIACION DE ALCALDIA MUNICIPAL, ASIGNADO AL ENCARGADO DE PROMOCION SOCIAL, CODIGO 911716-1-1-18-10-15 Y 16, VALORADA EN…</t>
  </si>
  <si>
    <t>PAR DE PLATOS METALICOS, MARCA ZELDJIAN, COLOR DORADO CLARO,  DE 14", COMPRADO EL DIA 13 DE AGOSTO DE 2014, UBICADO EN PASILLO DE LA AMPLIACION DE ALCALDIA MUNICIPAL, ASIGNADO AL ENCARGADO DE PROMOCION SOCIAL, CODIGO 911716-1-1-18-10-07 Y 08, VALORADA EN…</t>
  </si>
  <si>
    <t>PAR DE PLATOS METALICOS, MARCA ZELDJIAN, COLOR DORADO CLARO,  DE 14", COMPRADO EL DIA 13 DE AGOSTO DE 2014, UBICADO EN PASILLO DE LA AMPLIACION DE ALCALDIA MUNICIPAL, ASIGNADO AL ENCARGADO DE PROMOCION SOCIAL, CODIGO 911716-1-1-18-10-05 Y 06, VALORADA EN…</t>
  </si>
  <si>
    <t>MUEBLE SIN TOP PARA COMPUTADORA, DE MADERA CON UNA GAVETA, COMPRADO EL VEINTIOCHO DE JUNIO DE DOS MIL UNO, UBICADO EN LA UNIDAD AMBIENTAL, ASIGNADO AL ENC. DE LA U. AMBIENTAL, CÓDIGO 911711-1-1-01-13-01, VALORADO EN…………………………</t>
  </si>
  <si>
    <t>DESCARGOS DE BIENES MUEBLES AL 31 DE DICIEMBRE DE 2014</t>
  </si>
  <si>
    <t xml:space="preserve"> MESA MECANOGRAFICA COLOR CAFÉ CON GRIS DE 1 GAVETA, AL SERVICIO DE CAFETERIA, ASIGNADA AL ORDENANZA MPAL., CÓDIGO 911713-1-1-01-11-02, DESCARGADA POR ENCONTARSE EN ESTADO INSERVIBLE, VALORADA ………………………</t>
  </si>
  <si>
    <t>UN ARCHIVADOR DE METAL COLOR BEIGE, DE CUATRO GAVETAS, UBICADO EN LA UNIDAD AMBIENTAL,  ASIGNADO AL ENCARGADO DE UNIDAD AMBIENTAL, CÓDIGO 911711-1-1-01-06-01 VALORADO EN...</t>
  </si>
  <si>
    <t>DESCARGOS DE BIENES MUEBLES AL 31 DE DICIEMBRE DE 2,014</t>
  </si>
  <si>
    <t>TOTAL BIENES DESCARGADOS AL 31 DIC/14</t>
  </si>
  <si>
    <t>TOTAL GLOBAL AL 31 DE DICIEMBRE 2,014 CON DESCARGOS APLICADOS</t>
  </si>
  <si>
    <t>RETROPROYECTOR DE ACETATO, COLOR GRIS DONADO A ESTA ALCALDÍA POR UNICEF, EN EL AÑO 1994, UBICADO EN BODEGA DE DE ESTA MUNICIPALIDAD, ASIGNADO AL ORDENANZA, CÓDIGO 911713-1-3-03-02-01, DESCARGADA POR ENCONTARSE EN ESTADO INSERVIBLE, VALORADO EN</t>
  </si>
  <si>
    <t>TELEFONO MARCA PANASONIC MODELO, KX-T55LX-R, COLOR ROJO, UBICADO EN EL DESPACHO DEL SEÑOR ALCALDE MUNICIPAL, ASIGNADO AL ALCALDE MUNICIPAL, CÓDIGO 911703-1-1-06-02-01, DESCARGADO POR ENCONTARSE EN ESTADO INSERVIBLEVALORADO EN………</t>
  </si>
  <si>
    <t>ESCRITORIO TIPO SECRETARIAL COLOR CAFÉ CON GRIS, MADERA Y LAMINA, DE 6 GAVETAS,  UBICADO EN UNIDAD MUNICIPAL DE LA MUJER, ASIGNADO A LA ENCARGADA DE LA MISMA UNIDAD, CÓDIGO 911712-1-1-01-09-02/2-01, DESCARGADO POR ENCONTARSE EN ESTADO INSERVIBLE, VALORADO EN………</t>
  </si>
  <si>
    <t>FAX MARCA SHARP UXP 115, COLOR BLANCO, SERIE 87109081,COMPRADO EL DIECINUEVE DE JUNIO DE DOS MIL OCHO, UBICADO EN EL PASILLO DE ESTA ALCALDÍA MUNICIPAL. ASIGNADA AL CONCEJO MPAL. CÓDIGO 911701-1-1-06-02-01, DESCARGADO POR ENCONTARSE EN ESTADO INSERVIBLE</t>
  </si>
  <si>
    <t>MUEBLE SIN TOP PARA COMPUTADORA, DE MADERA CON UNA GAVETA, COMPRADO EL VEINTIOCHO DE JUNIO DE DOS MIL UNO, UBICADO EN LA UNIDAD AMBIENTAL, ASIGNADO AL ENC. DE LA U. AMBIENTAL, CÓDIGO 911711-1-1-01-13-01, VALORADO EN…</t>
  </si>
  <si>
    <t>ESCRITORIO TIPO SECRETARIAL COLOR CAFÉ CON GRIS, MADERA Y LÁMINA , 3 GAVETAS, UBICADO EN CASA COMUNAL BARRIO EL CENTRO, RESPONSBLE ORDENANZA MUNICIPAL, CÓDIGO 911713-1-1-01-09-01,  VALORADO EN…</t>
  </si>
  <si>
    <t>ESCRITORIO TIPO SECRETARIAL COLOR, CAFÉ, BEIGE Y GRIS, MADERA Y LAMINA, 6 GAVETAS UBICADO EN CASA COMUNAL BARRIO EL CENTRO, RESPONZABLE ORDENANZA MPAL. CÓDIGO 911713-1-1-01-09-02, VALORADO EN.</t>
  </si>
  <si>
    <t>ARCHIVADOR METALICO MARCA PRADO DE 4 GAVETAS COLOR BEIGE, COMPRADO EL 31 DE MARZO 2,005 UBICADO EN BODEGA, ASIGNADO AL ENC. DE CONTABILIDAD, CÓDIGO 911706-1-1-01-06-02, VALORADO EN……..</t>
  </si>
  <si>
    <t xml:space="preserve">ESCALERA DE EXTENCION, ALUMINIO IND. 281 COMPRADA. EL 09 DE OCTUBRE DE 2,006 UBICADA EN CASA COMUNAL BARRIO EL CENTRO, ASIGNADA AL ORDENANZA MPAL. CÓDIGO 911713-1-1-11-07-02, VALORADO EN…………... </t>
  </si>
  <si>
    <t xml:space="preserve">ESCALERA METALICA DE 2.80 MTS COMPRADA EL 08-JULIO DE 2,005, UBICADA EN CASA COMUNAL BARRIO EL CENTRO, ASIGNADA AL ORDENANZA MPAL. CÓDIGO 911713-1-2-11-07-01, VALORADA EN……. </t>
  </si>
  <si>
    <t>CUADRO DE MADERA CONTENIENDO MAPA OFICIAL DE LA REPUBLICA DE EL SALVADOR, COMPRADO EL 06 DE OCTUBRE DE 2,006 UBICADO EN LA SALA DE REUNIONES, ASIGNADO AL CONCEJO MPAL. CÓDIGO 911701-1-1-01-25-01, VALORADO EN……</t>
  </si>
  <si>
    <t>FRAZADAS DE DOS METROS DE LARGO Y UN METRO VEINTE CENTIMETROS DE ANCHO, DISEÑO DE FLORES. DONADAS A ESTA MUNICIPALIDAD EL DÍA 23 DE DICIEMBRE DE 2009.  ASIGNADA AL CONCEJO MUNICIPAL, CODÍGO 911701-1-3-14-02-12__21/2-01,DESCARGADAS POR DONACION, VALORADAS EN $7.90 C/U</t>
  </si>
  <si>
    <t>FRAZADAS DE DOS METROS DE LARGO Y UN METRO VEINTE CENTIMETROS DE ANCHO, DISEÑO DE FLORES. DONADAS A ESTA MUNICIPALIDAD EL DÍA 23 DE DICIEMBRE DE 2009. UBICADA EN CASA COMUNAL, ASIGNADA AL CONCEJO MUNICIPAL, CODÍGO 911701-1-3-14-02-1__11/2-01, VALORADA EN $7.90 C/U</t>
  </si>
  <si>
    <t>COLCHONETA DE ESPUMA COMERCIAL EN TELA SABANA DE DIFERENTES COLORES. CON DIMENCIONES DE UN METRO Y VEINTE CENTIMETROS DE ANCHO, UN METRO Y NOVENTA CENTIMETROS DE LARGO, CUATRO PULGADAS DE ESPESOR. DONADA A ESTA MUNICIPALIDAD EL DÍA 23 DE DICIEMBRE DE 2009. UBICADA EN CASA COMUNAL, ASIGNADA AL CONCEJO MUNICIPAL,    CODÍGO 911701-1-3-14-01-02/2-01, DESCARGADAS POR DONACION VALORADA EN...........</t>
  </si>
  <si>
    <t>COLCHONETA DE ESPUMA COMERCIAL EN TELA SABANA DE DIFERENTES COLORES. CON DIMENCIONES DE UN METRO Y VEINTE CENTIMETROS DE ANCHO, UN METRO Y NOVENTA CENTIMETROS DE LARGO, CUATRO PULGADAS DE ESPESOR. DONADA A ESTA MUNICIPALIDAD EL DÍA 23 DE DICIEMBRE DE 2009. UBICADA EN CASA COMUNAL, ASIGNADA AL CONCEJO MUNICIPAL,    CODÍGO 911701-1-3-14-01-04/2-01, DESCARGADAS POR DONACION VALORADA EN...........</t>
  </si>
  <si>
    <t>COLCHONETA DE ESPUMA COMERCIAL EN TELA SABANA DE DIFERENTES COLORES. CON DIMENCIONES DE UN METRO Y VEINTE CENTIMETROS DE ANCHO, UN METRO Y NOVENTA CENTIMETROS DE LARGO, CUATRO PULGADAS DE ESPESOR. DONADA A ESTA MUNICIPALIDAD EL DÍA 23 DE DICIEMBRE DE 2009. UBICADA EN CASA COMUNAL, ASIGNADA AL CONCEJO MUNICIPAL,    CODÍGO 911701-1-3-14-01-19/2-01, DESCARGADAS POR DONACION VALORADA EN...........</t>
  </si>
  <si>
    <t>COLCHONETA DE ESPUMA COMERCIAL EN TELA SABANA DE DIFERENTES COLORES. CON DIMENCIONES DE UN METRO Y VEINTE CENTIMETROS DE ANCHO, UN METRO Y NOVENTA CENTIMETROS DE LARGO, CUATRO PULGADAS DE ESPESOR. DONADA A ESTA MUNICIPALIDAD EL DÍA 23 DE DICIEMBRE DE 2009. UBICADA EN CASA COMUNAL, ASIGNADA AL CONCEJO MUNICIPAL,    CODÍGO 911701-1-3-14-01-26/2-01, DESCARGADAS POR DONACION VALORADA EN...........</t>
  </si>
  <si>
    <t>COLCHONETA DE ESPUMA COMERCIAL EN TELA SABANA DE DIFERENTES COLORES. CON DIMENCIONES DE UN METRO Y VEINTE CENTIMETROS DE ANCHO, UN METRO Y NOVENTA CENTIMETROS DE LARGO, CUATRO PULGADAS DE ESPESOR. DONADA A ESTA MUNICIPALIDAD EL DÍA 23 DE DICIEMBRE DE 2009. UBICADA EN CASA COMUNAL, ASIGNADA AL CONCEJO MUNICIPAL,    CODÍGO 911701-1-3-14-01-28/2-01, DESCARGADAS POR DONACION VALORADA EN...........</t>
  </si>
  <si>
    <t>COLCHONETA DE ESPUMA COMERCIAL EN TELA SABANA DE DIFERENTES COLORES. CON DIMENCIONES DE UN METRO Y VEINTE CENTIMETROS DE ANCHO, UN METRO Y NOVENTA CENTIMETROS DE LARGO, CUATRO PULGADAS DE ESPESOR. DONADA A ESTA MUNICIPALIDAD EL DÍA 23 DE DICIEMBRE DE 2009. UBICADA EN CASA COMUNAL, ASIGNADA AL CONCEJO MUNICIPAL,    CODÍGO 911701-1-3-14-01-35/2-01, DESCARGADAS POR DONACION VALORADA EN...........</t>
  </si>
  <si>
    <t>COLCHONETA DE ESPUMA COMERCIAL EN TELA SABANA DE DIFERENTES COLORES. CON DIMENCIONES DE UN METRO Y VEINTE CENTIMETROS DE ANCHO, UN METRO Y NOVENTA CENTIMETROS DE LARGO, CUATRO PULGADAS DE ESPESOR. DONADA A ESTA MUNICIPALIDAD EL DÍA 23 DE DICIEMBRE DE 2009. UBICADA EN CASA COMUNAL, ASIGNADA AL CONCEJO MUNICIPAL,    CODÍGO 911701-1-3-14-01-51/2-01, DESCARGADAS POR DONACION VALORADA EN...........</t>
  </si>
  <si>
    <t>COLCHONETA DE ESPUMA COMERCIAL EN TELA SABANA DE DIFERENTES COLORES. CON DIMENCIONES DE UN METRO Y VEINTE CENTIMETROS DE ANCHO, UN METRO Y NOVENTA CENTIMETROS DE LARGO, CUATRO PULGADAS DE ESPESOR. DONADA A ESTA MUNICIPALIDAD EL DÍA 23 DE DICIEMBRE DE 2009. UBICADA EN CASA COMUNAL, ASIGNADA AL CONCEJO MUNICIPAL,    CODÍGO 911701-1-3-14-01-53/2-01, DESCARGADAS POR DONACION VALORADA EN...........</t>
  </si>
  <si>
    <t>COLCHONETA DE ESPUMA COMERCIAL EN TELA SABANA DE DIFERENTES COLORES. CON DIMENCIONES DE UN METRO Y VEINTE CENTIMETROS DE ANCHO, UN METRO Y NOVENTA CENTIMETROS DE LARGO, CUATRO PULGADAS DE ESPESOR. DONADA A ESTA MUNICIPALIDAD EL DÍA 23 DE DICIEMBRE DE 2009. UBICADA EN CASA COMUNAL, ASIGNADA AL CONCEJO MUNICIPAL,    CODÍGO 911701-1-3-14-01-74/2-01, DESCARGADAS POR DONACION VALORADA EN...........</t>
  </si>
  <si>
    <t>BANCO DE MADERA, UBICADO EN CASA COMUNAL BARRIO EL CENTRO EL CENTRO, ASIGNADO AL ORDENANZA MUNICIPAL, CÓDIGO 911713-1-1-01-23-01/2-01, DESCARGADO POR ENCONTARSE EN ESTADO INSERVIBLE VALORADO EN……</t>
  </si>
  <si>
    <t>CHALECOS COLOR AMARILLO DONADOS A ESTA MUNICIPALIDAD, UBICADOS EN BODEGA, ASIGNADOS AL ORDENANZA  CÓDIGO  911713-1-3-12-13-01__09, DESCARGADOS POR ENCONTARSE EN ESTADO INSERVIBLE VALORADOS EN. $2.00 C/U.</t>
  </si>
  <si>
    <t xml:space="preserve">MUEBLE PEQUEÑO CON TOP P/COMPUTADORA COMPRADO EL 02 DE MAYO DE 2005 UBICADO EN EL DEPT. DE ADMINIASTRACION DE CONTRATOS, ASIGNADO AL ENC. DE ESE DEPARTAMENTO, CÓDIGO 911715-1-1-01-12-01, DESCARGADO POR ENCONTARSE EN ESTADO INSERVIBLE VALORADO EN……….     </t>
  </si>
  <si>
    <t>MAQUINA DE ESCRIBIR MANUAL MECANICA, MARCA OLIMPIA CARRO LARGO DE 15 PULG., COLOR BLANCO Y GRIS OSCURO, SERIE 7680793, COMPRADA EL VEINTINUEVE DE ABRIL DE DOS MIL OCHO, UBICADA EN EL DEPTO. DE CUENTAS CORRIENTES, ASIGNADA A LA ENC. DE CTAS CTES. CÓDIGO 911708-1-1-01-02-01, DESCARGADO POR ENCONTARSE EN ESTADO INSERVIBLE VALORADA EN................</t>
  </si>
  <si>
    <t>SACAPUNTA ELECTRICA, MARCA X-ACTO, COLOR NEGRO, MODELO 1921X, DONADA EL DIECISEIS DE MAYO DE DOS MIL OCHO, UBICADA EN UNIDAD AMBIENTAL, ASIGNADA AL ENC. DE U. AMBIENTAL. CÓDIGO 911711-1-3-05-06-01, DESCARGADO POR ENCONTARSE EN ESTADO INSERVIBLE VALORADA EN……………</t>
  </si>
  <si>
    <t>COMPUTADORA DE ESCRITORIO, DISCO DURO DE 80 GB, MEMORIA RAM 512 , , UNIDAD COMBO DE DVD, MOUSE, CPU MARCA DELL CON SERIE N°21JD541 COLOR NEGRO  Y WINDOWS XP PROFESIONAL PRO INCLUIDA, LICENCIA DE OFFICE, DONADA EL DIECISEIS DE MAYO DE DOS MIL OCHO, UBICADA EN LA UNIDAD MPAL. DE LA MUJER, ASIGNADA A LA  ENC. DE LA MISMA UNIDAD CÓDIGO (CPU) 911712-1-3-02-01-01, DESCARGADO POR ENCONTARSE EN ESTADO INSERVIBLE VALORADA EN</t>
  </si>
  <si>
    <t>MONITOR DE 15 PULG.  MARCA DELL SERIE N° 06R644-47804-39R-NBY8, DONADA EL DIECISEIS DE MAYO DE DOS MIL OCHO, UBICADA EN LA UNIDAD MPAL. DE LA MUJER, ASIGNADA A LA  ENC. DE LA MISMA UNIDAD, CÓDIGO 911712-1-3-02-02-01, DESCARGADO POR ENCONTARSE EN ESTADO INSERVIBLE</t>
  </si>
  <si>
    <t>IMPRESOR MULTIFUNCIONAL (COPIADORA, IMPRESORA Y SCANER), MARCA HP DESKJET F380, SERIE CN67QGY17R, MODELO SDGOB-0601, COLOR BLANCO CON GRIS, DONADA EL DIECISEIS DE MAYO DE DOS MIL OCHO, UBICADA EN LA UNIDAD MPAL. DE LA MUJER, ASIGNADA A LA  ENC. DE LA MISMA UNIDAD, CÓDIGO 911712-1-3-02-03-01, DESCARGADO POR ENCONTARSE EN ESTADO INSERVIBLE, VALORADA EN</t>
  </si>
  <si>
    <t>UNA MANGUERA PLASTICA COLOR BLANCO, DE 50 YARDAS 1-1/4¨ , COMPRADA EL DÍA 9 DE FEBRERO DE 2009, UBICADA EN CASA COMUNAL BARRIO EL CENTRO, ASIGANADA AL ENCARGADO DE MENTENIEMIENTO DE PARQUE MUNICIPAL, CÓDIGO 911714-1-2-11-05-01/2-01, DESCARGADO POR ENCONTARSE EN ESTADO INSERVIBLE VALORADA EN……………</t>
  </si>
  <si>
    <t xml:space="preserve">PALA  M/CORTO, COMPRADA EL DÍA 12 DE MAYO DE 2009, UBICADA EN CASA COMUNAL BARRIO LA PAROQUIA, ASIGNADA AL ENCARGADO DEL PARQUE MUNICIPAL. CÓDIGO 911714-1-2-12-01-01, DESCARGADO POR ENCONTARSE EN ESTADO INSERVIBLE VALORADA EN………... </t>
  </si>
  <si>
    <t>PALA  M/CORTO  P/CUADRADA, COMPRADAS EL DÍA 12 DE MAYO DE 2009, UBICADA EN LA CASA COMUNAL BARRI LA PAROQUIA, ASIGNADA AL ENCARGADO DEL PARQUE MUNICIPAL. CÓDIGO 911714-1-2-12-01-02, DESCARGADO POR ENCONTARSE EN ESTADO INSERVIBLE VALORADA EN………..</t>
  </si>
  <si>
    <t>BARRIL, COLOR AMARILLO, COMPRADOS EL DÍA 25 DE JUNIO DE 2010, UBICADO EN BODEGA, ASIGNADO AL ENCARGADO DE MANTENIMIENTO DEL PARQUE MUNICIPAL. CÓDIGO 911714-1-2-12-04-02/2-02, VALORADO EN $12.00 C/U.</t>
  </si>
  <si>
    <t>UPS COLOR NEGRO MARCA FORZA DE 650VA,. CÓDIGO 911708-1-1-02-08-03 DESCARGADO 31/12/14</t>
  </si>
  <si>
    <t>TECLADO COLOR NEGRO, MARCA OMEGA, ÓDIGO 911706-1-1-02-05-03  DESCRGADO 31/12/14</t>
  </si>
  <si>
    <t>DISCO DURO EXTERNO,DE 500 GB, COLOR NEGRO CÓDIGO 911706-1-01-02-11-01 DESCARGADO 31/12/14</t>
  </si>
  <si>
    <t>UPS COLOR NEGRO MARCA FORZA DE 650VA,  CÓDIGO 911706-01-1-02-08-02, DESCARGADO EL 31/12/14</t>
  </si>
  <si>
    <t>UPS COLOR NEGRO MARCA FORZA DE 650VA, CÓDIGO 911706-01-1-02-08-02, DESACARGADO 31/12/14</t>
  </si>
  <si>
    <t>IMPRESOR MARCA CANON IP 1800 COLOR NEGRO,  CÓDIGO  911707-1-1-02-03-01 DESCARGADO EL 31/12/14</t>
  </si>
  <si>
    <t>Teclado codigo  911707-1-1-02-05-01 DESCARGADO EL 31/12/14</t>
  </si>
  <si>
    <t>MUEBLE CON TOP PARA COMPUTADORA,   CÓDIGO  911707-1-1-01-12-01 DESCARGADO EL 31/12/14</t>
  </si>
  <si>
    <t>UPS MARCA FORZA DE 500 VA, CÓDIGO  911707-1-1-02-08-01, DESCARGADO EL 31/12/14</t>
  </si>
  <si>
    <t>UPS COLOR NEGRO MARCA FORZA DE 650VA,  CÓDIGO 911708-1-1-02-08-03, DEASCARGADO EL 31/12/14</t>
  </si>
  <si>
    <t>TECLADO COLOR NEGRO, MARCA OMEGA,  CÓDIGO 911708-1-1-02-05-02, DESCARGADO 31/12/14</t>
  </si>
  <si>
    <t>TECLADO, COLOR NEGRO, MARCA MEGA, CÓDIGO 911710-1-1-02-05-05, DESCRGADO 31/12/14</t>
  </si>
  <si>
    <t xml:space="preserve">MOUSE, COLOR NEGRO, MARCA MEGA, C, CÓDIGO 911710-1-1-02-06-03, DESCRGADO 31/12/14 </t>
  </si>
  <si>
    <t>ESCRITORIO EJECUTIVO, MADERA Y LAMINA, COLOR CAFÉ CLARO, MODELO TAMI-I27,TIPO L, CON ESPACIO PASA CABLE, COMPRADO EL DIA 25 DE ENERO DE 2012, UBICADO DEPARTAMENTO DE TESORERIA, ASIGNADO AL ENCARGADO DEL MISMO DEPARTAMENTO, CODIGO 911707-1-1-01-09-02, VALORADO EN .........................................</t>
  </si>
  <si>
    <t>SILLA DE ESPERA SIN BRAZOS, COLOR NEGRO, ADQUIRIDA EL DIA 17 DE SEPTIEMBRE DE 2013 CON EL PROYECTO AMPLIACION DE OFICINAS DE ALCALDIA MUNICIPAL, UBICADA EN LA UNIDAD DE SINDICATURA ASIGNADA AL ENCARGADO DE LA MISMA UNIDAD CODIGO 911704-1-1-01-28-01 VALORADA EN.....................................................</t>
  </si>
  <si>
    <t>IMPRESOR COLOR NEGRO, MARCA CANNON HP LASER JET,SERIE CND8F5HH0, MULTIFUNCIONAL,  COMPRADO EL DIA 11 DE DICIEMBRE  DE 2013, UBICADO EN LA UNIDAD DE CONTABILIDAD, ASIGNADO AL ENCARGADO DE LA MISMA UNIDAD, CODIGO 911717-1-2-02-03-01, VALORADO EN …………………………………….......</t>
  </si>
  <si>
    <t>TELEFONO MARCA PANASONIC, COLOR BLANCO, COMPRADO EL DIA 6 DE NOVIEMBRE DE 2013, UBICADO EN LA UNIDAD DE LA MUJER ASIGNADO A LA ENCARGADA DE LA MISMA UNIDAD, CODIGO  911712-1-1-06-02-01 VALORADO EN ……………………..</t>
  </si>
  <si>
    <t>MUEBLE PARA COMPUTADOR TIPO L, SIN TOP, CON TRES GAVETAS, COLOR CAFÉ OSCURO, ADQUIRIDO EL DIA 17 DE SEPTIEMBRE DE 2013 CON EL PROYECTO AMPLIACION DE OFICINAS DE ALCALDIA MUNICIPAL, UBICADO EN UNIDAD MUNICIPAL DE LA MUJER , ASIGNADO A LA ENCARGADA DE LA MISMNA UNIDAD,CODIGO 911712-1-1-01-13-01, VALORADO EN..................................................................................................</t>
  </si>
  <si>
    <t>SILLA DE ESPERA SIN BRAZOS, COLOR NEGRO, ADQUIRIDA EL DIA 17 DE SEPTIEMBRE DE 2013 CON EL PROYECTO AMPLIACION DE OFICINAS DE ALCALDIA MUNICIPAL, UBICADA EN EL PASILLO DEL PROYECTO AMPLIACION DE OFICINAS, ASIGNADA AL ORDENANZA MUNICIPAL CODIGO 911713-1-1-01-28-01, VALORADA EN..............................</t>
  </si>
  <si>
    <t>SILLA DE ESPERA SIN BRAZOS, COLOR NEGRO, ADQUIRIDA EL DIA 17 DE SEPTIEMBRE DE 2013 CON EL PROYECTO AMPLIACION DE OFICINAS DE ALCALDIA MUNICIPAL, UBICADA EN EL PASILLO DEL PROYECTO AMPLIACION DE OFICINAS, ASIGNADA AL ORDENANZA MUNICIPAL CODIGO 911713-1-1-01-28-02, VALORADA EN........................</t>
  </si>
  <si>
    <t>SILLA DE ESPERA SIN BRAZOS, COLOR NEGRO, ADQUIRIDA EL DIA 17 DE SEPTIEMBRE DE 2013 CON EL PROYECTO AMPLIACION DE OFICINAS DE ALCALDIA MUNICIPAL, UBICADA EN EL PASILLO DEL PROYECTO AMPLIACION DE OFICINAS, ASIGNADA AL ORDENANZA MUNICIPAL CODIGO 911713-1-1-01-28-03, VALORADA EN.........................</t>
  </si>
  <si>
    <t>SILLA DE ESPERA SIN BRAZOS, COLOR NEGRO, ADQUIRIDA EL DIA 17 DE SEPTIEMBRE DE 2013 CON EL PROYECTO AMPLIACION DE OFICINAS DE ALCALDIA MUNICIPAL, UBICADA EN EL PASILLO DEL PROYECTO AMPLIACION DE OFICINAS, ASIGNADA AL ORDENANZA MUNICIPAL CODIGO 911713-1-1-01-28-04, VALORADA EN........................</t>
  </si>
  <si>
    <t>ARCHIVADOR METALICO DE 4 GAVETAS, COLOR NEGRO, MARCA CONTINENTAL, ADQUIRIDO EL DIA 17 DE SEPTIEMBRE DE 2013 CON EL PROYECTO AMPLIACION DE OFICINAS DE ALCALDIA MUNICIPAL, UBICADO EN UNIDAD AMBIENTAL , ASIGNADO AL ENCARGADO DE LA MISMA UNIDAD  , CODIGO 911711-1-1-01-06-03, VALORADO EN .......</t>
  </si>
  <si>
    <t>SILLA DE ESPERA SIN BRAZOS, COLOR NEGRO, ADQUIRIDA EL DIA 17 DE SEPTIEMBRE DE 2013 CON EL PROYECTO AMPLIACION DE OFICINAS DE ALCALDIA MUNICIPAL, UBICADA EN UNIDAD DE ACCESO A LA INFORMACION ,ASIGNADA AL ENCARGADO DE LA MISMA UNIDAD CODIGO 911715-1-1-01-28-01, VALORADA EN.........................................</t>
  </si>
  <si>
    <t>SILLA DE ESPERA SIN BRAZOS, COLOR NEGRO, ADQUIRIDA EL DIA 17 DE SEPTIEMBRE DE 2013 CON EL PROYECTO AMPLIACION DE OFICINAS DE ALCALDIA MUNICIPAL, UBICADA EN UNIDAD DE ACCESO A LA INFORMACION ASIGNADA AL ENCARGADO DE LA MISMA UNIDAD CODIGO 911715-1-1-01-28-02, VALORADA EN..................................</t>
  </si>
  <si>
    <t>SILLA DE ESPERA SIN BRAZOS, COLOR NEGRO, ADQUIRIDA EL DIA 17 DE SEPTIEMBRE DE 2013 CON EL PROYECTO AMPLIACION DE OFICINAS DE ALCALDIA MUNICIPAL, UBICADA EN EL PASILLO DEL PROYECTO AMPLIACION DE OFICINAS, ASIGNADA AL ORDENANZA MUNICIPAL CODIGO 911713-1-1-01-28-05, VALORADA EN............................</t>
  </si>
  <si>
    <t>SILLA DE ESPERA SIN BRAZOS, COLOR NEGRO, ADQUIRIDA EL DIA 17 DE SEPTIEMBRE DE 2013 CON EL PROYECTO AMPLIACION DE OFICINAS DE ALCALDIA MUNICIPAL, UBICADA EN EL PASILLO DEL PROYECTO AMPLIACION DE OFICINAS, ASIGNADA AL ORDENANZA MUNICIPAL CODIGO 911713-1-1-01-28-06, VALORADA EN...........................</t>
  </si>
  <si>
    <t>SILLA DE ESPERA SIN BRAZOS, COLOR NEGRO, ADQUIRIDA EL DIA 17 DE SEPTIEMBRE DE 2013 CON EL PROYECTO AMPLIACION DE OFICINAS DE ALCALDIA MUNICIPAL, UBICADA EN EL PASILLO DEL PROYECTO AMPLIACION DE OFICINAS, ASIGNADA AL ORDENANZA MUNICIPAL CODIGO 911713-1-1-01-28-07, VALORADA EN.........................</t>
  </si>
  <si>
    <t>ARCHIVADOR METALICO DE 4 GAVETAS, COLOR NEGRO, MARCA CONTINENTAL, ADQUIRIDO EL DIA 17 DE SEPTIEMBRE DE 2013 CON EL PROYECTO AMPLIACION DE OFICINAS DE ALCALDIA MUNICIPAL, UBICADO EN UNIDAD MUNICIPAL DE LA MUJER , ASIGNADO A LA ENCARGADA DE LA MISMA UNIDAD  CODIGO 911712-1-1-01-06-01 VALORADO EN</t>
  </si>
  <si>
    <t>MONITOR COLOR NEGRO, MARCA LG,MODELO 19EN33SA, SERIE 305NDBPJ3845, ADQUIRIDO EL DIA 17 DE SEPTIEMBRE DE 2013 CON EL PROYECTO AMPLIACION DE OFICINAS DE ALCALDIA MUNICIPAL, UBICADA EN LA UNIDAD DE LA MUJER, ASIGNADA A LA ENCARGADA DE LA MISMA UNIDAD, CODIGO 911712-1-1-02-02-02   VALORADA EN....</t>
  </si>
  <si>
    <t>UN CONDENZADOR DE AIRE ACONDICIONADO DE 60, 000 BTU POR HORA, MARCA TEMPSTAR TIPO SPLIT. COMPRADO EN PROYECTO DE AMPLIACION Y REMODELACION DE LA ALCALDIA MUNICIPAL EL DIA 08/07/05, UBICADO EN CORREDOR INTERNO DE LA ALCALDIA, ASIGNADO AL CONCEJO MPAL. CÓDIGO 911701-1-1-05-01-01, VALORADO EN.......</t>
  </si>
  <si>
    <t>UN CONDENZADOR DE AIRE ACONDICIONADO DE 60, 000  BTU POR HORA MARCA TEMPSTAR TIPO SPLIT. COMPRADO EN  PROYECTO DE AMPLIACION Y REMODELACION DE LA ALCALDIA MUNICIPAL EL DIA 08/07/05 UBICADO EN CORREDOR INTERNO DE LA ALCALDIA, ASIGNADO AL CONCEJO MPAL. CÓDIGO 911701-1-1-05-01-02, VALORADO EN.........</t>
  </si>
  <si>
    <t>UPS COLOR NEGRO, MARCA OMEGA, 650 VA, COMPRADO EL DIA 8 DE ABRIL DE 2011, UBICADO EN EL DEPARTAMENMTO DE AUDITORIA INTERNA , ASIGNADO AL AUDITOR INTERNO, CÓDIGO  911702-1-1-02-08-01,  DESCARGADO POR ENCONTARSE EN ESTADO INSERVIBLE VALORADO EN................................</t>
  </si>
  <si>
    <t>CAMARA DIGITAL MARCA CANON POWER SHOT, MODELO ELPH 115IS, COLOR NEGRO, 16.00 MEGAPIXEL,  COMPRADA EL 13 DE MAYO DE DE 2014, UBICADO EN LA UNIDAD DEACCESO A LA INFORMACION, ASIGNADO AL ENCARGADO DE LA MISMA UNIDAD, CODIGO 911715-1-1-04-01-01, VALORADA $ 119.00 …………………………….</t>
  </si>
  <si>
    <r>
      <t>MEMORIA  MEMORIA DE 4 GB, MARCA KINGSTON</t>
    </r>
    <r>
      <rPr>
        <b/>
        <sz val="9"/>
        <color rgb="FFFF0000"/>
        <rFont val="Arial"/>
        <family val="2"/>
      </rPr>
      <t xml:space="preserve"> </t>
    </r>
    <r>
      <rPr>
        <sz val="9"/>
        <rFont val="Arial"/>
        <family val="2"/>
      </rPr>
      <t>PARA CAMARA DIGITAL ,  COMPRADA EL 13 DE MAYO DE DE 2014, UBICADA EN LA UNIDAD DEACCESO A LA INFORMACION, ASIGNADO AL ENCARGADO DE LA MISMA UNIDAD, CODIGO 911715-1-1-04-01-01, VALORADO EN $ 10.00</t>
    </r>
  </si>
  <si>
    <t>COMPUTADORA CLON, DISCO DURO DE 1TB, DVD-RW, WINDOWS 7 ULTIMATE,  CON LECTOR DE MEMORIAS, PROCESADOR INTEL CORE i5-4770, 3.20 GHZ, 4 GB DE RAM,  ADQUIRIDA EL DIA 21 DE MAYO DE 2014,UBICADA EN LA UNIDAD DE ARCHIVO INSTITUCIONAL, ASIGNADA AL ENCARGADO DE LA MISMA UNIDAD, CODIGO 911717-1-1-02-01-01   VALORADA EN...........</t>
  </si>
  <si>
    <t>MONITOR COLOR NEGRO, MARCA AOC, MODELO 185LM0019, SERIE FLVE2HA103770, ADQUIRIDO EL DIA 21 DE MAYO DE 2014,UBICADO EN LA UNIDAD DE ARCHIVO INSTITUCIONAL, ASIGNADO AL ENCARGADO DE LA MISMA UNIDAD, CODIGO 911717-1-1-02-02-01 VALORADO EN.............</t>
  </si>
  <si>
    <t>UPS MARCA APC BACK UP 550, COLOR NEGRO,  ADQUIRIDO EL DIA 21 DE MAYO DE 2014,UBICADO EN LA UNIDAD DE ARCHIVO INSTITUCIONAL, ASIGNADO AL ENCARGADO DE LA MISMA UNIDAD, CODIGO 911715-1-1-02-08-01 VALORADO EN.............</t>
  </si>
  <si>
    <r>
      <t>TECLADO COLOR NEGRO MARCA</t>
    </r>
    <r>
      <rPr>
        <b/>
        <sz val="9"/>
        <rFont val="Arial"/>
        <family val="2"/>
      </rPr>
      <t xml:space="preserve"> </t>
    </r>
    <r>
      <rPr>
        <sz val="9"/>
        <rFont val="Arial"/>
        <family val="2"/>
      </rPr>
      <t>RLIP XTREME</t>
    </r>
    <r>
      <rPr>
        <sz val="9"/>
        <rFont val="Arial"/>
        <family val="2"/>
      </rPr>
      <t xml:space="preserve"> , ADQUIRIDO EL DIA 21 DE MAYO DE 2014,UBICADO EN LA UNIDAD DE ARCHIVO INSTITUCIONAL, ASIGNADO AL ENCARGADO DE LA MISMA UNIDA, CÓDIGO 911717-1-1-02-05-01, VALORADO EN .................</t>
    </r>
  </si>
  <si>
    <t>MICROFONO SHURE INALAMBRICO, COLOR NEGRO, ADQUIRIDO EL DIA  26 DE JUNIO DE 2014, UBICADO EN BODEGA DE ESTA ALCALDIA, ASIGNADO AL ORDENANZA, CODIGO 911713-1-2-08-03-01,  VALORADO EN…………………….</t>
  </si>
  <si>
    <t>MICROFONO MARCA TOA, COLOR NEGRO, DONADO A LA MUNICIPALIDAD DE SAN DINISIO POR ORGANIZACIÓN  SAVE THE CHILDREN EL DIA DIEZ DE ABRIL DE 2012, ASIGNADODO AL CONCEJO MUNICIPAL, BAJO LA RESPONSABILIDAD DEL TECNICO DE PROTECCION CIVIL, UBICADO EN CASA COMUNAL BARRIO EL CENTRO, CODIGO 911701-1-3-08-03-02,  VALORADO EN……………</t>
  </si>
  <si>
    <t>CONTOMETRO COLOR NEGRO, MARCA CASIO DR-120TM, COMPRADO EL DÍA 14 DE JULIO DE 2014, UBICADO EN LA UNIDAD DE CUENTAS CORRIENTES , ASIGNADO A LA  ENCARGADA DE LA MISMA UNIDAD CÓDIGO 911708-1-1-01-03-01, VALORADO EN………………..</t>
  </si>
  <si>
    <t>SALDO INICIAL AL 01 DE ENERO DE 2,003 S/LIBRO DE INVENTARIO</t>
  </si>
  <si>
    <t>SILLA DE ESPERA COLOR NEGRO CON BRAZOS, COMPRADA EL 07 DE SEPT. 2,005 UBICADA EN LA SALA DE REUNIONES, ASIGNADA AL CONCEJO MPAL. CÓDIGO 911701-1-1-01-20-02 VALORADA EN</t>
  </si>
  <si>
    <t>UPS DE 600, MARCA MEGA, COLOR NEGRO, COMPRADA EL DIA 7 DE FEBRERO DEL 2011, UBICADO DEPARTAMENTO EN EL REGISTRO DEL ESTADO FAMILIAR. CÓIGO 911710-1-1-02-08-03, VALORADO EN</t>
  </si>
  <si>
    <t>ESCRITORIO METALICO ESTÁNDAR DE 1.20 X 0.60 MTS, COLOR CAFÉ OSCURO CON NEGRO, MADERA Y LAMINA, DE TRES GAVETAS ADQUIRIDO EL DIA 17 DE SEPTIEMBRE DE 2013 CON EL PROYECTO AMPLIACION DE OFICINAS DE ALCALDIA MUNICIPAL, UBICADO EN LA UNIDAD DE ACCESO A LA INFORMACION, ASIGNADO AL ENCARGADO DE LA MISMA, CODIGO 911715-1-1-01-09-01, VALORADO EN</t>
  </si>
  <si>
    <t>UPS MARCA FORZA 500VA, COLOR NEGRO, COMPRADO EL 03 DE MARZO DE 2014,UBICADO EN UNIDAD DEL REGISTRO DEL ESTADO FAMILIAR, ASIGNADO AL AUXILIAR  DEL REF. CÓDIGO 911710-1-1-02-08-05,   VALORADO EN……</t>
  </si>
  <si>
    <t>CPU COLOR  NEGRO, INTEL DUAL CORE 3.0, DISCO DURO 500 GB, MEMORIA RAM DE 2 GB, QUEMADOR 4 EN 1, LECTOR DE MEMORIAS INTERNO, MEMORIA RAM DDR 1 GB.333, CON LICENCIA DE WINDOWS 7, COMPRADO EL DÍA 8 DE ABRIL DE 2011, UBICADO EN LA UNIDAD DE AUDITORIA  ASIGNADO AL AUDITOR INTERNO, CÓDIGO  911702-1-1-02-01-01,  VALORADO EN................................</t>
  </si>
  <si>
    <t>MONITOR  COLOR NEGRO, MARCA BENQ,  DE 17 LCD, COMPRADO EL DIA 8 DE ABRIL DE 2011, UBICADO EN LA UNIDAD DE AUDITORIA , ASIGNADO AL AUDITOR INTERNO, CÓDIGO  911702-1-1-02-02-01,  VALORADO EN................................</t>
  </si>
  <si>
    <t>TECLADO COLOR NEGRO, MARCA MEGA, COMPRADO EL DÍA 8 DE ABRIL DE 2011, UBICADO EN LA UNIDAD DE AUDITORIA , ASIGNADO AL AUDITOR INTERNO CÓDIGO  911702-1-1-02-05-01,  VALORADO EN................................</t>
  </si>
  <si>
    <t xml:space="preserve">IMPRESOR COLOR NEGRO, MARCA CANNON HP LASER JET,SERIE CND8F5HH0, MULTIFUNCIONAL,  COMPRADO EL DIA 11 DE DICIEMBRE  DE 2013, UBICADO EN LA UNIDAD DE ARCHIVO INSTITUCIONAL, ASIGNADO AL ENCARGADO DE LA MISMA UNIDAD, CODIGO 911717-1-2-02-03-01, VALORADO EN </t>
  </si>
  <si>
    <t>ESCRITORIO TIPO SECRETARIAL, COLOR CAFÉ, BEIGE Y GRIS, MADERA Y LAMINA, 3 GAVETAS, UBICADO EN LA UNIDAD DE SINDICATURA, ASIGNADO AL SINDICO MUNICIPAL, CÓDIGO 911704-1-1-01-09-01, VALORADO EN………………</t>
  </si>
  <si>
    <t>MESA MECANOGRAFICA COLOR CAFÉ CON GRIS DE 1 GAVETA, UBICADA EN LA UNIDAD DE TESORERÍA, ASIGNADA AL TESORERO MPAL., CÓDIGO 911707-1-1-01-11-01, VALORADO EN……………………………………………………</t>
  </si>
  <si>
    <t>MANUAL DE REDINCION DE CUENTAS, UBICADO EN LA UNIDAD DE TESORERIA, ASIGNADO AL TESORERO, CÓDIGO 911707-1-3-01-03, VALORADO EN………………………………………</t>
  </si>
  <si>
    <t>ESTANTE DE METAL COLOR GRIS, UBICADO EN LA UNIDAD DEL DE SINDICATURA, ASIGNADO AL JEFE DEL R.E.F., CÓDIGO 911710-1-1-01-08-01, VALORADO EN …………………………………..</t>
  </si>
  <si>
    <t>ESTANTE DE METAL COLOR GRIS, UBICADO EN LA UNIDAD DE U.A.C.I., ASIGNADO A LA ENC. DE UACI, CÓDIGO 911709-1-1-01-08-01, VALORADO EN …</t>
  </si>
  <si>
    <t>MANUAL PARA PRESUPUESTOS, DONADO A ESTA MUNICIPALIDAD, UBICADO EN LA UNIDAD DE CONTABILIDAD, ASIGNADO AL ENC. DE CONTABILIDAD, CÓDIGO 911706-1-3-01-01-01, VALORADO EN……………………………….</t>
  </si>
  <si>
    <t>MANUAL PARA SISTEMA DE CONTABILIDAD, DONADO A ESTA MUNICIPALIDAD EL DIA 29-06-2004, UBICADO EN LA UNIDAD DE CONTABILIDAD, ASIGNADO AL ENC. DE CONTABILIDAD, CÓDIGO 911706-1-3-01-01-02, VALORADO EN……………………………….</t>
  </si>
  <si>
    <t>CONTOMETRO MARCA CASIO DR210 COMPRADO EL 03- ENERO DE 2005 UBICADO EN LA UNIDAD DE TESORERIA, ASIGNADO AL TESORERO MPAL. CÓDIGO 911707-1-1-01-03-01,    VALORADO EN………...</t>
  </si>
  <si>
    <t xml:space="preserve">SILLA DE ESPERA COLOR NEGRO CON BRAZOS, COMPRADA EL 07 DE SEPT. 2,005, UBICADA EN LA UNIDAD DE SINDICATURA, ASIGNADA AL SR. SINDICO MPAL. CÓDIGO 911704-1-1-01-20-01 VALORADA EN………….. </t>
  </si>
  <si>
    <t>SILLA DE ESPERA COLOR NEGRO CON BRAZOS, COMPRADA EL 07 DE SEPT. DE 2,005 UBICADA EN LA UNIDAD DE SECRETARÍA, ASIGNADA AL SECRETARIO MPAL. CÓDIGO 911705-1-1-01-20-01, VALORADA EN……………</t>
  </si>
  <si>
    <t>SILLA DE ESPERA COLOR NEGRO CON BRAZOS, COMPRADA EL 07 DE SEPT. DE 2,005 UBICADA EN LA UNIDAD DE SECRETARÍA, ASIGNADA AL SECRETARIO MPAL. CÓDIGO 911705-1-1-01-20-02, VALORADA EN……………</t>
  </si>
  <si>
    <t>SILLA DE ESPERA COLOR NEGRO CON BRAZOS, COMPRADA EL 07 DE SEPT. DE 2,005 UBICADA EN LA UNIDAD DE CATASTO Y CTAS. CTE., ASIGNADA A LA ENC. DE CTAS. CTES. CÓDIGO 911708-1-1-01-20-01, VALORADA EN……………</t>
  </si>
  <si>
    <t xml:space="preserve">ARCHIVADOR METALICO COLOR NEGRO DE 4 GAVETAS, COMPRADO EL 01 DE JUNIO DE 2,006 UBICADO EN LA UNIDAD DE SINDICATURA, ASIGNADO AL TESORERO MPAL, CÓDIGO  911707-1-1-01-06-02, VALORADO EN…………... </t>
  </si>
  <si>
    <t>COMPUTADORA CLON INTEL PENTIUM, MOTHER BOARD 775,  DISCO DURO DE 160GB, MEMORIA RAM 1GB, UNIDAD DE DVD-RW, CASE ATX USB FRONTALES, LICENCIA DE WINDOWS XP HOME, LICENCIA DE OFFICE BASICO 2007, COMPRADO EL NUEVE DE OCTUBRE DE DOS MIL OCHO; UBICADO EN LA UNIDAD DE TESORERIA ASIGNADO AL TESORERO MPAL. CÓDIGO (CPU) 911707-1-1-02-01-01, VALORADO EN…….</t>
  </si>
  <si>
    <t>MONITOR PLANO MARCA SAMSUNG, SERIE PE16H9NQ519481P, COLOR NEGRO, COMPRADO EL NUEVE DE OCTUBRE DE DOS MIL OCHO; UBICADO EN LA UNIDAD DE TESORERIA ASIGNADO AL TESORERO MPAL. CÓDIGO  911707-1-1-02-02-01</t>
  </si>
  <si>
    <t>SILLA  TIPO SECRETARIAL CON BRAZOS COLOR NEGRO, DONADA EL DIECISEIS DE MAYO DE DOS MIL OCHO, UBICADA EN LA UNIDAD DE TESORERIA, ASIGNADA AL TESORERO MUNICIPAL, CÓDIGO 911707-1-3-01-17-01, VALORADO EN…….</t>
  </si>
  <si>
    <t>ESCRITORIO TIPO L, COLOR BLANCO HUESO, MODELO HU 120, DONADO EL DIECISEIS DE MAYO DE DOS MIL OCHO, UBICADO EN LA UNIDAD DE CONTABILIDAD, ASIGNADO A LA ENC. DE LA UNIDAD MUNICIPAL DE LA MUJER CÓDIGO 911712-1-3-01-09-01, VALORADO EN…….</t>
  </si>
  <si>
    <t xml:space="preserve"> SELLO FECHADOR COLOR GRIS / ROJO,  COMPRADO EL DÍA 9 DE FEBRERO DE 2009, UBICADO EN LA UNIDAD DE CUENTAS CORRIENTES Y CATASTRO. ASIGNADO A LA ENCARGADA DE ESTE MISMO DEPARTAMENTO, CÓDIGO 911708-1-1-01-05-01, VALORADA EN……………</t>
  </si>
  <si>
    <t xml:space="preserve"> MEMORIA USB DE 8 GB.COLOR AZUL, MARCA KINGSTÓN, COMPRADA EL DÍA 9 DE FEBRERO DE 2009, UBICADA EN LA UNIDAD DE TESORERIA, ASIGNADA AL TESORERO MUNICIPAL, CÓDIGO 911707-1-2-02-09-01, VALORADA EN……………</t>
  </si>
  <si>
    <t>CINTA METRICA 50 MTS 164 FT FIBRA DE VIDRIO STANLEY. COLOR ROJO. COMPARDA EL OCHO DE DICIEMBRE DE DOS MIL NUEVE. UBICADA EN LA UNIDAD DE CUENTAS CORRIENTES, ASIGNADA A LA ENC. DE ESTE DEPARTAMENTO. CÓDIGO 911708-1-2-12-08-01, VALORADO EN………..</t>
  </si>
  <si>
    <t>MONITOR MARCA HANNS-G DE 17´´, COMPRADO EL DÍA 23 DE JULIO DE 2010, UBICADO EN LA UNIDAD DE CUENTAS CORRIENTES Y CATASTRO, ASIGNADO A LA ENC. DE CTAS. CTES. Y CATASTRO CÓDIGO 911708-1-1-02-02-02, VALORADO EN.</t>
  </si>
  <si>
    <t>COMPUTADORA, CLÓN COLOR NEGRO, PROCESADOR INTEL PENTIUM DUAL CORE 2.7 GHZ, MODEBOARD BIOSTAR 775,MEMORIA RAM DDR2 1GB, DISCO DURO 320 GB, QUEMADOR DE DVD-RW , SISTEMA OPERATIVO WINDOWS 7 PROFESIONAL, OFFICE 2007. COMPRADA EL DÍA 3 DE AGOSTO DE 2010, UBICADA EN LA UNIDAD DEL REGISTRO DEL ESTADO FAMILIAR, ASIGNADO A LA AUXILIAR DE R.E.F. CÓDIGO 911710-1-1-02-01-02, VALORADA EN.</t>
  </si>
  <si>
    <t>MONITOR COLOR NEGRO, MARCA AOC, LCD 15.6´´. COMPRADO EL DIA 3 DE AGOSTO DE 2010, UBICADO EN LA UNIDAD DEL REGISTRO DEL ESTADO FAMILIAR, ASIGNADO A LA AUXILIAR DEL R.E.F. CÓDIGO 911710-1-1-02-02-02, VALORADO EN.</t>
  </si>
  <si>
    <t>TECLADO COLOR NEGRO CON GRIS CON PUERTO USB, COMPRADO EL DÍA 3 DE AGOSTO DE 2010, UBICADO EN LA UNIDAD DEL REGISTRO DEL ESTADO FAMILIAR, ASIGNADO A LA AUXILIAR DEL R.E.F. CÓDIGO 911710-1-1-02-05-02, VALORADO EN.</t>
  </si>
  <si>
    <t>BOCINAS DE 600W C/AMPLIF. MARCA OMEGA. COMPRADOS EL DÍA 12 DE AGOSTO DE 2010, UBICADO EN LA UNIDAD DEL REGISTRO DEL ESTADO FAMILIAR, ASIGNADO A LA JEFÉ DEL R.E.F. CÓDIGO 911710-1-1-08-05-01, VALORADO EN.</t>
  </si>
  <si>
    <t>ARCHIVADOR DE CUATRO GAVETAS, COLOR BEIGE, L.T.0201, COMPRADO EL 17 DE AGOSTO DE 2010, UBICADO EN LA UNIDAD DE UNIDAD AMBIENTAL, ASIGNADO AL ENC. DE LA UNIDAD AMBIENTAL CÓDIGO 911711-1-1-01-06-02/2-01, VALORADO EN.</t>
  </si>
  <si>
    <t>CPU COLOR NEGRO, PROCESADOR INTEL CORE2 DUAL 2.93, CON DISCO DURO DE 500 GB HITACHI, 2 MEMORIAS RAM DE 2 GB DDR2, CON LECTOR DE MEMORIA INCORPORADO EN LA PARTE FRONTAL, LIC DE WINDOWS 7 PROFECIONAL,  COMPRADO EL DÍA 6 DE ENERO DE 2011, UBICADO EN LA UNIDAD DEL CONTABILIDAD, ASIGNADO AL ENC. DE CONTABILIADAD. CÓDIGO 911706-1-1-02-01-02, VALORADO EN.............</t>
  </si>
  <si>
    <t>MONITOR COLOR NEGRO, LED DE 18.5, MARCA HP, COMPRADO EL DÍA 6 DE ENERO DE 2011, UBICADO EN LA UNIDAD DEL CONTABILIDAD, ASIGNADO AL ENC. DE CONTABILIADAD. CÓDIGO 911706-01-1-02-02-02, VALORADO EN.............</t>
  </si>
  <si>
    <t>CPU COLOR NEGRO, PROCESADOR INTEL CORE2 DUAL 2.93, CON DISCO DURO DE 500 GB , 2 MEMORIAS RAM DE 2 Y 1 GB DDR2, CON LECTOR DE MEMORIA INCORPORADO EN LA PARTE FRONTAL, LIC DE WINDOWS 7 PROFECIONAL, COMPRADO EL DÍA 18 DE ENERO DE 2011, UBICADO EN LA UNIDAD DE CUENTAS CORRIENTES Y CATASTRO, ASIGNADO AL ENC. DE EL MISMO DEPARTAMENTO. CÓDIGO 911708-1-1-02-01-02, VALORADO EN.............</t>
  </si>
  <si>
    <t>IMPRESOR LQ590, MARCA EPSON, COLOR GRIS, CARRO ANGOSTO, COMPRADO EL DIESICHO DE DE FEBRERO DE 2011, UBICADO EN LA UNIDAD DE TESORERIA, ASIGANDO AL TESORERO MUNICIPAL, CODIGO 911707-1-1-02-03-02</t>
  </si>
  <si>
    <t>CONTOMETRO COLOR NEGRO, MARCA CASIO DR-120TM, COMPRADO EL DÍA 8 DE ABRIL DE 2011, UBICADO EN LA UNIDAD DE CONTABILIDAD, ASIGNADO AL  AUDITOR INTERNO, CÓDIGO 911702-1-1-01-03-01, VALORADO EN………………..</t>
  </si>
  <si>
    <t>IMPRESOR LQ 2090, MARCA EPSON, COLOR GRIS, COMPRADO EL DIA 8 DE JUNIO DE 2011, UBICADO EN LA UNIDAD DE CUENTAS  CORRIENTES Y CATASTRO, ASIGNADO A LA JEFE DE EL MISMO DEPARTAMENTO, CÓDIGO 911708-1-2-02-03-02, VALORADO EN ……………………</t>
  </si>
  <si>
    <t>ESCRITORIO TIPO SECRETARIAL, MADERA Y LAMINA  DE 3 GABETAS, COMPRADO EL DIA 9 DE JUNIO DE 2011, UBICADO EN LA UNIDAD DEL REGISTRO DEL ESTADO FAMILIAR, ASIGNADO A LA JEFE DEL MISMO DEPARTAMENTO, CÓDIGO 911710-1-2-01-09-02, VALORADO EN ……………………….</t>
  </si>
  <si>
    <t>ESCRITORIO TIPO SECRETARIAL, MADERA Y LAMINA  DE 3 GABETAS, COMPRADO EL DIA 9 DE JUNIO DE 2011, UBICADO EN LA UNIDAD DEL REGISTRO DEL ESTADO FAMILIAR, ASIGNADO A LA AUXILIAR DEL MISMO DEPARTAMENTO, CÓDIGO 911710-1-2-01-09-3, VALORADO EN ……………………….</t>
  </si>
  <si>
    <t>ARCHIVADOR DE METAL DE CUATRO GAVETAS, COLOR BEIGE, COMPRADO EL DIA 9 DE JUNIO DE 2011, UBICADO EN LA UNIDAD DE TESORERIA, ASIGNADO AL TESORERO MUNICIPAL, CÓDIGO 911707-1-2-01-06-04, VALORADO EN …………………</t>
  </si>
  <si>
    <t xml:space="preserve">ARCHIVADOR DE METAL DE CUATRO GAVETAS, COLOR BEIGE, COMPRADO EL DIA 9 DE JUNIO DE 2011, UBICADO EN LA UNIDAD DE SINDICATURA, ASIGNADO AL SINDICO MUNICIPAL, CÓDIGO 911704-1-02-01-06-01, VALORADO EN </t>
  </si>
  <si>
    <t>PARLANTES, MARCA OMEGA, COLOR NEGRO COMPRADOS EL DIA 12 DE SEPTIEMBRE DEL AÑO 2011,UBICADOS EN LA UNIDAD DE TESORERIA,  ASIGNADOS AL TESORERO MUNICIPAL,CÓDIGO 911707-1-1-02-07-01 VALORADOS EN…………………………………………………</t>
  </si>
  <si>
    <t>CPU COLOR NEGRO, INTEL PENTIUM DUAL CORRE 3.00 GHZ, MOTHERBOARD INTEL 775, 2 MEMORIAS DDR3 2 GB Y 1 GB, DISCO DURO DE 500 GB SEAGATE, QUEMADOR DVD-RW SAMSUMG, LIC. DE WINDOWS 7. COMPRADO EL DIA 21 DE SEPTIEMBRE DE 2011, UBICADO EN LA UNIDAD DE SECRETARÍA, ASIGNADO AL SECRETARIO MUNICIPAL. CÓDIGO 911705-1-1-02-01-02, VALORADO EN ................................................................................................................................................</t>
  </si>
  <si>
    <t>MONITOR COLOR NEGRO MARCA HP DE 20 PUL. LCD, COMPRADO EL DIA 21 DE SEPTIEMBRE DE 2011,  UBICADO EN LA UNIDAD DE SECRETARÍA, ASIGNADO AL SECRETARIO MUNICIPAL. CÓDIGO 911705-1-1-02-02-02, VALORADO EN ................................................................................................................................................</t>
  </si>
  <si>
    <t>TECLADO COLOR NEGRO MARCA OMEGA , COMPRADO EL DIA 21 DE SEPTIEMBRE DE 2011,  UBICADO EN LA UNIDAD DE SECRETARÍA, ASIGNADO AL SECRETARIO MUNICIPAL. CÓDIGO 911705-1-1-02-05-02, VALORADO EN .................</t>
  </si>
  <si>
    <t>TECLADO, COMPRADO EL NUEVE DE OCTUBRE DE DOS MIL OCHO; UBICADO EN LA UNIDAD DE TESORERIA ASIGNADO AL TESORERO MPAL. CÓDIGO  911707-1-1-02-08-01  DESCARGADA POR ENCONTARSE EN ESTADO INSERVIBLE, VALORADA EN ………………….........................................</t>
  </si>
  <si>
    <t>TECLADO,  DONADO EL DIECISEIS DE MAYO DE DOS MIL OCHO, UBICADA EN LA UNIDAD DE CONTABILIDAD, ASIGNADA A LA ENC. DE LA UNIDAD MPAL. DE LA MUJER, CÓDIGO 911712-1-3-02-05-01  DESCARGADO POR ENCONTARSE EN ESTADO INSERVIBLE, VALORADA EN ………………….........................................</t>
  </si>
  <si>
    <t>IMPRESOR COLOR COLOR BLANCO HUESO CON GRIS, MARCA EPSON, MODELO WORKFORCE K101, SERIE NC8Y002659, COMPRADO EL DIA 24 DE ENERO DE 2012, UBICADO EN LA UNIDAD DE CONTABILIDAD, ASIGNADO AL ENCARGADO DEL MISMO DEPARTAMENTO, CODIGO 911706-1-1-02-03-02</t>
  </si>
  <si>
    <t>UPS COLOR NEGRO, MARCA APC, 450 VA, COMPRADO EL DIA 24 DE ENERO DE 2012 UBICADO EN LA UNIDAD DE TESORERIA, ASIGNADO AL TESORERO MUNICIPAL, CÓDIGO  911707-1-1-02-08-02,  VALORADO EN................................</t>
  </si>
  <si>
    <t>ESTANTE PROMA DE 5 DEPOSITOS, COLOR GRIS, COMPRADO EL DIA 20 DE ABRIL DE 2012, UBICADO EN LA UNIDAD DE CUENTAS CORRIENTES Y CATASTRO ASIGNADO A LA JEFE DEL REGISTRO DEL ESTADO FAMILIAR., CODIGO 911710-1-1-01-08-02, VALORADO EN…………………………………………..</t>
  </si>
  <si>
    <t>CONTOMETRO COLOR NEGRO, MARCA CASIO, COMPRADO EL DIA 8 DE MAYO DE 2012, UBICADO EN LA UNIDAD DE CONTABILIDAD, ASIGNADO AL ENCARGADO DE CONTABILIDAD, CODIGO 911706-1-1-01-03-02, VALORADO EN………………………………………….</t>
  </si>
  <si>
    <t>TELEFONO MULTILINEAS PANASONIC (CONMUTADOR), MODELO Kx T 7730, CON PANTALLABOTON PARA LLAMADA TRIPARTITA, LLAMADAEN CONFERENCIA MANOS LIBRES Y ALTA VOZ, COLOR BLANCO, COMPRADO EL DIA 14 DE MAYO DE 2012, UBICADO EN LA UNIDAD DE SECRETARIA, ASIGNADO AL SECRETARIO MUNICIPAL, CODIGO 911705-1-1-06-02-01, VALORADA EN $ 130.00</t>
  </si>
  <si>
    <t>TELEFONO TS 500 PANASONIC, COLOR NEGRO, COMPRADO EL DIA 14 DE MAYO DE 2012, UBICADO EN LA UNIDAD U.A.C.I, ASIGNADO A LA JEFE DEL MISMO, CODIGO 911709-1-1-06-02-01, VALORADO EN $ 20.00………………………………………………………….</t>
  </si>
  <si>
    <t>TELEFONO TS 500 PANASONIC, COLOR BLANCO, COMPRADO EL DIA 14 DE MAYO DE 2012, UBICADO EN LA UNIDAD TESORERIA, ASIGNADO AL TESORERO MUNICPAL, CODIGO 911707-1-1-06-02-01, VALORADO EN $ 20.00………………………………………………………….</t>
  </si>
  <si>
    <t>TELEFONO TS 500 PANASONIC, COLOR BLANCO, COMPRADO EL DIA 14 DE MAYO DE 2012, UBICADO EN LA UNIDAD SINDICATURA, ASIGNADO AL SINDICO MUNICIPAL, CODIGO 911704-1-1-06-02-01, VALORADO EN  $ 20.00………………………………………………………….</t>
  </si>
  <si>
    <t>TELEFONO TS 500 PANASONIC, COLOR NEGRO, COMPRADO EL DIA 14 DE MAYO DE 2012, UBICADO EN LA UNIDAD CONTABILIDAD, ASIGNADO AL ENC. DE CONTABILIDAD, CODIGO 911706-1-1-06-02-01, VALORADO EN  $ 20.00………………………………………………………….</t>
  </si>
  <si>
    <t>IMPRESOR MULTIFUNCIONAL, MARCA CANNON, MP280, COLOR NEGRO, COMPRADA EL 17 DE AGOSTO DE 2012, UBICADA EN LA UNIDAD DEL REGOSTRO DEL ESTADO FAMILIAR, ASIGNADO A LA JEFE DEL MISMO, CODIGO 911710-1-1-02-03-04, VALORADO EN…………</t>
  </si>
  <si>
    <t>CONTOMETRO MARCA CASIO DR210HT COMPRADO EL 10- ENERO DE 2005 UBICADO EN LA UNIDAD DE CONTABILIDAD, ASIGNADO AL ENC. DE CONTABILIDAD, CÓDIGO 911706-1-1-01-03-01,  DESACARGADO POR ENCONTRARSE EN ESTADO INSERVIBLE  VALORADO EN…………</t>
  </si>
  <si>
    <t>SILLA ESPECIAL CON BRAZO COLOR NEGRO, CON RESPALDO, COMPRADA EL 9 DE JULIO DE 2009, UBICADA EN LA UNIDAD DE SECRETARIA, ASIGNADA AL SEÑOR SECRETARIO MUNICIPAL, CÓDIGO 911705-1-2-01-17-01, DESACARGADO POR ENCONTRARSE EN ESTADO INSERVIBLE  VALORADO EN…………</t>
  </si>
  <si>
    <t>SILLA ESPECIAL CON BRAZO COLOR NEGRO, CON RESPALDO, COMPRADA EL 9 DE JULIO DE 2009, UBICADA EN LA UNIDAD DEL R.E.F. ASIGNADA A LA JEFE DE ESTE DEPARTAMENTO, CÓDIGO 911710-1-2-01-17-01, DESACARGADO POR ENCONTRARSE EN ESTADO INSERVIBLE  VALORADO EN…………</t>
  </si>
  <si>
    <t>UPS MARCA FORZA, COLOR NEGRO,COMPRADA EL DÍA 15 DE ABRIL DE 2010,  UBICADA EN LA UNIDAD DE SECRETARIA, ASIGNADA AL SECRETARIO MUNICIPAL, CÓDIGO 911705-1-1-02-08-01, VALORADA EN.</t>
  </si>
  <si>
    <t>CONDENSADOR DE AIRE  DE 9000 BTU, MARCA LENNOX, COLOR MARFIL, ADQUIRIDO EL DIA 17 DE SEPTIEMBRE DE 2013 CON EL PROYECTO AMPLIACION DE OFICINAS DE ALCALDIA MUNICIPAL, UBICADO EN LA UNIDAD DE SINDICATURA, ASIGNADO AL SINDICO MUNICIPAL, CODIGO 911704-1-1-05-01-01, VALORADO EN ..........</t>
  </si>
  <si>
    <t>EVAPORADOR DE AIRE  MINI SPLIT DE 9000 BTU, MARCA LENNOX, COLOR BLANCO, ADQUIRIDO EL DIA 17 DE SEPTIEMBRE DE 2013 CON EL PROYECTO AMPLIACION DE OFICINAS DE ALCALDIA MUNICIPAL, UBICADO EN LA UNIDAD DE SINDICATURA, ASIGNADO AL SINDICO MUNICIPAL, CODIGO 911704-1-1-05-02-01, VALORADO EN ..........</t>
  </si>
  <si>
    <t>ESCRITORIO METALICO TIPO L, CON TRES GAVETAS, COLOR CAFÉ OSCURO CON NEGRO, ADQUIRIDO EL DIA 17 DE SEPTIEMBRE DE 2013 CON EL PROYECTO AMPLIACION DE OFICINAS DE ALCALDIA MUNICIPAL, UBICADO EN LA UNIDAD DE AUDITORIA INTERNA, ASIGNADO AL AUDITOR INTERNO, CODIGO 911702-1-1-01-09-01 VALORADO EN ......</t>
  </si>
  <si>
    <t>MESA DE REUNION DE MADERA, CUADRADA, COLOR MADERA, ADQUIRIDA EL DIA 17 DE SEPTIEMBRE DE 2013 CON EL PROYECTO AMPLIACION DE OFICINAS DE ALCALDIA MUNICIPAL, UBICADA EN LA UNIDAD DE SINDICATURA, ASIGNADA AL SINDICO MUNICIPAL, CODIGO 911704-1-1-01-14-01,, VALORADA EN .....................</t>
  </si>
  <si>
    <t>DISCO DURO EXTERNO DE 500 GB, MARCA SONY, COLOR NEGRO, COMPRADO EL DÍA 03 DE MARZO DE 2,014, UBICADO EN LA UNIDAD DE CONTABILIDAD, ASIGNADO AL ENC. DE CONTABILIADAD. CÓDIGO 911706-1-1-02-11-02, VALORADO EN.............</t>
  </si>
  <si>
    <t>UPS MARCA FORZA 500VA, COLOR NEGRO, COMPRADO EL 03 DE MARZO DE 2014, UBICADO EN LA UNIDAD CONTABILIDAD ASIGANADO AL CONTADOR MUNICIPAL. CÓDIGO 911706-1-1-02-08-03,   VALORADO EN…………</t>
  </si>
  <si>
    <t>UPS MARCA FORZA 500VA, COLOR NEGRO, COMPRADO EL 03 DE MARZO DE 2014, UBICADO EN LA UNIDAD DE TESORERIA ASIGNADO AL TESORERO MPAL. CÓDIGO 911707-1-1-02-08-03,   VALORADO EN…………</t>
  </si>
  <si>
    <t>UPS MARCA FORZA 500VA, COLOR NEGRO, COMPRADO EL 03 DE MARZO DE 2014,UBICADO EN LA UNIDAD DEL CUENTAS CORRIENTES Y CATASTRO, ASIGNADO A LA ENC. DE EL MISMO DEPARTAMENTO. CÓDIGO 911708-1-1-02-08-05,   VALORADO EN…………</t>
  </si>
  <si>
    <t>RADIOGRABADORA MARCA SONY M/25-R570 BT, S/S01120 1408 2, COMPRADA EL 18 DE JUNIO 2014, UBICADA EN LA UNIDAD D SINDICTURA, ASIGNADA AL SINDICO CÓDIGO 911704-1-1-08-04-01, VALORADO EN</t>
  </si>
  <si>
    <t>MESA MECANOGRAFICA COLOR CAFÉ CON GRIS, MADERA Y LAMINA DE 1 GAVETA, UBICADA EN LA UNIDAD DE SINDICATURA, ASIGNADA AL SINDICO MPAL., CÓDIGO 911704-1-1-01-11-01,  DESCARGADA POR ENCONTARSE EN ESTADO INSERVIBLE, VALORADA</t>
  </si>
  <si>
    <t>MUEBLE SIN TOP PARA COMPUTADORA DE MADERA, CON UNA GAVETA, COMPRADO EL VEINTIOCHO DE JUNIO DE DOS MIL UNO, UBICADO EN LA UNIDAD DE CATASTRO Y CTAS. CTES., ASIGNADO AL ENC. DE CATASTRO Y CTAS. CTES., CÓDIGO 911708-1-1-01-13-01, DESCARGADO POR ENCONTARSE EN ESTADO INSERVIBLE, VALORADO………………</t>
  </si>
  <si>
    <t>SCANER COLOR GRIS, MARCA CANON,  S/N AAA092122. COMPRADO EL SIETE DE JULIO DE DOS MIL CUATRO, UBICADO EN LA UNIDAD DE CONTABILIDAD, ASIGNADO AL ENC. DE CONTABILIDAD. CODIGO  911706-1-1-02-04-01,DESCARGADO POR ENCONTARSE EN ESTADO INSERVIBLE</t>
  </si>
  <si>
    <t>SILLA  TIPO SECRETARIAL SIN BRAZOS COLOR NEGRO, DONADA EL DIECISEIS DE MAYO DE DOS MIL OCHO POR UBICADA EN LA UNIDAD DE SINDICATURA, ASIGNADA AL SINDICO MUNICIPAL, CÓDIGO 911704-1-3-01-18-01, DESCARGADO POR ENCONTARSE EN ESTADO INSERVIBLE VALORADO EN…….</t>
  </si>
  <si>
    <t>MAQUINA DE ESCRIBIR MANUAL MECANICA, MARCA OLIMPIA CARRO LARGO DE 15 PULG., COLOR BLANCO Y GRIS OSCURO, SERIE 7680782, COMPRADA EL SIETE DE MAYO DE DOS MIL OCHO, UBICADA EN LA UNIDAD DE TESORERIA, AL TESORERO, CÓDIGO 911707-1-1-01-02-01, DESCARGADO POR ENCONTARSE EN ESTADO INSERVIBLE VALORADA EN.........</t>
  </si>
  <si>
    <t>SELLO FOLIADOR RNM6-7 CON SEIS DIGITOS, COMPRADO EL 29 DE JULIO DE 2009, UBICADO EN LA UNIDAD DE UACI, ASIGNADO A LA ENCARGADA DE ESTE DEPARTAMENTO. CÓDIGO 911709-1-2-01-04-01, DESCARGADO POR ENCONTARSE EN ESTADO INSERVIBLE, VALORADO EN………..</t>
  </si>
  <si>
    <t>CABLE PUERTO USB DE 4 SALIDAS COLOR NEGRO MARCA TOUCH, COMPRADO EL 3 DE AGOSTO DE 2010, UBICADO EN LA UNIDAD DE CONTABILIDAD, ASIGNADO AL CONTADOR MUNICIPAL, CÓDIGO 911706-1-1-02-10-01, VALORADO EN.</t>
  </si>
  <si>
    <t>TECLADO COLOR NEGRO, MARCA MAXELL, COMPRADO EL 3 DE AGOSTO DE 2010, UBICADO EN LA UNIDAD DE CONTABILIDAD, ASIGNADO AL CONTADOR MUNICIPAL, CÓDIGO 911706-1-1-02-05-02, VALORADO EN.</t>
  </si>
  <si>
    <t>DISCO DURO EXTERNO DE 500 GB, MARCA WDELEMTS, COLOR NEGRO, COMPRADO EL DÍA 6 DE ENERO DE 2011, UBICADO EN LA UNIDAD DE CONTABILIDAD, ASIGNADO AL ENC. DE CONTABILIADAD. CÓDIGO 911706-1-01-02-11-01, VALORADO EN.............</t>
  </si>
  <si>
    <t>TECLADO COLOR NEGRO, MARCA OMEGA,  COMPRADO EL DÍA 6 DE ENERO DE 2011, UBICADO EN LA UNIDAD DE CONTABILIDAD, ASIGNADO AL ENC. DE CONTABILIADAD. CÓDIGO 911706-1-1-02-05-03, VALORADO EN.............</t>
  </si>
  <si>
    <t>UPS COLOR NEGRO MARCA FORZA DE 650VA, COMPRADO EL DÍA 6 DE ENERO DE 2011, UBICADO EN LA UNIDAD DEL CONTABILIDAD, ASIGNADO AL ENC. DE CONTABILIADAD. CÓDIGO 911706-01-1-02-08-02, VALORADO EN.............</t>
  </si>
  <si>
    <t>IMPRESOR MARCA CANON IP 1800 COLOR NEGRO, COMPRADO EL NUEVE DE OCTUBRE DE DOS MIL OCHO; UBICADO EN LA UNIDAD DE TESORERIA ASIGNADO AL TESORERO MPAL. CÓDIGO  911707-1-1-02-03-01</t>
  </si>
  <si>
    <t>MUEBLE CON TOP PARA COMPUTADORA,  COMPRADO EL NUEVE DE OCTUBRE DE DOS MIL OCHO; UBICADO EN LA UNIDAD DE TESORERIA ASIGNADO AL TESORERO MPAL. CÓDIGO  911707-1-1-01-12-01</t>
  </si>
  <si>
    <t>UPS MARCA FORZA DE 500 VA, COMPRADO EL NUEVE DE OCTUBRE DE DOS MIL OCHO; UBICADO EN LA UNIDAD DE TESORERIA ASIGNADO AL TESORERO MPAL. CÓDIGO  911707-1-1-02-08-01, VALORADO EN…….</t>
  </si>
  <si>
    <t xml:space="preserve">SELLO FOLIADOR DE METAL COLOR NEGRO, MARCA BATES ROYALL, COMPRADO EL DÍA 4 DE FEBRERO DE 2011,UBICADO EN LA UNIDAD DE  U.A.C.I, ASIGNDO A LA JEFE DEL MISMO DEPARTAMENTO. CÓDIGO 911709-1-2-01-04-02, VALORADO EN ………. </t>
  </si>
  <si>
    <t>UPS COLOR NEGRO MARCA FORZA DE 650VA, COMPRADO EL DÍA 18 DE ENERO DE 2011, UBICADO EN LA UNIDAD DEL CUENTAS CORRIENTES Y CATASTRO, ASIGNADO A LA ENC. DE EL MISMO DEPARTAMENTO. CÓDIGO 911708-1-1-02-08-03, VALORADO EN.............</t>
  </si>
  <si>
    <t>TECLADO COLOR NEGRO, MARCA OMEGA,  COMPRADO EL DÍA 18 DE ENERO DE 2011, UBICADO EN LA UNIDAD DE CUENTAS CORRIENTES Y CATASTRO, ASIGNADO A LA ENC. DE EL MISMO DEPARTAMENTO. CÓDIGO 911708-1-1-02-05-02, VALORADO EN.............</t>
  </si>
  <si>
    <t>IMPRESOR CANON IP2700, COLOR NEGRO, COMPRADO EL DÍA 8 DE JUNIO DE 2011, UBICADO  EN LA UNIDAD DEL REGISTRO DEL ESTADO FAMILIAR, ASIGNADO A LA JEFE DEL MISMO DEPARTAMENTO, CÓDIGO 911710-1-2-02-03-03, VALORADO EN ………………………..</t>
  </si>
  <si>
    <t xml:space="preserve">UPS COLOR NEGRO, MARCA FORZA DE SEIS SALIDAS, COMPRADO EL DIA 21 DE SEPTIEMBRE DE 2011, UBICADO EN LA UNIDAD DEL REGISTRO DEL ESTADO FAMILIAR, ASIGNADO A LA JEFE DEL MISMO DEPARTAMENTO, CÓDIGO 911710-1-1-02-05-04, VALORADO EN </t>
  </si>
  <si>
    <t>TECLADO, COLOR NEGRO, MARCA MEGA, COMPRADO EL DIA 7 DE FEBRERO DEL AÑO 2011, UBICADO EN LA UNIDAD DEL REGISTRO DEL ESTADO FAMILIAR, ASIGNADO A LA JEFE DEL MISMO DEPARTAMENTO, CÓDIGO 911710-1-1-02-05-05, VALORADO EN ………..</t>
  </si>
  <si>
    <t>SILLA  TIPO SECRETARIAL SIN BRAZOS COLOR NEGRO, DONADA EL DIECISEIS DE MAYO DE DOS MIL OCHO POR UBICADA EN LA UNIDAD DE SINDICATURA, ASIGNADA AL SINDICO MUNICIPAL, CÓDIGO 911704-1-3-01-18-01, VALORADO EN…….</t>
  </si>
  <si>
    <t>MONITOR COLOR NEGRO MARCA HP DE 20 PUL. LCD, COMPRADO EL DIA 21 DE SEPTIEMBRE DE 2011,  UBICADO EN LA UNIDAD DE SECRETARÍA, ASIGNADO AL SECRETARIO MUNICIPAL. CÓDIGO 911705-1-1-02-02-02, VALORADO EN .....................</t>
  </si>
  <si>
    <t>SWITCH DE 8 PUERTOS D-LINK. COMPRADO EL 2 DE SEPTIEMBRE DE 2009, UBICADO EN LA UNIDAD DE SECRETARIA, ASIGNADO A L SECRETARIO MUNICIPAL. CÓDIGO 911705-1-1-02-10-01, DESACARGADO POR ENCONTRARSE EN ESTADO INSERVIBLE  VALORADO EN…………</t>
  </si>
  <si>
    <t>UPS MARCA FORZA, COLOR NEGRO,COMPRADA EL DÍA 15 DE ABRIL DE 2010,  UBICADA EN LA UNIDAD DE SECRETARIA, ASIGNADA AL SECRETARIO MUNICIPAL, CÓDIGO 911705-1-1-02-08-01, DESACARGADO POR ENCONTRARSE EN ESTADO INSERVIBLE  VALORADO EN…………</t>
  </si>
  <si>
    <t>ARCHIVADOR METALICO DE 4 GAVETAS, COLOR BEIGE, COMPRADO EL 24 DE ENERO DE 2012, UBICADO EN LA UNIDAD DE CONTABILIDAD, ASIGNADO AL ENCARGADO DEL MISMO DEPARTAMENTO CODIGO 911706-1-1-01-06-06 VALORADO EN ………………………………..</t>
  </si>
  <si>
    <t>CONTOMETRO COLOR NEGRO, MARCA CASIO, COMPRADO EL DIA 8 DE MAYO DE 2012, UBICADO EN LA UNIDAD DE CONTABILIDAD, ASIGNADO AL ENCARGADO DE CONTABILIDAD, CODIGO 911706-1-1-01-03-02, VALORADO EN……………</t>
  </si>
  <si>
    <t>UPS MARCA FORZA 750VA, COLOR NEGRO, COMPRADO EL 27 DE NOVIEMBRE DE 2009, UBICADO EN LA UNIDAD CONTABILIDAD ASIGANADO AL CONTADOR MUNICIPAL. CÓDIGO 911706-1-1-02-08-01, DESACARGADO POR ENCONTRARSE EN ESTADO INSERVIBLE  VALORADO EN…………</t>
  </si>
  <si>
    <t>ARCHIVADOR METALICO, COLOR BEIGE, DE 4 GAVETAS, COMPRADO EL DIA 12 DE MARZO DE 2013, UBICADO EN LA UNIDAD DE CONTABILIDAD, ASIGNADO AL ENCARGADO DEL MISMO, CODIGO 911706-1-1-01-06-07, VALORADO EN……………….</t>
  </si>
  <si>
    <t>ARCHIVADOR METALICO, COLOR BEIGE, DE 4 GAVETAS, COMPRADO EL DIA 12 DE MARZO DE 2013, UBICADO EN LA UNIDAD DE CONTABILIDAD, ASIGNADO AL ENCARGADO DEL MISMO, CODIGO 911706-1-1-01-06-08, VALORADO EN……………….</t>
  </si>
  <si>
    <t>SCANER COLOR GRIS, MARCA CANON,  S/N AAA092122. COMPRADO EL SIETE DE JULIO DE DOS MIL CUATRO, UBICADO EN LA UNIDAD DE CONTABILIDAD, ASIGNADO AL ENC. DE CONTABILIDAD. CODIGO  911706-1-1-02-04-01</t>
  </si>
  <si>
    <t>MESA MECANOGRAFICA COLOR CAFÉ CON GRIS DE 1 GAVETA, UBICADA EN LA UNIDAD DE TESORERÍA, ASIGNADA AL TESORERO MPAL., CÓDIGO 911707-1-1-01-11-01, VALORADO EN…………………</t>
  </si>
  <si>
    <t>MAQUINA DE ESCRIBIR MANUAL MECANICA, MARCA OLIMPIA CARRO LARGO DE 15 PULG., COLOR BLANCO Y GRIS OSCURO, SERIE 7680782, COMPRADA EL SIETE DE MAYO DE DOS MIL OCHO, UBICADA EN LA UNIDAD DE TESORERIA, AL TESORERO, CÓDIGO 911707-1-1-01-02-01, VALORADA EN.........</t>
  </si>
  <si>
    <t>CPU COLOR NEGRO, PROCESADOR INTEL CORE2 DUAL 2.93, CON DISCO DURO DE 500 GB , 2 MEMORIAS RAM DE 2 Y 1 GB DDR2, CON LECTOR DE MEMORIA INCORPORADO EN LA PARTE FRONTAL, LIC DE WINDOWS 7 PROFECIONAL, COMPRADO EL DÍA 18 DE ENERO DE 2011, UBICADO EN LA UNIDAD DE CUENTAS CORRIENTES Y CATASTRO, ASIGNADO AL ENC. DEL MISMO DEPARTAMENTO. CÓDIGO 911708-1-1-02-01-02, VALORADO EN.............</t>
  </si>
  <si>
    <t>UPS MARCA FORZA 750VA, COLOR NEGRO, COMPRADO EL 27 DE NOVIEMBRE DE 2009, UBICADO EN LA UNIDAD DE CUENTAS CORRIENTES, ASIGNADO A LA ENCARGADA DE ESTE DEPARTAMENTO, CÓDOGO 911708-1-1-02-08-02,DESACARGADO POR ENCONTRARSE EN ESTADO INSERVIBLE  VALORADO EN…………</t>
  </si>
  <si>
    <t>ALCALDIA MUNICIPAL DE SAN DIONISIO</t>
  </si>
  <si>
    <t xml:space="preserve"> Unidad: __________________________________________________</t>
  </si>
  <si>
    <r>
      <t>NOTA</t>
    </r>
    <r>
      <rPr>
        <sz val="10"/>
        <color rgb="FF000000"/>
        <rFont val="Arial"/>
        <family val="2"/>
      </rPr>
      <t>: Cada empleado junto con el Jefe de la unidad son los responsables del control de los bienes</t>
    </r>
  </si>
  <si>
    <t xml:space="preserve">           asignados, debiendo informar cualquier movimiento  al Jefe de personal para proceder al respectivo traslado</t>
  </si>
  <si>
    <t>PIZARRA ACRILICA Y MITAD CORCHO COLOR BLANCO, 1.20MTS. DE ANCHO POR 0.80 MTS DE ALTO, DONADA EL DIECISEIS DE MAYO DE DOS MIL OCHO, UBICADA EN LA SALA DE REUNIONES DE ESTA ALCALDIA,  ASIGNADA AL CONCEJO MPAL.CÓDIGO  911701-1-3-01-22-02, VALORADA EN</t>
  </si>
  <si>
    <t>ANILLADORA MARCA GBC, COLOR GRIS CON NEGRO, SERIE RAO1939P, MODELO C-110, DONADA EL DIECISEIS DE MAYO DE DOS MIL OCHO, UBICADA EN LA SALA DE REUNIONES DE ESTA ALCALDIA, ASIGNADA AL CONCEJO MPAL. CÓDIGO 911701-1-3-03-06-01, VALORADA EN…</t>
  </si>
  <si>
    <t>TELEVISOR DE 21 PULG. MARCA SONY, COLOR GRIS, SERIE, 4011563, MODELO KV-21FW150, DONADO EL DIECISEIS DE MAYO DE DOS MIL OCHO, UBICADO EN LA SALA DE REUNIONES DE ESTA ALCALDIA, ASIGNADO AL CONCEJO MPAL. CÓDIGO 911701-1-3-03-05-01, VALORADO EN</t>
  </si>
  <si>
    <t>ESCRITORIO METALICO ESTÁNDAR DE 1.20 X 0.60 MTS, COLOR CAFÉ OSCURO CON NEGRO, MADERA Y LAMINA, DE TRES GAVETAS ADQUIRIDO EL DIA 17 DE SEPTIEMBRE DE 2013 CON EL PROYECTO AMPLIACION DE OFICINAS DE ALCALDIA MUNICIPAL, UBICADO EN LA UNIDAD DE ACCESO A LA INFORMACION, ASIGNADO AL ENCARGADO DE LA MISMA, CODIGO 911715-1-1-01-09-01, VALORADO EN........................</t>
  </si>
  <si>
    <t>SILLA DE ESPERA SIN BRAZOS, COLOR NEGRO, ADQUIRIDA EL DIA 17 DE SEPTIEMBRE DE 2013 CON EL PROYECTO AMPLIACION DE OFICINAS DE ALCALDIA MUNICIPAL, UBICADA EN LA UNIDAD MUNICIPAL DE LA MUJER  ASIGNADA A  LA ENCARGADA DE LA MISMA UNIDAD CODIGO 911712-1-1-01-28-01, VALORADA EN..............</t>
  </si>
  <si>
    <t>TELEFONO MARCA PANASONIC, COLOR BLANCO, COMPRADO EL DIA 6 DE NOVIEMBRE DE 2013, UBICADO EN LA UNIDAD DE LA MUJER ASIGNADO A LA ENCARGADA DE LA MISMA UNIDAD, CODIGO  911712-1-1-06-02-02 VALORADO EN ……</t>
  </si>
  <si>
    <t>UPS COLOR NEGRO, MARCA FORZA, COMPRADO EL 16 DE FEBRERO DE 2012, UBICADO EN EL DEPARATAMENTO DE U.A.C.I, ASIGNADO A LA JEFE DE MISMO, CODIGO  911709-1-1-02-08-01, VALORADO EN</t>
  </si>
  <si>
    <t>TELEFONO TS 500 PANASONIC, COLOR NEGRO, COMPRADO EL DIA 14 DE MAYO DE 2012, UBICADO EN LA UNIDAD U.A.C.I, ASIGNADO A LA JEFE DEL MISMO, CODIGO 911709-1-1-06-02-01, VALORADO EN $ 20.00</t>
  </si>
  <si>
    <t>TELEFONO TS 500 PANASONIC, COLOR BLANCO, COMPRADO EL DIA 14 DE MAYO DE 2012, UBICADO EN LA UNIDAD SINDICATURA, ASIGNADO AL SINDICO MUNICIPAL, CODIGO 911704-1-1-06-02-01, VALORADO EN  $ 20.00……………………………</t>
  </si>
  <si>
    <t>TELEFONO TS 500 PANASONIC, COLOR NEGRO, COMPRADO EL DIA 14 DE MAYO DE 2012, UBICADO EN LA UNIDAD CONTABILIDAD, ASIGNADO AL ENC. DE CONTABILIDAD, CODIGO 911706-1-1-06-02-01, VALORADO EN  $ 20.00……………………</t>
  </si>
  <si>
    <t>TELEFONO TS 500 PANASONIC, COLOR NEGRO, COMPRADO EL DIA 14 DE MAYO DE 2012, UBICADO EN  UNIDAD DE LA MUJER, ASIGNADO A LA  ENC. DE LA MISMA, CODIGO 911712-1-1-06-02-01, VALORADO EN $ 20.00</t>
  </si>
  <si>
    <t>SILLA DE ESPERA SIN BRAZOS, COLOR NEGRO, ADQUIRIDA EL DIA 17 DE SEPTIEMBRE DE 2013 CON EL PROYECTO AMPLIACION DE OFICINAS DE ALCALDIA MUNICIPAL, UBICADA EN UNIDAD DE AUDITORIA INTERNA ASIGNADA AL ENCARGADO DE LA MISMA UNIDAD CODIGO 911702-1-1-01-28-01, VALORADA EN................</t>
  </si>
  <si>
    <t>SILLA DE ESPERA SIN BRAZOS, COLOR NEGRO, ADQUIRIDA EL DIA 17 DE SEPTIEMBRE DE 2013 CON EL PROYECTO AMPLIACION DE OFICINAS DE ALCALDIA MUNICIPAL, UBICADA EN UNIDAD DE AUDITORIA INTERNA ASIGNADA AL ENCARGADO DE LA MISMA UNIDAD CODIGO 911702-1-1-01-28-02, VALORADA EN...............</t>
  </si>
  <si>
    <t>SILLA DE ESPERA COLOR NEGRO CON BRAZOS, COMPRADA EL 07 DE SEPT. DE 2,005 UBICADA EN LA UNIDAD DE SECRETARÍA, ASIGNADA AL SECRETARIO MPAL. CÓDIGO 911705-1-1-01-20-01, VALORADA EN…</t>
  </si>
  <si>
    <t>TECLADO COLOR NEGRO MARCA OMEGA , COMPRADO EL DIA 21 DE SEPTIEMBRE DE 2011,  UBICADO EN LA UNIDAD DE SECRETARÍA, ASIGNADO AL SECRETARIO MUNICIPAL. CÓDIGO 911705-1-1-02-05-02, VALORADO EN</t>
  </si>
  <si>
    <t>CPU COLOR NEGRO, INTEL PENTIUM DUAL CORRE 3.00 GHZ, MOTHERBOARD INTEL 775, 2 MEMORIAS DDR3 2 GB Y 1 GB, DISCO DURO DE 500 GB SEAGATE, QUEMADOR DVD-RW SAMSUMG, LIC. DE WINDOWS 7. COMPRADO EL DIA 21 DE SEPTIEMBRE DE 2011, UBICADO EN LA UNIDAD DE SECRETARÍA, ASIGNADO AL SECRETARIO MUNICIPAL. CÓDIGO 911705-1-1-02-01-02, VALORADO EN</t>
  </si>
  <si>
    <t>PAPELERA METALICA COLOR BEIGE CLARO, DE TRES DEPOSITOS, COMPRADA EL DIECINUEVE DE SEPTIEMBRE DE DOS MIL OCHO, UBICADA EN DEPTO. DE TESORERIA, ASIGNADA AL TESORERO MPAL. CÓDIGO 911707-1-1-01-10-01, VALORADA EN</t>
  </si>
  <si>
    <t>MUEBLE SIN TOP PARA COMPUTADORA, DE MADERA CON UNA GAVETA, COMPRADO EL VEINTIOCHO DE JUNIO DE DOS MIL UNO, UBICADO EN EL DEPARTEMENTO DEL REGISTRO DEL ESTADO FAMILIAR, ASIGNADO AL JEFE DEL R.E.F., CÓDIGO 911710-1-1-01-13-01, VALORADO EN…………</t>
  </si>
  <si>
    <t>SILLA PLASTICA MARCA MEGA COLOR AZUL, COMPRADA EL VEINTIOCHO  DE OCTUBRE DE DOS MIL CUATRO, PARA SER UTILIZADA EN EVENTOS SOCIALES, UBICADA EN CASA COMUNAL BARRIO EL CENTRO, ASIGNADA AL ORDENANZA MPAL. CÓDIGO 911713-1-2-01-21-35/2-01, DESACARGADA POR ENCONTRARSE EN ESTADO INSERVIBLE  VALORADA EN</t>
  </si>
  <si>
    <t>SILLA PLASTICA MARCA MEGA COLOR AZUL, COMPRADA EL VEINTIOCHO  DE OCTUBRE DE DOS MIL CUATRO, PARA SER UTILIZADA EN EVENTOS SOCIALES, UBICADA EN CASA COMUNAL BARRIO EL CENTRO, ASIGNADA AL ORDENANZA MPAL. CÓDIGO 911713-1-2-01-21-48/2-01, DESACARGADA POR ENCONTRARSE EN ESTADO INSERVIBLE  VALORADA EN</t>
  </si>
  <si>
    <t>SILLA PLASTICA MARCA MEGA COLOR AZUL, COMPRADA EL VEINTIOCHO  DE OCTUBRE DE DOS MIL CUATRO, PARA SER UTILIZADA EN EVENTOS SOCIALES, UBICADA EN CASA COMUNAL BARRIO EL CENTRO, ASIGNADA AL ORDENANZA MPAL. CÓDIGO 911713-1-2-01-21-56/2-01, DESACARGADA POR ENCONTRARSE EN ESTADO INSERVIBLE  VALORADA EN</t>
  </si>
  <si>
    <t>BIENES MUEBLES ADQUIRIDOS EN EL AÑO 2,015</t>
  </si>
  <si>
    <t>TOTAL BIENES ADQUIRIDOS  2015</t>
  </si>
  <si>
    <t>TOTAL BIENES ADQUIRIDOS HASTA 2015</t>
  </si>
  <si>
    <t>canopy</t>
  </si>
  <si>
    <t>ca</t>
  </si>
  <si>
    <t>CAMARA FOTOGRAFICA DIGITAL MARCA SONY 20.1 MEGA PIXELS, CON MEMORIA SD DE 8GB, COLOR PLATA, COMPRADA EL 10 DE JULIO 2015, UBICADA EN UNIDAD DE PROYECCION  ASIGNADA A ENCARGADO DE PROYECCION, CODIGO 911716-1-1-04-01-01 VALORADA EN</t>
  </si>
  <si>
    <t xml:space="preserve">IMPRESOR  EPSON DM LQ-2090 WIDE 24 PINES COLOR GRIS  COMPRADA EL 19 DE JUNIO DEL 2015 UBICADA EN AREA DE CONTABILIDAD, ASIGNADA A ENCARGADO DE CONTABILIDAD, CODIGO 911706-1-1-02-03-04 VALORADA EN </t>
  </si>
  <si>
    <t>IMPRESOR  EPSON DM LQ-2090 WIDE 24 PINES COLOR GRIS  COMPRADA EL 19 DE JUNIO DEL 2015 UBICADA EN AREA DE CONTABILIDAD, ASIGNADA A ENCARGADO DE CONTABILIDAD, CODIGO 911706-1-1-02-03-04 VALORADA E</t>
  </si>
  <si>
    <t>TOTAL BIENES ADQUIRIDOS 2015</t>
  </si>
  <si>
    <t>TOTAL DE BIENES ADQUIRIDOS HASTA 2015</t>
  </si>
  <si>
    <t>DESCARGOS DE BIENES MUEBLES AL 31 DE DICIEMBRE DE 2,015</t>
  </si>
  <si>
    <r>
      <t xml:space="preserve">     </t>
    </r>
    <r>
      <rPr>
        <b/>
        <sz val="10"/>
        <rFont val="Arial"/>
        <family val="2"/>
      </rPr>
      <t>911717</t>
    </r>
    <r>
      <rPr>
        <sz val="10"/>
        <rFont val="Arial"/>
        <family val="2"/>
      </rPr>
      <t xml:space="preserve">        ASIGNADOS AUNIDAD DE ARCHIVO INSTITUCIONAL</t>
    </r>
  </si>
  <si>
    <t>TECHO DE LANCHA TIPO CAPOTA, COLOR AZUL, DQUIRIDA COMO DONACION CON UNA COMTRAPARTIDA DE LA MUNICIPALIDAD EL 20 DE FEBRERO DE 2015, ASIGNADA AL CONCEJO MUNICIPAL, CODIGO 911701-1-1-12-15-02, VALORADO EN…………...</t>
  </si>
  <si>
    <r>
      <t xml:space="preserve">MOTOR FUERA DE BORDA MARCA TOHATSU EVERRUN DE DOS TIEMPOS 50 HP, SERIE # 015631AC, COLOR </t>
    </r>
    <r>
      <rPr>
        <sz val="9"/>
        <color rgb="FFFF0000"/>
        <rFont val="Arial"/>
        <family val="2"/>
      </rPr>
      <t>NEGRO CON FRANJAS GRIS</t>
    </r>
    <r>
      <rPr>
        <sz val="9"/>
        <rFont val="Arial"/>
        <family val="2"/>
      </rPr>
      <t xml:space="preserve">, ADQUIRIDA COMO DONACION CON UNA COMTRAPARTIDA DE LA MUNICIPALIDAD EL 20 DE FEBRERO DE 2015,  ASIGNADO AL CONCEJO MUNICIPAL, CÓDIGO 911701-1-1-10-06-02, VALORADO EN  </t>
    </r>
  </si>
  <si>
    <r>
      <t xml:space="preserve">CPU COLOR NEGRO MARCA DELL MODELO OPTIPLEX 3020, PROCESADOR INTEL CORE i5  VELOCIDAD DE 3 GHZ MEMORIA RAM DE 8 GB, WINDOWS 8 PROFECIOANAL 64 BIT EN ESPAÑOL PRE INSTALADO </t>
    </r>
    <r>
      <rPr>
        <sz val="9"/>
        <color rgb="FFFF0000"/>
        <rFont val="Arial"/>
        <family val="2"/>
      </rPr>
      <t>LICENCIA OFICCE 2013</t>
    </r>
    <r>
      <rPr>
        <sz val="9"/>
        <rFont val="Arial"/>
        <family val="2"/>
      </rPr>
      <t xml:space="preserve"> DONADO POR EL PFGL, EL 05 DE OCTUBRE DEL 2015 UBICADO EN LA UNIDAD DE CONTABILIDAD ASIGNADO A ENCARGADO DE CONTABILIDAD CODIGO 911701-1-3-02-01-03 VALORADO EN.........</t>
    </r>
  </si>
  <si>
    <t>MONITOR COLOR NEGRO MARCA DELL, 24 PULGADAS TIPO DE MONITOR PANTALLA PLANA LCD, DONADO POR EL PFGL, EL 05 DE OCTUBRE DEL 2015, UBICADO EN UNIDAD DE CONTABILIDAD, ASIGNADO A ENCARGADO DE CONTABILIDAD CODIGO 911706-1-3-02-02-03 VALORADO EN…………</t>
  </si>
  <si>
    <t>MAUSE OPTICO COLOR NEGRO MARCA DELL OPTICO, CON CABLE, DONADO POR EL PFGL, EL 05 DE OCTUBRE DEL 2015, UBICADO EN UNIDAD DE CONTABILIDAD, ASIGNADO A ENCARGADO DE CONTABILIDAD CODIGO 911706-1-3-02-06-02 VALORADO EN…………….</t>
  </si>
  <si>
    <t>TACLADO COLOR NEGRO MARCA DELL DONADO POR EL PFGL, EL 05 DE OCTUBRE DEL 2015, UBICADO EN UNIDAD DE CONTABILIDAD, ASIGNADO A ENCARGADO DE CONTABILIDAD CODIGO 911706-1-3-02-05-04 VALORADO EN…………..</t>
  </si>
  <si>
    <r>
      <t xml:space="preserve">CPU COLOR NEGRO, MARCA DELL, MODELO OPTIPLEX 3020 PROCESADOR INTEL CORE i5, MEMORIA RAM DE 8 GB, SISTEMA OPERATIVO WINDOWS 8, </t>
    </r>
    <r>
      <rPr>
        <sz val="9"/>
        <color rgb="FFFF0000"/>
        <rFont val="Arial"/>
        <family val="2"/>
      </rPr>
      <t>OFFICE 2013</t>
    </r>
    <r>
      <rPr>
        <sz val="9"/>
        <rFont val="Arial"/>
        <family val="2"/>
      </rPr>
      <t>, DONADO POR EL PFGL, EL 05 DE OCTUBRE DEL 2015 UBICADO EN LA UNIDAD DE TESORERIA ASIGNADO A ENCARGADO DE TESORERIA CODIGO 911707-1-3-02-01-02 VALORADO EN............</t>
    </r>
  </si>
  <si>
    <t>TACLADO COLOR NEGRO MARCA DELL, DONADO POR EL PFGL, EL 05 DE OCTUBRE DEL 2015, UBICADO EN UNIDAD DE TESORERIA, ASIGNADO A ENCARGADO DE TESORERIA CODIGO 911707-1-3-02-05-02 VALORADO EN………</t>
  </si>
  <si>
    <t>MONITO COLOR NEGRO MARCA DELL, 21 PULGADAS LCD, DONADO POR EL PFGL, EL 05 DE OCTUBRE DEL 2015, UBICADO EN LA UNIDAD DE UASI , ASIGNADO A ENCARGADO DE LA MISMA UNIDAD , CODIGO 911709-1-3-02-02-03   VALORADO EN…….</t>
  </si>
  <si>
    <t>TACLADO DONADO POR EL PFGL, EL 05 DE OCTUBRE DEL 2015, UBICADO EN UNIDAD DE UACI ASIGNADA A ENCARGADA DE UACI , CODIGO 911709-1-3-02-05-01 VALORADO EN………</t>
  </si>
  <si>
    <t>LANCHA AMBULANCIA COLOR BLANCO Y ASUL, DE FIBRA DE VIDRIO DE 25 PIES ESLORA, MANGA 70", 5" DE CALADO, BANCA PARA CAMILLA DE 2MTS DE LARGO, ADQUIRIDA COMO DONACION CON UNA COMTRAPARTIDA DE LA MUNICIPALIDAD EL 20 DE FEBRERO DE 2015, ASIGNADA AL CONCEJO MUNICIPAL, CÓDIGO 911701-1-3-09-05-02, VALORADA EN............</t>
  </si>
  <si>
    <t>MONITOR COLOR NEGRO MARCA DELL, 21 PULGADAS LCD, DONADO POR EL PFGL, EL 05 DE OCTUBRE DEL 2015, UBICADO EN LA UNIDAD DE CUENTAS CORRIENTES , ASIGNADO A ENCARGADO DE LA MISMA UNIDAD , CODIGO 911708-1-3-02-02-03, VALORADO EN…….</t>
  </si>
  <si>
    <t xml:space="preserve">MOUSE    DONADO POR EL PFGL, EL 05 DE OCTUBRE DEL 2015, UBICADO EN UNIDAD DE CUENTAS CORRIENTES, ASIGNADO A ENCARGADA DE LA MISMA UNIDAD , CODIGO 911708-1-3-02-06-02, VALORADO EN ……………………………... </t>
  </si>
  <si>
    <t>MOUSE OPTICO COLOR NEGRO MARCA DELL CON CABLE, DONADO POR EL PFGL, EL 05 DE OCTUBRE DEL 2015, UBICADO EN UNIDAD DE UASI, ASIGNADO A ENCARGADO DE LA MISMA UNIDAD  , CODIGO  911709-1-3-02-06-01 VALORADO EN………….</t>
  </si>
  <si>
    <t>MOUSE OPTICO COLOR NEGRO MARCA DELL CON CABLE, DONADO POR EL PFGL, EL 05 DE OCTUBRE DEL 2015, UBICADO EN UNIDAD DE TESOREIA, ASIGNADO A ENCARGADO DE TESORERIA, CODIGO 911707-1-3-02-06-01 VALORADO EN………….</t>
  </si>
  <si>
    <t>MOUSE OPTICO COLOR NEGRO MARCA DELL OPTICO, CON CABLE, DONADO POR EL PFGL, EL 05 DE OCTUBRE DEL 2015, UBICADO EN UNIDAD DE CONTABILIDAD, ASIGNADO A ENCARGADO DE CONTABILIDAD CODIGO 911706-1-3-02-06-02 VALORADO EN…………….</t>
  </si>
  <si>
    <t>TACLADO    DONADO POR EL PFGL, EL 05 DE OCTUBRE DEL 2015, UBICADO EN UNIDAD DE CUENTAS CORRIENTES , ASIGNADA A ENCARGADA DE LA MISMA UNIDAD , CODIGO  911708-1-3-02-05-03, VALORADO EN…………………</t>
  </si>
  <si>
    <t>MONITOR COLOR NEGRO MARCA DELL, 21 PULGADAS LCD, DONADO POR EL PFGL, EL 05 DE OCTUBRE DEL 2015, UBICADO EN LA UNIDAD DE R.E.F. , ASIGNADO A ENCARGADO DE LA MISMA UNIDAD , CODIGO 911710-1-3-02-02-04,  VALORADO EN…….</t>
  </si>
  <si>
    <t>TACLADO    DONADO POR EL PFGL, EL 05 DE OCTUBRE DEL 2015, UBICADO EN UNIDAD DE R.E.F. , ASIGNADA A ENCARGADA DE LA MISMA UNIDAD , CODIGO 911710-1-3-02-05-06, VALORADO EN……………………………………</t>
  </si>
  <si>
    <r>
      <t xml:space="preserve">CPU COLOR NEGRO, MARCA DELL, MODELO OPTIPLEX 3020 PROCESADOR INTEL CORE i5, MEMORIA RAM DE 8 GB, SISTEMA OPERATIVO WINDOWS 8, </t>
    </r>
    <r>
      <rPr>
        <sz val="9"/>
        <color rgb="FFFF0000"/>
        <rFont val="Arial"/>
        <family val="2"/>
      </rPr>
      <t>OFFICE 2013</t>
    </r>
    <r>
      <rPr>
        <sz val="9"/>
        <rFont val="Arial"/>
        <family val="2"/>
      </rPr>
      <t>, DONADO POR EL PFGL, EL 05 DE OCTUBRE DEL 2015 UBICADO EN LA UNIDAD DE UASI ASIGNADO AL ENCARGADO DE LA MISMA UNIDAD  CODIGO 911709-1-3-02-02-03 VALORADO EN............</t>
    </r>
  </si>
  <si>
    <r>
      <t xml:space="preserve">CPU COLOR NEGRO, MARCA DELL, MODELO OPTIPLEX 3020 PROCESADOR INTEL CORE i5, MEMORIA RAM DE 8 GB, SISTEMA OPERATIVO WINDOWS 8, </t>
    </r>
    <r>
      <rPr>
        <sz val="9"/>
        <color rgb="FFFF0000"/>
        <rFont val="Arial"/>
        <family val="2"/>
      </rPr>
      <t>OFFICE 2013,</t>
    </r>
    <r>
      <rPr>
        <sz val="9"/>
        <rFont val="Arial"/>
        <family val="2"/>
      </rPr>
      <t xml:space="preserve"> DONADO POR EL PFGL, EL 05 DE OCTUBRE DEL 2015 UBICADO EN LA UNIDAD DE CUENTAS CORRIENTES ,ASIGNADO AL ENCARGADO DE LA MISMA UNIDAD  CODIGO 911708-1-3-02-01-03,  VALORADO EN............</t>
    </r>
  </si>
  <si>
    <r>
      <t xml:space="preserve">CPU COLOR NEGRO, MARCA DELL, MODELO OPTIPLEX 3020 PROCESADOR INTEL CORE i5, MEMORIA RAM DE 8 GB, SISTEMA OPERATIVO WINDOWS 8, </t>
    </r>
    <r>
      <rPr>
        <sz val="9"/>
        <color rgb="FFFF0000"/>
        <rFont val="Arial"/>
        <family val="2"/>
      </rPr>
      <t>OFFICE 2013</t>
    </r>
    <r>
      <rPr>
        <sz val="9"/>
        <rFont val="Arial"/>
        <family val="2"/>
      </rPr>
      <t>, DONADO POR EL PFGL, EL 05 DE OCTUBRE DEL 2015 UBICADO EN LA UNIDAD DE R.E.F. ,ASIGNADO AL ENCARGADO DE LA MISMA UNIDAD  CODIGO 911710-1-3-02-01-04, VALORADO EN............</t>
    </r>
  </si>
  <si>
    <t>MOUSE    DONADO POR EL PFGL, EL 05 DE OCTUBRE DEL 2015, UBICADO EN UNIDAD DE R.E.F. , ASIGNADO A ENCARGADA DE LA MISMA UNIDAD , CODIGO 911710-1-3-02-06-04, VALORADO EN……</t>
  </si>
  <si>
    <t>ESCRITORIO TIPO L DE  MADERA PROCESADA COLOR CAFÉ Y BEIGE Y LÁMINA COLOR NEGRO  DE 3 GAVETAS  DONADO POR PFGL EL 05 DE OCTUBRE DEL 2015, UBICADO EN LA UNIDAD DE TABILIDAD ASIGNADO A ENCARGADO DE LA MISMA UNIDAD, CODIGO 911706-1-1-01-09-02 VALORADO EN…………………………………</t>
  </si>
  <si>
    <t>CAMARA FOTOGRAFICA DIGITAL MARCA SONY 20.1 MEGA PIXELS, CON MEMORIA SD DE 8GB, COLOR PLATA, COMPRADA EL 10 DE JULIO 2015, UBICADA EN UNIDAD DE PROYECCION  ASIGNADA A ENCARGADO DE PROYECCION social, CODIGO 911716-1-1-04-01-01 VALORADA EN</t>
  </si>
  <si>
    <t>MELOFONO, DE MARCHA "F" JP LE JEUNE,COLOR DORADO, CON ESTUCHE, COMPRADO EL DIA 08 DE SEPTIEMBRE DE 2015, UBICADO CONTIGUO AL DESPACHO DEL ALCALDE MUNICIPAL, ASIGNADO AL ENCARGADO DE PROMOCION SOCIAL, CODIGO 911716-1-2-18-11-01 , VALORADA EN……</t>
  </si>
  <si>
    <t>MELOFONO, DE MARCHA "F" JP LE JEUNE,COLOR DORADO, CON ESTUCHE, COMPRADO EL DIA 08 DE SEPTIEMBRE DE 2015, UBICADO CONTIGUO AL DESPACHO DEL ALCALDE MUNICIPAL, ASIGNADO AL ENCARGADO DE PROMOCION SOCIAL, CODIGO 911716-1-2-18-11-02, VALORADA EN……</t>
  </si>
  <si>
    <t>MELOFONO, DE MARCHA "F" JP LE JEUNE,COLOR DORADO, CON ESTUCHE, COMPRADO EL DIA 08 DE SEPTIEMBRE DE 2015, UBICADO CONTIGUO AL DESPACHO DEL ALCALDE MUNICIPAL, ASIGNADO AL ENCARGADO DE PROMOCION SOCIAL, CODIGO 911716-1-2-18-11-01, VALORADA EN……</t>
  </si>
  <si>
    <t>PODIUM COLOR CAFÉ OSCURO COMPRADO EL 14 DE SEPTIEMBRE DEL 2015, UBICADO EN SALA DE REUNIONES ASIGNADO A SINDICO MUNICIPAL CODIGO 911704-1-1-01-29-01 VALORADO EN……………</t>
  </si>
  <si>
    <t>ESCRITORIO TIPO L DE  MADERA PROCESADA COLOR CAFÉ Y BEIGE Y LÁMINA COLOR NEGRO  DE 3 GAVETAS  DONADO POR PFGL EL 05 DE OCTUBRE DEL 2015, UBICADO EN LA UNIDAD DE TESORERIA ASIGNADO A LA ENCARGADA DE LA MISMA UNIDAD, CODIGO 911707-1-1-01-09-03 VALORADO EN………………………….</t>
  </si>
  <si>
    <t xml:space="preserve">SILLA SECRETARIAL CON BRAZOZ, SISTEMA DE AJUSTES DE ALTURA, BASE DE HIERRO CON CINCO RODOS INCLINACION DE RESPALDOS, COLOR NEGRO DONADA POR PFGL EL 05 DE OCTUBR4E  DEL 2015, UBICADO EN LA UNIDAD DE CONTABILDAD ASIGNADO A ENCARGADO DE LA MISMA UNIDAD, CODIGO 911706-1-1-01-17-01 VALORADO EN......................................................  </t>
  </si>
  <si>
    <t>SILLA SECRETARIAL CON BRAZOZ, SISTEMA DE AJUSTES DE ALTURA, BASE DE HIERRO CON CINCO RODOS INCLINACION DE RESPALDOS, COLOR NEGRO DONADA POR PFGL EL 05 DE OCTUBRE DEL 2015, UBICADO EN LA UNIDAD DE UACI ASIGNADO A ENCARGADO DE LA MISMA UNIDAD, CODIGO 911709-1-1-01-17-01 VALORADO  EN.....................</t>
  </si>
  <si>
    <t>SILLA SECRETARIAL CON BRAZOZ, SISTEMA DE AJUSTES DE ALTURA, BASE DE HIERRO CON CINCO RODOS INCLINACION DE RESPALDOS, COLOR NEGRO COMPRADA EL 20 DE NOVIEMBRE DEL 2015, UBICADO EN LA UNIDAD DE SECRETARIA ASIGNADO A ENCARGADO DE LA MISMA UNIDAD, CODIGO 911705-1-1-01-17-03 VALORADO  EN.....................</t>
  </si>
  <si>
    <t>SILLA SECRETARIAL CON BRAZOZ, SISTEMA DE AJUSTES DE ALTURA, BASE DE HIERRO CON CINCO RODOS INCLINACION DE RESPALDOS, COLOR NEGRO COMPRADAS EL 20 DE NOVIEMBRE DEL 2015, UBICADO EN LA UNIDAD DE CUENTAS CORRIENTES ASIGNADA A LA ENCARGADA DE LA MISMA UNIDAD, CODIGO 911708-1-1-01-17-02 VALORADA EN.........................</t>
  </si>
  <si>
    <t>SILLA SECRETARIAL CON BRAZOZ, SISTEMA DE AJUSTES DE ALTURA, BASE DE HIERRO CON CINCO RODOS INCLINACION DE RESPALDOS, COLOR NEGRO COMPRADA EL 20 DE NOVIEMBRE DEL 2015, UBICADO EN LA UNIDAD DE AUDITORIA INTERNA, ASIGNADO A ENCARGADO DE LA MISMA UNIDAD, CODIGO 911702-1-1-01-17-01 VALORADO  EN.....................</t>
  </si>
  <si>
    <t>CONDENSADOR DE AIRE  DE 12000 BTU, MARCA CONFOR STAR, COLOR BLANCO, ADQUIRIDO EL 23 DE DICIEMBRE DEL 2015, UBICADO EN LA UNIDAD DEL DESPACHO DEL SEÑOR ALCALDE, ASIGNADO AL ALCALDE MUNICIPAL , CODIGO 911703-1-1-05-01-01 VALORADO EN ..........</t>
  </si>
  <si>
    <t>EVAPORADOR DE AIRE DE 12000 BTU , MARCA CONFOR STAR, COLOR BLANCO, ADQUIRIDO EL DIA 23 DE DICIEMBRE DEL 2015, UBICADO EN LA UNIDAD DEL DESPACHO DEL SEÑOR ALC ALDE  ASIGNADO AL SEÑOR ALC ALDE MUN ICIPAL, CODIGO 911703-1-1-05-02-01, VALORADO EN ..........</t>
  </si>
  <si>
    <t>BIENES MUEBLES ADQUIRIDOS AL 31 DE DICIEMBRE DE 2,015</t>
  </si>
  <si>
    <t>TECHO DE LANCHA TIPO CAPOTA, COLOR AZUL, DQUIRIDA COMO DONACION CON UNA COMTRAPARTIDA DE LA MUNICIPALIDAD EL 20 DE FEBRERO DE 2015, ASIGNADA AL CONCEJO MUNICIPAL, CODIGO 911701-1-1-12-15-02, VALORADO EN……………</t>
  </si>
  <si>
    <t>BIENES MUEBLES ADQUIRIDOS  AL 31 DE DICIEMBRE DE 2,015</t>
  </si>
  <si>
    <t xml:space="preserve"> BIENES  MUEBLES ADQUIRIDOS AL 31 DE DICIEMBRE DE 2,015</t>
  </si>
  <si>
    <t>TOTAL BIENES ADQUIRDOS  2015</t>
  </si>
  <si>
    <t>TOTAL BIENES ADQUIRIDO0S 2015</t>
  </si>
  <si>
    <t>TOTAL DE BIENES AQUIRIDOS HASTA 2015</t>
  </si>
  <si>
    <t>TOTAL DE BIENES ADQUIRIDOS 2015</t>
  </si>
  <si>
    <t>TOTAL BIENES ADQUIRIDO 2015</t>
  </si>
  <si>
    <t xml:space="preserve">TOTAL BIENE AQUIRIDOS 2015 </t>
  </si>
  <si>
    <t>TOTAL DE BIENES ADQUIRDOS ASTA 2015</t>
  </si>
  <si>
    <t xml:space="preserve"> </t>
  </si>
  <si>
    <t>DESCARGOS DE BIENES MUEBLES AL 31 DE DICIEMBRE DE 2015</t>
  </si>
  <si>
    <t>MUEBLE TIPO CLOSET PARA COLOR CAFÉ OSCURO, COMPRADA EL DÍA 27 DE OCTUBRE DE 2014, UBICADO CONTIGUO AL DESPACHO DEL ACLADE MUNICIPAL, ASIGNADO AL ENCARGADO DE PROMOCION SOCIAL, CODIGO 911716-1-1-01-28-18, VALORADO EN……………………, VALORADA EN.</t>
  </si>
  <si>
    <t>TOTAL BIENES DESCARGADOS AL 31 DIC/15</t>
  </si>
  <si>
    <t>BIENES MUEBLES ADQUIRIDOS HASTA EL AÑO 2,015</t>
  </si>
  <si>
    <t>MOUSE OPTICO COLOR NEGRO MARCA DELL CON CABLE, DONADO POR EL PFGL, EL 05 DE OCTUBRE DEL 2015, UBICADO EN UNIDAD DE UACI, ASIGNADO A ENCARGADO DE LA MISMA UNIDAD  , CODIGO  911709-1-3-02-06-01 VALORADO EN………….</t>
  </si>
  <si>
    <t>MONITOR COLOR NEGRO MARCA DELL, 21 PULGADAS LCD, DONADO POR EL PFGL, EL 05 DE OCTUBRE DEL 2015, UBICADO EN LA UNIDAD DE UACI , ASIGNADO A ENCARGADO DE LA MISMA UNIDAD , CODIGO 911709-1-3-02-02-03   VALORADO EN…….</t>
  </si>
  <si>
    <t>MONITOR COLOR NEGRO MARCA DELL, 21 PULGADAS LCD, DONADO POR EL PFGL, EL 05 DE OCTUBRE DEL 2015, UBICADO EN UNIDAD DE TESORERIA, ASIGNADO A ENCARGADO DE TESORERIA, CODIGO 911707-1-3-02-02-02 VALORADO EN…….</t>
  </si>
  <si>
    <r>
      <t xml:space="preserve">CPU COLOR NEGRO, MARCA DELL, MODELO OPTIPLEX 3020 PROCESADOR INTEL CORE i5, MEMORIA RAM DE 8 GB, SISTEMA OPERATIVO WINDOWS 8, </t>
    </r>
    <r>
      <rPr>
        <sz val="9"/>
        <color rgb="FFFF0000"/>
        <rFont val="Arial"/>
        <family val="2"/>
      </rPr>
      <t>OFFICE 2013</t>
    </r>
    <r>
      <rPr>
        <sz val="9"/>
        <rFont val="Arial"/>
        <family val="2"/>
      </rPr>
      <t>, DONADO POR EL PFGL, EL 05 DE OCTUBRE DEL 2015 UBICADO EN LA UNIDAD DE UACI ASIGNADO AL ENCARGADO DE LA MISMA UNIDAD  CODIGO</t>
    </r>
    <r>
      <rPr>
        <sz val="9"/>
        <color theme="1"/>
        <rFont val="Arial"/>
        <family val="2"/>
      </rPr>
      <t xml:space="preserve"> 911709-1-3-02-01-03</t>
    </r>
    <r>
      <rPr>
        <sz val="9"/>
        <rFont val="Arial"/>
        <family val="2"/>
      </rPr>
      <t xml:space="preserve"> VALORADO EN............</t>
    </r>
  </si>
  <si>
    <t>ESCRITORIO TIPO L DE  MADERA PROCESADA COLOR CAFÉ Y BEIGE Y LÁMINA COLOR NEGRO  DE 3 GAVETAS  DONADO POR PFGL EL 05 DE OCTUBRE DEL 2015, UBICADO EN LA UNIDAD DE UACI ASIGNADO A LA ENCARGADA DE LA MISMA UNIDAD, CODIGO 911709-1-1-01-09-02 VALORADO EN………………………………..</t>
  </si>
  <si>
    <t>BIENES MUEBLES AQUIRIDOS AL 31 DE DICIEMBRE DE 2,015</t>
  </si>
  <si>
    <t>UPS COLOR NEGRO, MARCA OMEGA, CÓDIGO  911702-1-1-02-08-01, Descargado 31/12/2015</t>
  </si>
  <si>
    <t>MAUSE COLOR NEGRO MARCA OMEGA, CÓDIGO 911705-1-1-02-06-02, Descargado el 31/12/2015</t>
  </si>
  <si>
    <t>MICROFONO MARCA TOA, COLOR NEGRO, DONADO A LA MUNICIPALIDAD DE SAN DINISIO POR ORGANIZACIÓN  SAVE THE CHILDREN EL DIA DIEZ DE ABRIL DE 2012, ASIGNADODO AL CONCEJO MUNICIPAL, BAJO LA RESPONSABILIDAD DEL TECNICO DE PROTECCION CIVIL, UBICADO EN CASA COMUNAL BARRIO EL CENTRO, CODIGO 911701-1-3-08-03-02,  VALORADO EN…………………….</t>
  </si>
  <si>
    <t xml:space="preserve">  </t>
  </si>
  <si>
    <t>DISCO DURO EXTERNO MARCA SAMSUM COLOR NEGRO, DE 500GB, ADQUIRIDO EL DIA 21 DE MAYO DE 2014,UBICADO EN LA UNIDAD DE ARCHIVO INSTITUCIONAL, ASIGNADO AL ENCARGADO DE LA MISMA UNIDAD, CODIGO 911717-1-01-02-11-01</t>
  </si>
  <si>
    <t>TOTAL GLOBAL AL 31 DE DICIEMBRE 2,015 CON DESCARGOS APLICADOS</t>
  </si>
  <si>
    <t>MESA DE CONFERENCIAS PARA OCHO PERSONAS, COLOR CAFÉ,  DE FORMA OVALADA, DE 2.4 MTS. DE LARGA, 1.20 MTS DE ANCHO POR   0.75 MTS DE ALTO, CUATRO PATAS, DONADA EL DIECISEIS DE MAYO DE DOS MIL OCHO, UBICADA EN LA SALA DE REUNIONES DE ESTA ALCALDIA, ASIGNADA AL CONCEJO MPAL. CÓDIGO 911701-1-3-01-14-02, VALORADO EN…….</t>
  </si>
  <si>
    <t>ESCRITORIO TIPO SECRETARIAL COLOR CAFÉ, GRIS Y BEIGE, MADERA Y LÁMINA DE 6 GAVETAS UBICADO EN EL DISPENSARIO MEDICO CANTÓN IGLESIA VIEJA, ASIGNADO AL CONCEJO MUNICIPAL, CÓDIGO 911701-1-1-01-09-01/2-10, DESCARGADO POR DONACION.</t>
  </si>
  <si>
    <t>ESCRITORIO TIPO SECRETARIAL COLOR CAFE, GRIS Y BEIGE, MADERA Y LAMINA DE 3 GAVETAS, UBICADO EN UNIDAD DE SALUD SAN DIONISIO EN CALIDAD DE PRESTAMO, ASIGNADO AL CONCEJO, CÓDIGO 911701-1-1-01-09-02/2-07, DESCARGADO POR DONACION.</t>
  </si>
  <si>
    <t>ESCRITORIO TIPO SECRETARIAL COLOR CAFÉ CON BEIGE, MADERA Y LAMINA DE 3 GAVETAS, EN REGULAR ESTADO DE FUNCIONAMIENTO, UBICADO EN UNIDAD DE SALUD SAN DIONISIO EN CALIDAD DE PRESTAMO, , ASIGNADO AL CONCEJO MPAL., CÓDIGO 911701-1-1-01-09-03/2-07, DESCARGADO POR DONACION.</t>
  </si>
  <si>
    <t>ESCRITORIO TIPO SECRETARIAL, COLOR CAFÉ, BEIGE Y GRIS, MADERA Y LAMINA, 3 GAVETAS, UBICADO EN LA UNIDAD DE SINDICATURA, ASIGNADO AL SINDICO MUNICIPAL, CÓDIGO 911701-1-1-01-09-04/2-11, DESCARGADO POR DONACION.</t>
  </si>
  <si>
    <t>ESCRITORIO TIPO SECRETARIAL COLOR CAFÉ, BEIGE Y GRIS, MADERA Y LÁMINA, 6 GAVETAS,  UBICADO EN LA UNIDAD AMBIENTAL, ASIGNADO AL ENCARGADO DE LA U. AMBIENTAL CÓDIGO 911711-1-1-01- 09-01/2-01 DESCARGADO POR DONACION.</t>
  </si>
  <si>
    <t>ESCRITORIO TIPO SECRETARIAL COLOR AMARILLO, GRIS, MADERA Y LÁMINA, 3 GAVETAS, UBICADO EN LA UNIDAD DE TESORERIA, ASIGNADO AL TESORERO MUNICIPAL, CÓIGO 911707-1-1-01-09-01, DESCARGADO POR DONACION.</t>
  </si>
  <si>
    <t>ESCRITORIO TIPO SECRETARIAL COLOR CAFÉ CON GRIS, MADERA Y LÁMINA , DE 3 GAVETAS, UBICADO EN LA UNIDAD DE U.A.CI, ASIGNADO A LA ENC. DE U.A.C.I. CÓDIGO 911709-1-1-01-09-01, DESCARGADO POR DONACION.</t>
  </si>
  <si>
    <t>ESCRITORIO TIPO SECRETARIAL COLOR AMARILLO, GRIS Y BEIGE, MADERA Y LAMINA, 6 GAVETAS, UBICADO EN LA UNIDAD DE CONTABILIDAD, ASIGNADO AL ENC. DE CONTABILIDAD, CÓDIGO 911706-1-1-01-09-01, DESCARGADO POR DONACION.</t>
  </si>
  <si>
    <t>IMPRESOR MARCA EPSON LQ-2090 MATRICIAL COLOR GRIS, COMPRADA EL 15 DE OCTUBRE DE 2,005 UBICADO EN EL DEPTO. DE CTAS. CTES, ASIGNADO A LA ENC DE CTAS. CTES Y CATASTRO. CÓDIGO 911708-1-1-02-03-01, DESCARGADO POR ENCONTARSE EN ESTADO INSERVIBLE.</t>
  </si>
  <si>
    <t>UN EVAPORADOR DE AIRE ACONDICIONADO DE 18,000 BTU POR HORA MARCA TEMPSTAR TIPO MINI SPLIT. COMPRADO EN PREYECTO DE AMPLIACION Y REMODELACION DE LA ALCALDIA MUNICIPAL EL DIA 08/07/05, UBICADO EN LA SALA DE REUNIONES DE ESTA ALCALDIA,  ASIGNADO AL CONCEJO MPAL. CÓDIGO 911701-1-1-05-02-01, DESCARGADO POR ENCONTARSE EN ESTADO INSERVIBLE.</t>
  </si>
  <si>
    <t>MAQUINA CORTAGRAMA MARCA POULAN PRO, COLOR NEGRO, MODELO PR600N22SH; DE 6HP HW, COMPRADA EL DIECIOCHO DE JULIO DE DOS MIL OCHO, UBICADA EN BODEGA DE ESTA ALCALDIA MUNICIPAL, ASIGNADA AL ENC. DE MANTENIMIENTO, CÓDIGO 911714-1-1-10-02-02,  DESCARGADO POR ENCONTARSE EN ESTADO INSERVIBLE.</t>
  </si>
  <si>
    <t>UPS FORZA DE 500 VA, REGULADOR INC, COMPRADO EL DÍA 5 DE MAYO DE 2009, UBICADO EN LA UNIDAD DE CUENTAS CORRIENTES, ASIGNADO A LA ENCARGADA DE ESTE DEPARTAMENTO. CÓDIGO 911708-1-2-02-08-01, DESCARGADO POR ENCONTARSE EN ESTADO INSERVIBLE.</t>
  </si>
  <si>
    <t>UPS COLOR NEGRO, MARCA OMEGA, 650 VA, COMPRADO EL DIA 8 DE ABRIL DE 2011, UBICADO EN LA UNIDAD DE AUDITORIA , ASIGNADO AL AUDITOR INTERNO, CÓDIGO  911702-1-1-02-08-01,  DESCARGADO POR ENCONTARSE EN ESTADO INSERVIBLE.</t>
  </si>
  <si>
    <t>MAUSE COLOR NEGRO MARCA OMEGA , COMPRADO EL DIA 21 DE SEPTIEMBRE DE 2011,  UBICADO EN LA UNIDAD DE SECRETARÍA, ASIGNADO AL SECRETARIO MUNICIPAL. CÓDIGO 911705-1-1-02-06-02, DESCARGADO POR ENCONTARSE EN ESTADO INSERVIBLE.</t>
  </si>
  <si>
    <t>MAQUINA CORTA GRAMA,COLOE AMARILLO Y NEGRO, MARCA POULAN PRO, MODELO PR675Y22RHP, COMPARDA EL DIA 29 DE JUNIO DE 2012, UBICADA EN CASA COMUNAL BARRIO EL CENTRO, ASIGNADA AL ENCARGADO DE MANTENIMIENTO, CODIGO 911714-1-1-10-02-03,  DESCARGADO POR ENCONTARSE EN ESTADO INSERVIBLE.</t>
  </si>
  <si>
    <t>UPS MARCA FORZA 500VA, COLOR NEGRO, COMPRADO EL 03 DE MARZO DE 2014,UBICADA EN UNIDAD DE AUDITORIA INTERNA ASIGNADO AL ENCARGADO DE LA MISMA UNIDAD. CÓDIGO 911702-1-1-02-08-02,  DESCARGADO POR ENCONTARSE EN ESTADO INSERVIBLE.</t>
  </si>
  <si>
    <t xml:space="preserve"> DESCARGO DE BIENES MUEBLES AL 31 DE DIC. AÑO 2015</t>
  </si>
  <si>
    <t>TOTAL DE BIENES DESCARGADOS EN AÑO 2015</t>
  </si>
  <si>
    <t>IMPRESOR COLOR NEGRO, MARCA CANNON IP 2700, COMPRADO EL DÍA 3 DE AGOSTO DE 2010, UBICADO EN EL APARTAMENTO DEL REGISTRO DEL ESTADO FAMILIAR, ASIGNADO  A LA AUXILIAR DEL R.E.F, CÓDIGO 911710-1-1-02-03-02,  DESCARGADO POR ENCONTARSE EN ESTADO INSERVIBLE.</t>
  </si>
  <si>
    <r>
      <t xml:space="preserve">CPU COLOR NEGRO MARCA DELL MODELO OPTIPLEX 3020, PROCESADOR INTEL CORE i5  VELOCIDAD DE 3 GHZ MEMORIA RAM DE 8 GB, WINDOWS 8 PROFECIOANAL 64 BIT EN ESPAÑOL PRE INSTALADO </t>
    </r>
    <r>
      <rPr>
        <sz val="9"/>
        <color rgb="FFFF0000"/>
        <rFont val="Arial"/>
        <family val="2"/>
      </rPr>
      <t>LICENCIA OFICCE 2013</t>
    </r>
    <r>
      <rPr>
        <sz val="9"/>
        <rFont val="Arial"/>
        <family val="2"/>
      </rPr>
      <t xml:space="preserve"> DONADO POR EL PFGL, EL 05 DE OCTUBRE DEL 2015 UBICADO EN LA UNIDAD DE CONTABILIDAD ASIGNADO A ENCARGADO DE CONTABILIDAD CODIGO 911706-1-3-02-01-03 VALORADO EN.........</t>
    </r>
  </si>
  <si>
    <t>IMPRESOR MATRICIAL EPSON DM LQ-2090 WIDE 24 PINES COLOR GRIS DONADA POR PFGL EL 05  DE OCTUBRE  DEL 2015 UBICADO EN LA UNIDAD DETESORERIA, ASIGNADO A LA MISMA UNIDAD, CODIGO  911707-1-3-02-03-04 VALORADA EN……………………………………….</t>
  </si>
  <si>
    <t>ESCRITORIO TIPO L DE  MADERA PROCESADA COLOR CAFÉ Y BEIGE Y LÁMINA COLOR NEGRO  DE 3 GAVETAS  DONADO POR PFGL EL 05 DE OCTUBRE DEL 2015, UBICADO EN LA UNIDAD DE TABILIDAD ASIGNADO A ENCARGADO DE LA MISMA UNIDAD, CODIGO 911706-1-3-01-09-02 VALORADO EN…………………………………</t>
  </si>
  <si>
    <t>ESCRITORIO TIPO L DE  MADERA PROCESADA COLOR CAFÉ Y BEIGE Y LÁMINA COLOR NEGRO  DE 3 GAVETAS  DONADO POR PFGL EL 05 DE OCTUBRE DEL 2015, UBICADO EN LA UNIDAD DE TESORERIA ASIGNADO A LA ENCARGADA DE LA MISMA UNIDAD, CODIGO 911707-1-3-01-09-03 VALORADO EN………………………….</t>
  </si>
  <si>
    <t>ESCRITORIO TIPO L DE  MADERA PROCESADA COLOR CAFÉ Y BEIGE Y LÁMINA COLOR NEGRO  DE 3 GAVETAS  DONADO POR PFGL EL 05 DE OCTUBRE DEL 2015, UBICADO EN LA UNIDAD DE UACI ASIGNADO A LA ENCARGADA DE LA MISMA UNIDAD, CODIGO 911709-1-3-01-09-02 VALORADO EN………………………………..</t>
  </si>
  <si>
    <t>SILLA SECRETARIAL CON BRAZOZ, SISTEMA DE AJUSTES DE ALTURA, BASE DE HIERRO CON CINCO RODOS INCLINACION DE RESPALDOS, COLOR NEGRO DONADA POR PFGL EL 05 DE OCTUBRE DEL 2015, UBICADO EN LA UNIDAD DE TESORERIA ASIGNADA A LA ENCARGADA DE LA MISMA UNIDAD , CODIGO 911707-1-3-01-17-02 VALORADA EN ..................................</t>
  </si>
  <si>
    <t xml:space="preserve">SILLA SECRETARIAL CON BRAZOZ, SISTEMA DE AJUSTES DE ALTURA, BASE DE HIERRO CON CINCO RODOS INCLINACION DE RESPALDOS, COLOR NEGRO DONADA POR PFGL EL 05 DE OCTUBR4E  DEL 2015, UBICADO EN LA UNIDAD DE CONTABILDAD ASIGNADO A ENCARGADO DE LA MISMA UNIDAD, CODIGO 911706-1-3-01-17-01 VALORADO EN......................................................  </t>
  </si>
  <si>
    <t>SILLA SECRETARIAL CON BRAZOZ, SISTEMA DE AJUSTES DE ALTURA, BASE DE HIERRO CON CINCO RODOS INCLINACION DE RESPALDOS, COLOR NEGRO DONADA POR PFGL EL 05 DE OCTUBRE DEL 2015, UBICADO EN LA UNIDAD DE UACI ASIGNADA A ENCARGADA DE LA MISMA UNIDAD, CODIGO 911709-1-3-01-17-01 VALORADO  EN.....................</t>
  </si>
  <si>
    <t>ESCRITORIO TIPO SECRETARIAL COLOR CAFÉ, BEIGE Y GRIS, MADERA Y LÁMINA, 6 GAVETAS,  UBICADO EN LA UNIDAD AMBIENTAL, ASIGNADO AL ENCARGADO DE LA U. AMBIENTAL CÓDIGO 911711-1-1-01- 09-01/2-01 DESCARGADO POR DONACION, A ECO MUNDO NUEVO.</t>
  </si>
  <si>
    <t>MESA MECANOGRAFICA COLOR CAFÉ CON GRIS DE 1 GAVETA, UBICADA EN LA UNIDAD DE SALUD SAN DIONSIO, ASIGNADA AL CONCEJO MPAL. CÓDIGO 911701-1-1-01-11-01/2-07, DESCARGADA POR DONACION  A UNIDAD DE SALUD SAN DIONISIO</t>
  </si>
  <si>
    <t>Benjamin Ramos Martínez</t>
  </si>
  <si>
    <t>Enc. de Contabilidad</t>
  </si>
  <si>
    <t xml:space="preserve"> MESA MECANOGRAFICA COLOR CAFÉ CON GRIS DE 1 GAVETA, AL SERVICIO DE CAFETERIA, ASIGNADA AL ORDENANZA MPAL., CÓDIGO 911713-1-1-01-11-01/2-7, DESCARGADA POR ENCONTARSE EN ESTADO INSERVIBLE, VALORADA ………………………</t>
  </si>
  <si>
    <t>UPS CODIGO  911702-1-1-02-08-01,  DESCARGADO 31/12/15</t>
  </si>
  <si>
    <t>MAUSE . CÓDIGO 911705-1-1-02-06-02, DESCARGADO 31/12/15</t>
  </si>
  <si>
    <t xml:space="preserve">FOTOCOPIADORA MULTIFUNCIONAL  MARCA KYOCERA MODELO ECOSY FS.6525MFP, DE DOS BANDEJAS TAMAÑO CARTA Y OFICIO DONADA POR EL PFGL EL 05 DE OCTUBRE DEL 2015, UBICADO EN LA UNIDAD DE UACI ASIGNADO AL  ENCARGADO DE CONTABILIDAD CODIGO 911706-1-3-03-01-01 VALORADA EN……................................   </t>
  </si>
  <si>
    <t>ESCRITORIO TIPO SECRETARIAL, COLOR CAFÉ, BEIGE Y GRIS, MADERA Y LAMINA, 3 GAVETAS, UBICADO EN LA UNIDAD DE SINDICATURA, ASIGNADO AL CONCEJO MUNICIPAL, CÓDIGO 911701-1-1-01-09-04/2-11, DESCARGADO POR DONACION, A IGLESIA SOL DE JUSTICIA FARO DE LUZ COL. SAN LORENZO</t>
  </si>
  <si>
    <t>ESCRITORIO TIPO SECRETARIAL COLOR CAFÉ CON GRIS, MADERA Y LÁMINA , DE 3 GAVETAS, UBICADO EN LA UNIDAD DE U.A.CI, ASIGNADO A LA ENC. DE U.A.C.I. CÓDIGO 911709-1-1-01-09-01, DESCARGADO POR DONACION A IGLESIA PENTECOSTES UNA LUZ DE ESPERANZA, COL. ALTOS DE LA CEIBA I</t>
  </si>
  <si>
    <t>ESCRITORIO TIPO SECRETARIAL COLOR AMARILLO, GRIS Y BEIGE, MADERA Y LAMINA, 6 GAVETAS, UBICADO EN LA UNIDAD DE CONTABILIDAD, ASIGNADO AL ENC. DE CONTABILIDAD, CÓDIGO 911706-1-1-01-09-01, DESCARGADO POR DONACION A IGLESIA PENTECOSTES UNA LUZ DE ESPERANZA, COL. ALTOS DE LA CEIBA I</t>
  </si>
  <si>
    <t>ESCRITORIO TIPO SECRETARIAL COLOR CAFÉ, GRIS Y BEIGE, MADERA Y LÁMINA DE 6 GAVETAS UBICADO EN EL DISPENSARIO MEDICO CANTÓN IGLESIA VIEJA, ASIGNADO AL CONCEJO MUNICIPAL, CÓDIGO 911701-1-1-01-09-01/2-10, DESCARGADO POR DONACION A UNIDAD DE SALUID SAN DIONISIO</t>
  </si>
  <si>
    <t>ESCRITORIO TIPO SECRETARIAL COLOR CAFE, GRIS Y BEIGE, MADERA Y LAMINA DE 3 GAVETAS, UBICADO EN UNIDAD DE SALUD SAN DIONISIO EN CALIDAD DE PRESTAMO, ASIGNADO AL CONCEJO, CÓDIGO 911701-1-1-01-09-02/2-07, DESCARGADO POR DONACION A UNIDAD DE SALUID SAN DIONISIO</t>
  </si>
  <si>
    <t>ESCRITORIO TIPO SECRETARIAL COLOR CAFÉ CON BEIGE, MADERA Y LAMINA DE 3 GAVETAS, EN REGULAR ESTADO DE FUNCIONAMIENTO, UBICADO EN UNIDAD DE SALUD SAN DIONISIO EN CALIDAD DE PRESTAMO, , ASIGNADO AL CONCEJO MPAL., CÓDIGO 911701-1-1-01-09-03/2-07, DESCARGADO POR DONACION, A UNIDAD DE SALUID SAN DIONISIO</t>
  </si>
  <si>
    <t>ESCRITORIO TIPO SECRETARIAL COLOR AMARILLO, GRIS, MADERA Y LÁMINA, 3 GAVETAS, UBICADO EN LA UNIDAD DE TESORERIA, ASIGNADO AL TESORERO MUNICIPAL, CÓIGO 911707-1-1-01-09-01, DESCARGADO POR DONACION A ECO MUNDO NUEVO.</t>
  </si>
  <si>
    <t>UN INMUEBLE DE NATURALEZA RUSTICA, SITUADO EN CANTON MUNDO NUEVO, JURISDICCION DE SAN DIONISIO,CON UNA CAPACIDAD SUPERFICIAL DE VEINTICINCO PUNTO CERO CERO METROS CUADRADOS (25.00 M2), SU ESTADO LEGAL: ESCRITURA PUBLICA; ANTECEDENTE MATRICULA # 75025785-00000, FECHA DE INCRIPCION EN EL CENTRO NACIONAL DE REGISTROS, SEGUNDA SECCION DE ORIENTE, ONCE DE NOVIEMBRE DE DOS MIL CUATRO, CODIGO # 911701-2-1-2-2-03 (LOTE CON POZO PERFORADO PARA AGUA POTABLE)</t>
  </si>
  <si>
    <t>UN INMUEBLE DE NATURALEZA RUSTICA, SITUADO EN CANTON MUNDO NUEVO, JURISDICCION DE SAN DIONISIO,CON UNA CAPACIDAD SUPERFICIAL DE SETECIENTOS CINCUENTA PUNTO CERO CERO METROS CUADRADOS (750.00 M2), SU ESTADO LEGAL: ESCRITURA PUBLICA; ANTECEDENTE MATRICULA # 75026337-00000, FECHA DE INCRIPCION EN EL CENTRO NACIONAL DE REGISTROS, SEGUNDA SECCION DE ORIENTE, DOS DE MARZO DE DOS MIL CINCO, CODIGO # 911701-2-1-2-2-04 (CONSTRUCION DE TANQUE Y POZO DE AGUA POTABLE)</t>
  </si>
  <si>
    <t>UN INMUEBLE DE NATURALEZA URBANA, SITUADO  EN COLONIA ALTOS DE LA CEIBA II , SAN DIONISIO, CON UNA CAPACIDAD SUPERFICIAL DE DIEZ MIL OCHOCIENTOS NOVENTA Y CINCO PUNTO CERO CERO METROS CUADRADOS (10,895.00 M2), SU ESTADO LEGAL:  SE ENCUENTRA ACTUALMENTE REGISTRADO JUNTO A LA PORCION TOTAL DE LA LOTIFICACION BAJO EL Nº DE MATRICULA 75055982, CODIGO # 911701-2-1-1-2-05 (ZONA VERDE MINI ESTADIO MUNICIPAL)</t>
  </si>
  <si>
    <t>UN INMUEBLE DE NATURALEZA URBANA, SITUADO  EN COLONIA ALTOS DE LA CEIBA II , SAN DIONISIO, CON UNA CAPACIDAD SUPERFICIAL DE UN MIL DOSCIENTOS SETENTA Y UNO PUNTO SESENTA Y SEIS METROS CUADRADOS (1,271.66 M2), SU ESTADO LEGAL:  SE ENCUENTRA ACTUALMENTE REGISTRADO JUNTO A LA PORCION TOTAL DE LA LOTIFICACION BAJO EL Nº DE MATRICULA 75055981, CODIGO # 911701-2-1-1-2-06 (AREA DE ESCUELA O EQUIPAMIENTO SOCIAL CONTIGUO A MINI ESTADIO)</t>
  </si>
  <si>
    <t>UN INMUEBLE DE NATURALEZA URBANA, SITUADO  EN COLONIA ALTOS DE LA CEIBA I , SAN DIONISIO, CON UNA CAPACIDAD SUPERFICIAL DE UN MIL TRECE PUNTO CUARENTA METROS CUADRADOS (1013.40 M2), SU ESTADO LEGAL:  ESCRITURA, ANTECEDENTE DE MATRICULA 75099602-00000, FECHA DE INCRIPCION EN EL CENTRO NACIONAL DE REGISTROS, SEGUNDA SECCION DE ORIENTE, VEINTUINO DE JULIO DE DOS MIL NUEVE, CODIGO # 911701-2-3-1-2-07 (AREA ZONA DE ESCUELA, ZONA VERDE, CEIBA I)</t>
  </si>
  <si>
    <t>UN INMUEBLE DE NATURALEZA URBANA, SITUADO  EN COLONIA ALTOS DE LA CEIBA I , SAN DIONISIO, CON UNA CAPACIDAD SUPERFICIAL DE DOS MIL TRESCIENTOS SETENTA Y NUEVE PUNTO SESENTA Y SIETE METROS CUADRADOS (2,379.67 M2), SU ESTADO LEGAL:  ESCRITURA, ANTECEDENTE DE MATRICULA 75099605-00000, FECHA DE INCRIPCION EN EL CENTRO NACIONAL DE REGISTROS, SEGUNDA SECCION DE ORIENTE, VEINTUINO DE JULIO DE DOS MIL NUEVE, CODIGO # 911701-2-3-1-2-08 (AREA DE ZONA VERDE Nº UNO PARQUE CEIBA 1)</t>
  </si>
  <si>
    <t>UN INMUEBLE DE NATURALEZA URBANA, SITUADO  EN COLONIA ALTOS DE LA CEIBA I , SAN DIONISIO, CON UNA CAPACIDAD SUPERFICIAL DE CIENTO SESENTA Y SIETE PUNTO SETENTA Y UNO METROS CUADRADOS (167.71 M2), SU ESTADO LEGAL:  ESCRITURA, ANTECEDENTE DE MATRICULA 75099601-00000, FECHA DE INCRIPCION EN EL CENTRO NACIONAL DE REGISTROS, SEGUNDA SECCION DE ORIENTE, VEINTUINO DE JULIO DE DOS MIL NUEVE, CODIGO # 911701-2-3-1-1-09 (AREA DE ZONA VERDE Nº DOS EN CEIBA I)</t>
  </si>
  <si>
    <t>UN INMUEBLE DE NATURALEZA URBANA, SITUADO  EN COLONIA ALTOS DE LA CEIBA III , SAN DIONISIO, CON UNA CAPACIDAD SUPERFICIAL DE SEISCIENTOS CUARENTA PUNTO CUARENTA Y UNO METROS CUADRADOS (640.41M2), SU ESTADO LEGAL:  ESCRITURA, ANTECEDENTE DE MATRICULA 75100767-00000, FECHA DE INCRIPCION EN EL CENTRO NACIONAL DE REGISTROS, SEGUNDA SECCION DE ORIENTE, VEINTIOCHO DE AGOSTO DE DOS MIL NUEVE, CODIGO # 911701-2-3-1-1-10 (AREA DE ZONA VERDE EN CEIBA III)</t>
  </si>
  <si>
    <t>UN INMUEBLE DE NATURALEZA RUSTICA, SITUADO  EN CANTON IGLESIA VIEJA, JURISDICCION DE SAN DIONISIO, USULUTAN, CON UNA CAPACIDAD SUPERFICIAL DE CUATROCIENTOS VEINTITRES PUNTO CINCUENTA METROS CUADRADOS (423.50 M2), SU ESTADO LEGAL:  ESCRITURA, ANTECEDENTE DE MATRICULA 75100250-00000, FECHA DE INCRIPCION EN EL CENTRO NACIONAL DE REGISTROS, SEGUNDA SECCION DE ORIENTE, DOCE DE AGOSTO DE DOS MIL NUEVE, CODIGO # 911701-2-1-2-2-11 (CONSTRUCCION DE POZO PARA AGUA POBLE DE ISLAS)</t>
  </si>
  <si>
    <t>UN INMUEBLE DE NATURALEZA RUSTICA, SITUADO  EN ISLA SAN SEBASTIAN EN LA COSTA DEL MAR PACIFICO, JURISDICCION DE SAN DIONISIO, CON UNA CAPACIDAD SUPERFICIAL DE QUINIENTOS VEITUINO PUNTO CERO METROS CUADRADOS (521.00 M2), SU ESTADO LEGAL:  ESCRITURA PUBLICA, ANTECEDENTE DE MATRICULA 75026441-00000, FECHA DE INCRIPCION EN EL CENTRO NACIONAL DE REGISTROS, SEGUNDA SECCION DE ORIENTE, OCHO DE DICIEMBRE DE DOS MIL CUATRO, CODIGO # 911701-2-1-2-2-12 (RESTAURANTE ECOTURISTICO)</t>
  </si>
  <si>
    <t>LEVANTADO AL 31 DE DICIEMBRE DE 2,016</t>
  </si>
  <si>
    <t>IMPRESOR MULTIFUNCIONAL , MARCA EPSON MODELO L220, SERIE VGNK 153000,  COLOR NEGRO, CON SISTEMA DE TINTA INCORPORADO PARA REFIL COMPRADO EL DÍA 16 DE MARZO DE 2016, UBICADO EN LA UNIDAD DE ARCHIVO INSTITUCIONAL, ASIGNADO AL ENC. DE ARCHIVO CÓDIGO  911717-1-2-02-03-02,  VALORADO EN................................</t>
  </si>
  <si>
    <t>IMPRESOR MULTIFUNCIONAL , MARCA EPSON MODELO L220, SERIE VGNK 154121,  COLOR NEGRO, CON SISTEMA DE TINTA INCORPORADO PARA REFIL COMPRADO EL DÍA 16 DE MARZO DE 2016, UBICADO EN LA UNIDAD DE PROMOCION SOCIAL  ASIGNADO AL ENC. DE PROMOCION SOCIAL CÓDIGO  911716-1-2-02-03-01,  VALORADO EN................................</t>
  </si>
  <si>
    <t>BIENES MUEBLES ADQUIRIDOS EN EL AÑO 2,016</t>
  </si>
  <si>
    <t>CONDENSADOR DE AIRE  MINI SPLIT DE 12,000 BTU, MARCA COMFORTSTAR COLOR BLANCO ADQUIRIDO EL DIA 15 DE FEBRERO DE 2016 CON EL PROYECTO CONSTRUCCION DE ARCHIVO GENERAL DE ALCALDIA MUNICIPAL DE SAN DIONSIO UBICADO EN LA UNIDAD DE ARCHIVO INSTITUCIONAL ASIGNADO AL ENC DE ARCHIVO, CODIGO 911717-1-1-05-01-02, VALORADO EN ..........</t>
  </si>
  <si>
    <t>EVAPORADOR DE AIRE  MINI SPLIT DE 12,000 BTU, MARCA COMFORTSTAR COLOR BLANCO ADQUIRIDO EL DIA 15 DE FEBRERO DE 2016 CON EL PROYECTO CONSTRUCCION DE ARCHIVO GENERAL DE ALCALDIA MUNICIPAL DE SAN DIONSIO UBICADO EN LA UNIDAD DE ARCHIVO INSTITUCIONAL ASIGNADO AL ENC DE ARCHIVO, CODIGO 911717-1-1-05-02-02, VALORADO EN ..........</t>
  </si>
  <si>
    <t>CONDENSADOR DE AIRE  MINI SPLIX DE 18,000 BTU, MARCA COMFORSTAR  COLOR MARFIL, ADQUIRIDO EL DIA 15 DE FEBRERO DE 2016 CON EL PROYECTO AMPLIACION DE ARCHIVO GENERAL ALCALDIA MUNICIPAL SAN DIONISIO, UBICADO EN LA UNIDAD DE ARCHIVO GENERAL,  ASIGNADO AL ENCARGADO DE DICHA UNIDAD, CODIGO 911717-1-1-05-01-01, VALORADO EN ..........</t>
  </si>
  <si>
    <t>EVAPORADOR DE AIRE MINI SPLIX DE 18,000 BTU, MARCA COMFORSTAR, COLOR MARFIL,ADQUIRIDO EL DIA 15 DE FEBRERO DE 2016 CON EL PROYECTO AMPLIACION DE ARCHIVO GENERAL ALCALDIA MUNICIPAL SAN DIONISIO, UBICADO EN LA UNIDAD DE ARCHIVO GENERAL,  ASIGNADO AL ENCARGADO DE DICHA UNIDAD, CODIGO 911717-1-1-05-02-01, VALORADO EN ..........</t>
  </si>
  <si>
    <t>EXTINTOR MARCA COMBAT FIRE, 10 LBS.QUIMICO ABC, COLOR ROJO, ADQUIRIDO EL DIA 15 DE FEBRERO DE 2016 CON EL PROYECTO CONSTRUCCION DE ARCHIVO GENERAL ALCALDIA MUNICIPAL SAN DIONISIO, UBICADO EN LA UNIDAD DE ARCHIVO GENERAL,  ASIGNADO AL ENCARGADO DE DICHA UNIDAD,  CODIGO 911717-1-1-16-01-02 VALORADO EN ……………………………</t>
  </si>
  <si>
    <t>EXTINTOR MARCA COMBAT FIRE, 10 LBS.QUIMICO ABC, COLOR ROJO, ADQUIRIDO EL DIA 15 DE FEBRERO DE 2016 CON EL PROYECTO CONSTRUCCION DE ARCHIVO GENERAL ALCALDIA MUNICIPAL SAN DIONISIO, UBICADO EN LA UNIDAD DE ARCHIVO GENERAL,  ASIGNADO AL ENCARGADO DE DICHA UNIDAD,  CODIGO 911717-1-1-16-01-01 VALORADO EN ……………………………</t>
  </si>
  <si>
    <t>SILLA TIPO SECRETARIAL GIRATORIA CON RESPALDO DE MAYA Y PEDESTAL DE ACERO, COLOR NEGRO, ADQUIRIDA EL DIA 15 DE FEBRERO DE 2016 CON EL PROYECTO CONSTRUCCION DE ARCHIVO GENERAL ALCALDIA MUNICIPAL SAN DIONISIO, UBICADO EN LA UNIDAD DE ARCHIVO GENERAL,  ASIGNADO AL ENCARGADO DE DICHA UNIDAD, CODIGO  911717-1-1-01-17-01, VALORADO EN …</t>
  </si>
  <si>
    <t>SILLA TIPO SECRETARIAL GIRATORIA CON RESPALDO DE MAYA Y PEDESTAL DE ACERO, COLOR NEGRO, ADQUIRIDA EL DIA 15 DE FEBRERO DE 2016 CON EL PROYECTO CONSTRUCCION DE ARCHIVO GENERAL ALCALDIA MUNICIPAL SAN DIONISIO, UBICADO EN LA UNIDAD DE ARCHIVO GENERAL,  ASIGNADO AL ENCARGADO DE DICHA UNIDAD, CODIGO  911717-1-1-01-17-02, VALORADO EN …</t>
  </si>
  <si>
    <t>SILLA TIPO SECRETARIAL GIRATORIA CON RESPALDO DE MAYA Y PEDESTAL DE ACERO, COLOR NEGRO, ADQUIRIDA EL DIA 15 DE FEBRERO DE 2016 CON EL PROYECTO CONSTRUCCION DE ARCHIVO GENERAL ALCALDIA MUNICIPAL SAN DIONISIO, UBICADO EN LA UNIDAD DE ARCHIVO GENERAL,  ASIGNADO AL ENCARGADO DE DICHA UNIDAD, CODIGO  911717-1-1-01-17-03, VALORADO EN …</t>
  </si>
  <si>
    <t>ESCRITORIO EJECUTIVO TIPO L, MADERA Y LAMINA, COLOR CAFÉ Y NEGRO, DE 1.75 X 0.65, ADQUIRIDO EL DIA 15 DE FEBRERO DE 2016 CON EL PROYECTO CONSTRUCCION DE ARCHIVO GENERAL ALCALDIA MUNICIPAL SAN DIONISIO, UBICADO EN LA UNIDAD DE ARCHIVO GENERAL,  ASIGNADO AL ENCARGADO DE DICHA UNIDAD, CODIGO 911717-1-1-01-09-01, VALORADO EN .........................................</t>
  </si>
  <si>
    <t>TOTAL BIENES ADQUIRIDOS  2016</t>
  </si>
  <si>
    <t>TOTAL BIENES ADQUIRIDOS HASTA 2016</t>
  </si>
  <si>
    <r>
      <t>MEMORIA  MEMORIA DE 4 GB, MARCA KINGSTON</t>
    </r>
    <r>
      <rPr>
        <b/>
        <sz val="9"/>
        <color rgb="FFFF0000"/>
        <rFont val="Arial"/>
        <family val="2"/>
      </rPr>
      <t xml:space="preserve"> </t>
    </r>
    <r>
      <rPr>
        <sz val="9"/>
        <rFont val="Arial"/>
        <family val="2"/>
      </rPr>
      <t>PARA CAMARA DIGITAL ,  COMPRADA EL 13 DE MAYO DE DE 2014, UBICADA EN LA UNIDAD DEACCESO A LA INFORMACION, ASIGNADO AL ENCARGADO DE LA MISMA UNIDAD, CODIGO 911715-1-1-04-01-02, VALORADO EN $ 10.00</t>
    </r>
  </si>
  <si>
    <t>TECLADO HP</t>
  </si>
  <si>
    <t>UPS MARCA FORZA, MODELO NT-761, SERIE 221311305554 DONADA POR PROYECTO FORTALECIMIENTO  DE GOBIERNOS LOCALES (PFGL) A ESTA MUNICIPALIDAD CON FECHA DE RECEPCION 24 DE JUNIO DE 2014, Y EL ACTA DE DONACION CON FECHA QUINCE DE ABRIL DE 2016, UBICADA EN EL PASILLO DE ENTRADA DE LA ALCALDÍA, ASIGNADA AL ENCARGADO DE LA UNIDAD DE ACCESO A LA INFORMACION, CODIGO 911715-1-1-02-08-01 VALORADO EN.............</t>
  </si>
  <si>
    <t>MONITOR COLOR NEGRO, MARCA HP, SERIE CNC4020MYB, DONADA POR PROYECTO FORTALECIMIENTO  DE GOBIERNOS LOCALES (PFGL) A ESTA MUNICIPALIDAD CON FECHA DE RECEPCION 30 DE ABRIL DE 2014, Y EL ACTA DE DONACION CON FECHA QUINCE DE ABRIL DE 2016, UBICADA EN EL PASILLO DE ENTRADA DE LA ALCALDÍA, ASIGNADA AL ENCARGADO DE LA UNIDAD DE ACCESO A LA INFORMACION, CODIGO 911715-1-3-02-02-02 VALORADO EN.............</t>
  </si>
  <si>
    <r>
      <t>COMPUTADORA MARCA HP, CLIENTE LIVIANO,</t>
    </r>
    <r>
      <rPr>
        <sz val="10"/>
        <color rgb="FFC00000"/>
        <rFont val="Arial"/>
        <family val="2"/>
      </rPr>
      <t xml:space="preserve"> </t>
    </r>
    <r>
      <rPr>
        <sz val="10"/>
        <rFont val="Arial"/>
        <family val="2"/>
      </rPr>
      <t>DONADA POR PROYECTO FORTALECIMIENTO  DE GOBIERNOS LOCALES (PFGL) A ESTA MUNICIPALIDAD CON FECHA DE RECEPCION 30 DE ABRIL DE 2014, Y EL ACTA DE DONACION CON FECHA QUINCE DE ABRIL DE 2016, UBICADA EN EL PASILLO DE ENTRADA DE LA ALCALDÍA, ASIGNADA AL ENCARGADO DE LA UNIDAD DE ACCESO A LA INFORMACION, CODIGO 911715-1-3-02-01-02  VALORADA EN...........</t>
    </r>
  </si>
  <si>
    <r>
      <t>COMPUTADORA MARCA HP, CLIENTE LIVIANO,</t>
    </r>
    <r>
      <rPr>
        <sz val="9"/>
        <color rgb="FFC00000"/>
        <rFont val="Arial"/>
        <family val="2"/>
      </rPr>
      <t xml:space="preserve"> </t>
    </r>
    <r>
      <rPr>
        <sz val="9"/>
        <rFont val="Arial"/>
        <family val="2"/>
      </rPr>
      <t>DONADA POR PROYECTO FORTALECIMIENTO  DE GOBIERNOS LOCALES (PFGL) A ESTA MUNICIPALIDAD CON FECHA DE RECEPCION 30 DE ABRIL DE 2014, Y EL ACTA DE DONACION CON FECHA QUINCE DE ABRIL DE 2016, UBICADA EN EL PASILLO DE ENTRADA DE LA ALCALDÍA, ASIGNADA AL ENCARGADO DE LA UNIDAD DE ACCESO A LA INFORMACION, CODIGO 911715-1-3-02-01-02  VALORADA EN...........</t>
    </r>
  </si>
  <si>
    <t xml:space="preserve">SISTEMA MECANIZADO PARA REGISTRO Y CONTROL DE INFORMACION DEL AREA TRIBUTARIA MUNICIPAL, DONADO POR EL PROYECTO FORTALECIMIENTO DE GOBIERNOS LOCALES (PFGL), EL DIA VEINTISIETE DE ABRIL DE DOS MIL DIECISEIS, INSTALADO EN LA PC DE LA ENC DE CUENTAS CORRIENTES Y CATASTRO, ASIGNADO A LA ENCARGADA DE DICHA UNIDAD. CÓDIGO 911708-1-3-02-12-01, VALORADO EN………. </t>
  </si>
  <si>
    <t xml:space="preserve">SOFTWAREPARA REGISTRO DEL ESTADO FAMILIAR (SIM-REF), DONADO POR EL PROYECTO FORTALECIMIENTO DE GOBIERNOS LOCALES (PFGL), EL DIA VEINTISIETE DE ABRIL DE DOS MIL DIECISEIS, INSTALADO EN LA PC DE LA ENC LA JEFE DEL REGISTRO DEL ESTADO FAMILIAR, ASIGNADO A LA JEFE DEL LA MISMA UNIDAD CÓDIGO 911710-1-3-02-12-02, VALORADO EN………. </t>
  </si>
  <si>
    <t xml:space="preserve">SOFTWARE PARA REGISTRO DEL ESTADO FAMILIAR (SIM-REF), DONADO POR EL PROYECTO FORTALECIMIENTO DE GOBIERNOS LOCALES (PFGL), EL DIA VEINTISIETE DE ABRIL DE DOS MIL DIECISEIS, INSTALADO EN LA PC DE LA ENC LA JEFE DEL REGISTRO DEL ESTADO FAMILIAR, ASIGNADO A LA JEFE DEL LA MISMA UNIDAD CÓDIGO 911710-1-3-02-12-02, VALORADO EN………. </t>
  </si>
  <si>
    <t>SWITCH DE DATOS MARCA LINKSYS, COLOR NEGRO, MODELO SE3016 , SERIE 13S10C81600969, DONADO POR EL PROYECTO FORTALECIMIENTO DE GOBIERNOS LOCALES (PFGL), EL DIA VEINTICUATRO DE MAYO DE 2016, UBICADO EN LA UNIDAD DE CONTABILIDAD, ASIGNADO AL ENC. DE CONTABILIDAD CODIGO 911706-1-3-02-10-01  VALORADO EN...................................................</t>
  </si>
  <si>
    <t>CABLEADOS ESTRUCTURADOS PARA RED DE DATOS, DONADO POR EL PROYECTO FORTALECIMIENTO DE GOBIERNOS LOCALES (PFGL), EL DIA VEINTICUATRO DE MAYO DE 2016, UBICADO EN LA UNIDAD DE CONTABILIDAD, ASIGNADO AL ENC. DE CONTABILIDAD CODIGO 911706-1-3-02-14-01 VALORADO EN ………………………………..$ 257.11 C/U</t>
  </si>
  <si>
    <t>MOTOGUADAÑA MARCA STIHL FS-280, 2.6 HP SERIE 366419687, COMPRADA EL DIECINUEVE DE MAYO DE DOS MIL DIECISEIS, CON FONDOS DEL PROYECTO FOMENTO AL DEPORTE, UBICADA EN BODEGA DE ESTA MUNICIPALIDAD, ASIGNADA AL ENC. DE MANTENIMIENTO, CÓDIGO 911714-1-1-10-03-02,. DESACARGADO POR ENCONTRARSE EN ESTADO INSERVIBLE  VALORADO EN…………</t>
  </si>
  <si>
    <t>KIT DE SEGURIDAD PARA MANTENIMIENTO DEL SISTEMA DE ALUMBRADO PUBLICO, ELENTO DE AMARRE, BOLSA PARA HERRAMIENTAS CINTURON DE SUJECION, COMPRADO EL VEINTE DE JULIO DE DOS MIL DIECISEIS, UBICADO EN BODEGA DE ESTA ALCALDÍA, ASIGNADO AL ORDENANZA MUNICIPAL   CÓDIGO 911713-1-2-11-09-02,VALORADO EN........</t>
  </si>
  <si>
    <t>KIT DE SEGURIDAD PARA MANTENIMIENTO DEL SISTEMA DE ALUMBRADO PUBLICO, ELENTO DE AMARRE, BOLSA PARA HERRAMIENTAS CINTURON DE SUJECION, COMPRADO EL VEINTE DE JULIO DE DOS MIL DIECISEIS, UBICADO EN BODEGA DE ESTA ALCALDÍA, ASIGNADO AL ORDENANZA MUNICIPAL   CÓDIGO 911713-1-2-11-09-01,VALORADO EN........</t>
  </si>
  <si>
    <t>IMPRESOR MULTIFUNCIONAL , MARCA CANON MODELO G2100, COLOR NEGRO, CON SISTEMA DE TINTA INCORPORADO PARA REFIL,  COMPRADO EL DÍA 19 DE SEPTIEMBRE DE 2016, UBICADO EN LA UNIDAD DE SECRETARIA, ASIGNADO AL SECRETARIO MUNICIPAL CÓDIGO  911705-1-1-02-03-03,  VALORADO EN................................</t>
  </si>
  <si>
    <t>UPS MARCA FORZA 500VA, COLOR NEGRO, COMPRADO EL 18 DE NOVIEMBRE DE 2016, UBICADA EN UNIDAD DE AUDITORIA INTERNA ASIGNADO AL ENCARGADO DE LA MISMA UNIDAD. CÓDIGO 911702-1-1-02-08-03, VALORADO EN……….</t>
  </si>
  <si>
    <t>UPS COLOR NEGRO MARCA FORZA DE 500VA, COMPRADO EL DÍA 18 DE NOVIEMBRE DE 2016, UBICADO EN LA UNIDAD DEL CONTABILIDAD, ASIGNADO AL ENC. DE CONTABILIADAD. CÓDIGO 911706-01-1-02-08-04, VALORADO EN.............</t>
  </si>
  <si>
    <t>UPS COLOR NEGRO MARCA FORZA DE 500VA, COMPRADO EL DÍA 09 DE NOVIEMBRE DE 2016, UBICADO EN LA UNIDAD DE SECRETARIA ASIGNADO AL SECRETARIO MUNICIPAL. CÓDIGO 911705-01-1-02-08-03, VALORADO EN.............</t>
  </si>
  <si>
    <t>ESTANTE DE METAL COLOR NEGRO, DE 5 PANELES, ADQUIRIDO EL DIA 15 DE FEBRERO DE 2016 CON EL PROYECTO CONSTRUCCION DE ARCHIVO GENERAL ALCALDIA MUNICIPAL SAN DIONISIO, UBICADO EN LA UNIDAD DE ARCHIVO GENERAL,  ASIGNADO AL ENCARGADO DE ARCHIVO DE DICHA UNIDAD, CÓDIGO, CÓDIGO 911717-1-1-01-08-15, VALORADO EN</t>
  </si>
  <si>
    <t>ESTANTE DE METAL COLOR NEGRO, DE 5 PANELES, ADQUIRIDO EL DIA 15 DE FEBRERO DE 2016 CON EL PROYECTO CONSTRUCCION DE ARCHIVO GENERAL ALCALDIA MUNICIPAL SAN DIONISIO, UBICADO EN LA UNIDAD DE ARCHIVO GENERAL,  ASIGNADO AL ENCARGADO DE ARCHIVO DE DICHA UNIDAD, CÓDIGO, CÓDIGO 911717-1-1-01-08-14, VALORADO EN</t>
  </si>
  <si>
    <t>ESTANTE DE METAL COLOR NEGRO, DE 5 PANELES, ADQUIRIDO EL DIA 15 DE FEBRERO DE 2016 CON EL PROYECTO CONSTRUCCION DE ARCHIVO GENERAL ALCALDIA MUNICIPAL SAN DIONISIO, UBICADO EN LA UNIDAD DE ARCHIVO GENERAL,  ASIGNADO AL ENCARGADO DE ARCHIVO DE DICHA UNIDAD, CÓDIGO, CÓDIGO 911717-1-1-01-08-13, VALORADO EN</t>
  </si>
  <si>
    <t>ESTANTE DE METAL COLOR NEGRO, DE 5 PANELES, ADQUIRIDO EL DIA 15 DE FEBRERO DE 2016 CON EL PROYECTO CONSTRUCCION DE ARCHIVO GENERAL ALCALDIA MUNICIPAL SAN DIONISIO, UBICADO EN LA UNIDAD DE ARCHIVO GENERAL,  ASIGNADO AL ENCARGADO DE ARCHIVO DE DICHA UNIDAD, CÓDIGO, CÓDIGO 911717-1-1-01-08-12, VALORADO EN</t>
  </si>
  <si>
    <t>ESTANTE DE METAL COLOR NEGRO, DE 5 PANELES, ADQUIRIDO EL DIA 15 DE FEBRERO DE 2016 CON EL PROYECTO CONSTRUCCION DE ARCHIVO GENERAL ALCALDIA MUNICIPAL SAN DIONISIO, UBICADO EN LA UNIDAD DE ARCHIVO GENERAL,  ASIGNADO AL ENCARGADO DE ARCHIVO DE DICHA UNIDAD, CÓDIGO, CÓDIGO 911717-1-1-01-08-11, VALORADO EN</t>
  </si>
  <si>
    <t>ESTANTE DE METAL COLOR NEGRO, DE 5 PANELES, ADQUIRIDO EL DIA 15 DE FEBRERO DE 2016 CON EL PROYECTO CONSTRUCCION DE ARCHIVO GENERAL ALCALDIA MUNICIPAL SAN DIONISIO, UBICADO EN LA UNIDAD DE ARCHIVO GENERAL,  ASIGNADO AL ENCARGADO DE ARCHIVO DE DICHA UNIDAD, CÓDIGO, CÓDIGO 911717-1-1-01-08-10, VALORADO EN</t>
  </si>
  <si>
    <t>ESTANTE DE METAL COLOR BLANCO HUESO, DE 5 PANELES, ADQUIRIDO EL DIA 15 DE FEBRERO DE 2016 CON EL PROYECTO CONSTRUCCION DE ARCHIVO GENERAL ALCALDIA MUNICIPAL SAN DIONISIO, UBICADO EN LA UNIDAD DE ARCHIVO GENERAL,  ASIGNADO AL ENCARGADO DE ARCHIVO DE DICHA UNIDAD, CÓDIGO, CÓDIGO 911717-1-1-01-08-09, VALORADO EN</t>
  </si>
  <si>
    <t>ESTANTE DE METAL COLOR BLANCO HUESO, DE 5 PANELES, ADQUIRIDO EL DIA 15 DE FEBRERO DE 2016 CON EL PROYECTO CONSTRUCCION DE ARCHIVO GENERAL ALCALDIA MUNICIPAL SAN DIONISIO, UBICADO EN LA UNIDAD DE ARCHIVO GENERAL,  ASIGNADO AL ENCARGADO DE ARCHIVO DE DICHA UNIDAD, CÓDIGO, CÓDIGO 911717-1-1-01-08-08, VALORADO EN</t>
  </si>
  <si>
    <t>ESTANTE DE METAL COLOR BLANCO HUESO, DE 5 PANELES, ADQUIRIDO EL DIA 15 DE FEBRERO DE 2016 CON EL PROYECTO CONSTRUCCION DE ARCHIVO GENERAL ALCALDIA MUNICIPAL SAN DIONISIO, UBICADO EN LA UNIDAD DE ARCHIVO GENERAL,  ASIGNADO AL ENCARGADO DE ARCHIVO DE DICHA UNIDAD, CÓDIGO, CÓDIGO 911717-1-1-01-08-07, VALORADO EN</t>
  </si>
  <si>
    <t>ESTANTE DE METAL COLOR BLANCO HUESO, DE 5 PANELES, ADQUIRIDO EL DIA 15 DE FEBRERO DE 2016 CON EL PROYECTO CONSTRUCCION DE ARCHIVO GENERAL ALCALDIA MUNICIPAL SAN DIONISIO, UBICADO EN LA UNIDAD DE ARCHIVO GENERAL,  ASIGNADO AL ENCARGADO DE ARCHIVO DE DICHA UNIDAD, CÓDIGO, CÓDIGO 911717-1-1-01-08-04, VALORADO EN</t>
  </si>
  <si>
    <t>ESTANTE DE METAL COLOR BLANCO HUESO, DE 5 PANELES, ADQUIRIDO EL DIA 15 DE FEBRERO DE 2016 CON EL PROYECTO CONSTRUCCION DE ARCHIVO GENERAL ALCALDIA MUNICIPAL SAN DIONISIO, UBICADO EN LA UNIDAD DE ARCHIVO GENERAL,  ASIGNADO AL ENCARGADO DE ARCHIVO DE DICHA UNIDAD, CÓDIGO, CÓDIGO 911717-1-1-01-08-05, VALORADO EN</t>
  </si>
  <si>
    <t>ESTANTE DE METAL COLOR BLANCO HUESO, DE 5 PANELES, ADQUIRIDO EL DIA 15 DE FEBRERO DE 2016 CON EL PROYECTO CONSTRUCCION DE ARCHIVO GENERAL ALCALDIA MUNICIPAL SAN DIONISIO, UBICADO EN LA UNIDAD DE ARCHIVO GENERAL,  ASIGNADO AL ENCARGADO DE ARCHIVO DE DICHA UNIDAD, CÓDIGO, CÓDIGO 911717-1-1-01-08-03, VALORADO EN</t>
  </si>
  <si>
    <t>ESTANTE DE METAL COLOR BLANCO HUESO, DE 5 PANELES, ADQUIRIDO EL DIA 15 DE FEBRERO DE 2016 CON EL PROYECTO CONSTRUCCION DE ARCHIVO GENERAL ALCALDIA MUNICIPAL SAN DIONISIO, UBICADO EN LA UNIDAD DE ARCHIVO GENERAL,  ASIGNADO AL ENCARGADO DE ARCHIVO DE DICHA UNIDAD, CÓDIGO 911717-1-1-01-08-02, VALORADO EN</t>
  </si>
  <si>
    <t>ESTANTE DE METAL COLOR BLANCO HUESO, DE 5 PANELES, ADQUIRIDO EL DIA 15 DE FEBRERO DE 2016 CON EL PROYECTO CONSTRUCCION DE ARCHIVO GENERAL ALCALDIA MUNICIPAL SAN DIONISIO, UBICADO EN LA UNIDAD DE ARCHIVO GENERAL,  ASIGNADO AL ENCARGADO DE ARCHIVO DE DICHA UNIDAD, CÓDIGO 911717-1-1-01-08-01, VALORADO EN</t>
  </si>
  <si>
    <t>ESTANTE DE METAL COLOR GRIS DE 5 PANELES, ADQUIRIDO EL DIA 26 DE SEPTIEMBRE DE 2016, UBICADO EN LA UNIDAD DE ARCHIVO GENERAL,  ASIGNADO AL ENCARGADO DE ARCHIVO DE DICHA UNIDAD, CÓDIGO, CÓDIGO 911717-1-1-01-08-16, VALORADO EN</t>
  </si>
  <si>
    <t>ESTANTE DE METAL COLOR GRIS DE 5 PANELES, ADQUIRIDO EL DIA 26 DE SEPTIEMBRE DE 2016, UBICADO EN LA UNIDAD DE ARCHIVO GENERAL,  ASIGNADO AL ENCARGADO DE ARCHIVO DE DICHA UNIDAD, CÓDIGO, CÓDIGO 911717-1-1-01-08-17, VALORADO EN</t>
  </si>
  <si>
    <t>ESTANTE DE METAL COLOR GRIS DE 5 PANELES, ADQUIRIDO EL DIA 26 DE SEPTIEMBRE DE 2016, UBICADO EN LA UNIDAD DE ARCHIVO GENERAL,  ASIGNADO AL ENCARGADO DE ARCHIVO DE DICHA UNIDAD, CÓDIGO, CÓDIGO 911717-1-1-01-08-18, VALORADO EN</t>
  </si>
  <si>
    <t>ESTANTE DE METAL COLOR GRIS DE 5 PANELES, ADQUIRIDO EL DIA 26 DE SEPTIEMBRE DE 2016, UBICADO EN LA UNIDAD DE ARCHIVO GENERAL,  ASIGNADO AL ENCARGADO DE ARCHIVO DE DICHA UNIDAD, CÓDIGO, CÓDIGO 911717-1-1-01-08-19, VALORADO EN</t>
  </si>
  <si>
    <t>ESTANTE DE METAL COLOR GRIS DE 5 PANELES, ADQUIRIDO EL DIA 26 DE SEPTIEMBRE DE 2016, UBICADO EN LA UNIDAD DE ARCHIVO GENERAL,  ASIGNADO AL ENCARGADO DE ARCHIVO DE DICHA UNIDAD, CÓDIGO, CÓDIGO 911717-1-1-01-08-20, VALORADO EN</t>
  </si>
  <si>
    <t>ESTANTE DE METAL COLOR GRIS DE 5 PANELES, ADQUIRIDO EL DIA 26 DE SEPTIEMBRE DE 2016, UBICADO EN LA UNIDAD DE ARCHIVO GENERAL,  ASIGNADO AL ENCARGADO DE ARCHIVO DE DICHA UNIDAD, CÓDIGO, CÓDIGO 911717-1-1-01-08-21, VALORADO EN</t>
  </si>
  <si>
    <t>ESTANTE DE METAL COLOR GRIS DE 5 PANELES, ADQUIRIDO EL DIA 26 DE SEPTIEMBRE DE 2016, UBICADO EN LA UNIDAD DE ARCHIVO GENERAL,  ASIGNADO AL ENCARGADO DE ARCHIVO DE DICHA UNIDAD, CÓDIGO, CÓDIGO 911717-1-1-01-08-22, VALORADO EN</t>
  </si>
  <si>
    <t>ESTANTE DE METAL COLOR GRIS DE 5 PANELES, ADQUIRIDO EL DIA 26 DE SEPTIEMBRE DE 2016, UBICADO EN LA UNIDAD DE ARCHIVO GENERAL,  ASIGNADO AL ENCARGADO DE ARCHIVO DE DICHA UNIDAD, CÓDIGO, CÓDIGO 911717-1-1-01-08-23, VALORADO EN</t>
  </si>
  <si>
    <t>ESTANTE DE METAL COLOR GRIS DE 5 PANELES, ADQUIRIDO EL DIA 26 DE SEPTIEMBRE DE 2016, UBICADO EN LA UNIDAD DE ARCHIVO GENERAL,  ASIGNADO AL ENCARGADO DE ARCHIVO DE DICHA UNIDAD, CÓDIGO, CÓDIGO 911717-1-1-01-08-24, VALORADO EN</t>
  </si>
  <si>
    <t>ESTANTE DE METAL COLOR GRIS DE 5 PANELES, ADQUIRIDO EL DIA 26 DE SEPTIEMBRE DE 2016, UBICADO EN LA UNIDAD DE ARCHIVO GENERAL,  ASIGNADO AL ENCARGADO DE ARCHIVO DE DICHA UNIDAD, CÓDIGO, CÓDIGO 911717-1-1-01-08-25, VALORADO EN</t>
  </si>
  <si>
    <t>OASIS, COLOR BLANCO, MODELO BP018H8-H200  ADQUIRIDO EL DIA 17 DE SEPTIEMBRE DE 2013 CON EL PROYECTO AMPLIACION DE OFICINAS DE ALCALDIA MUNICIPAL, UBICADO EN EL PASILLO DEL PROYECTO AMPLIACION DE OFICINAS , ASIGNADO AL ORDENANZA MUNICIPAL, CODIGO 911713-1-1-07-01-02 , VALORADO EN….</t>
  </si>
  <si>
    <t>OASIS, COLOR BLANCO, MODELO BP018H8-H200  ADQUIRIDO EL DIA 17 DE SEPTIEMBRE DE 2013 CON EL PROYECTO AMPLIACION DE OFICINAS DE ALCALDIA MUNICIPAL, UBICADO EN EL PASILLO DEL PROYECTO AMPLIACION DE OFICINAS , ASIGNADO AL ORDENANZA MUNICIPAL, CODIGO 911713-1-1-07-01-02- , VALORADO EN….</t>
  </si>
  <si>
    <t>SILLA SECRETARIAL CON BRAZOZ, SISTEMA DE AJUSTES DE ALTURA, BASE DE HIERRO CON CINCO RODOS INCLINACION DE RESPALDOS, COLOR NEGRO COMPRADAS EL 20 DE NOVIEMBRE DEL 2015, UBICADO EN LA UNIDAD DE R.E.F. ASIGNADA A LA ENCARGADA DE LA MISMA UNIDAD, CODIGO 911710-1-1-01-17-04 VALORADA EN.........................</t>
  </si>
  <si>
    <t>CPU COLOR NEGRO, MARCA DELL, MODELO OPTIPLEX 3020 PROCESADOR INTEL CORE i5, MEMORIA RAM DE 8 GB, SISTEMA OPERATIVO WINDOWS 8, OFFICE 2013, COMPRADO EL 05 DE OCTUBRE DEL 2015 UBICADO EN LA UNIDAD DE TESORERIA ASIGNADO A ENCARGADO DE TESORERIA CODIGO 911707-1-3-02-01-02 VALORADO EN............</t>
  </si>
  <si>
    <t>MONITO COLOR NEGRO MARCA DELL, 21 PULGADAS LCD, COMPRADO EL 05 DE OCTUBRE DEL 2015, UBICADO EN UNIDAD DE TESORERIA, ASIGNADO A ENCARGADO DE TESORERIA, CODIGO 911707-1-3-02-02-02 VALORADO EN…….</t>
  </si>
  <si>
    <t>MAUSE OPTICO COLOR NEGRO MARCA DELL CON CABLE, COMPRADO EL 05 DE OCTUBRE DEL 2015, UBICADO EN UNIDAD DE TESOREIA, ASIGNADO A ENCARGADO DE TESORERIA, CODIGO 911707-1-3-02-06-01 VALORADO EN………….</t>
  </si>
  <si>
    <t>TACLADO COLOR NEGRO MARCA DELL, COMPRADO EL 05 DE OCTUBRE DEL 2015, UBICADO EN UNIDAD DE TESORERIA, ASIGNADO A ENCARGADO DE TESORERIA CODIGO 911707-1-3-02-05-02 VALORADO EN………</t>
  </si>
  <si>
    <t>IMPRESOR  MATRICIAL EPSON DM LQ-2090 WIDE 24 PINES COLOR GRIS DONADA POR PFGL EL 05  DE OCTUBRE  DEL 2015 UBICADA EN AREA DETESORERIA, ASIGNADA A LA MISMA UNIDAD, CODIGO  911707-1-3-02-03-04 VALORADA EN……………………………………….</t>
  </si>
  <si>
    <t>DETALLE DE BIENES QUE NO SE ENCONTRARON DURANTE LA REVISION  AL 31/12/16</t>
  </si>
  <si>
    <t>TOTAL BIENES DESCARGADOS AL 31 DIC/16</t>
  </si>
  <si>
    <t>TOTAL DE BIENES CON DESC. APLICADOS 31 DIC/16</t>
  </si>
  <si>
    <t>DESCARGOS DE BIENES MUEBLES AL 31 DE DICIEMBRE DE 2,016</t>
  </si>
  <si>
    <t>DESCARGOS DE BIENES MUEBLES AL 31 DE DICIEMBRE DE 2016</t>
  </si>
  <si>
    <t>FRAZADAS DE DOS METROS DE LARGO Y UN METRO VEINTE CENTIMETROS DE ANCHO, DISEÑO DE FLORES. DONADAS A ESTA MUNICIPALIDAD EL DÍA 23 DE DICIEMBRE DE 2009. UBICADA EN CASA COMUNAL, ASIGNADA AL CONCEJO MUNICIPAL, CODÍGO 911701-1-3-14-02-1__8/2-01, VALORADA EN $7.90 C/U</t>
  </si>
  <si>
    <t>TOALLAS PLAYERAS. DONADAS A ESTA MUNICIPALIDAD EL DÍA 23 DE DICIEMBRE DE 2009. UBICADA EN CASA COMUNAL, ASIGNADA AL CONCEJO MUNICIPAL, CODÍGO 911701-1-3-14-03-21__30/2-01, VALORADA EN $4.20 C/U</t>
  </si>
  <si>
    <t>IMPRESOR MULTIFUNCIONAL , MARCA CANON,  CÓDIGO  911702-1-1-02-03-01,  DESCARGADO 31/12/16</t>
  </si>
  <si>
    <t>SILLON SEMI EJECUTIVO, CON BRAZOS, COLOR NEGRO, ADQUIRIDO EL DIA 17 DE SEPTIEMBRE DE 2013 CON EL PROYECTO AMPLIACION DE OFICINAS DE ALCALDIA MUNICIPAL, UBICADA EN LA UNIDAD DE SINDICATURA, ASIGNADA AL SINDICO MUNICIPAL, CODIGO 911704-1-1-01-17-02, DESCARGADO POR ENCONTRARSE EN ESTADO INSERBIBLE</t>
  </si>
  <si>
    <t>IMPRESOR COLOR NEGRO, MARCA CANNON,  IP 2700, COMPRADO EL 24 DE AGOSTO DE 2010, UBICADA EN LA UNIDAD DE SECRETARIA, ASIGNADO AL SECRETARIO MUNICIPAL, CÓDIGO 911705-1-1-02-03-01, DESCARGADA POR ENCONTRARSE EN ESTADO INSERBIBLE</t>
  </si>
  <si>
    <t>SELLO TOMADO RAZON COMPRADO EL 24 DE SEPTIEMBRE DE 2,004, UBICADO EN LA UNIDAD DE CONTABILIDAD ASIGNADO AL ENC. DE COMTABILIDAD. CÓDIGO 911706-1-2-01-05-01 DESCARGADO POR ENCONTARSE EN ESTADO OBSOLETO</t>
  </si>
  <si>
    <t>UPS MARCA FORZA 500VA, COLOR NEGRO, COMPRADO EL 03 DE MARZO DE 2014, UBICADO EN LA UNIDAD CONTABILIDAD ASIGANADO AL CONTADOR MUNICIPAL. CÓDIGO 911706-1-1-02-08-03,   DESCARGADO POR ENCONTRARSE EN ESTADO INSERBIBLE</t>
  </si>
  <si>
    <t>IMPRESOR MARCA PRIXMA MP230 CANON, COLOR NEGRO, COMPRADA EL CINCO DE FEBRERO DE DOS MIL CATORCE; UBICADO EN LA UNIDAD DE TESORERIA ASIGNADO A LA TESORERA MPAL. CÓDIGO  911707-1-1-02-03-03 DESCARGADO POR ENCONTRARSE EN ESTADO INSERBIBLE</t>
  </si>
  <si>
    <t>UPS COLOR NEGRO, MARCA FORZA, 750 VA, COMPRADO EL DIA 12 DE JUNIO DE 2012 UBICADO EN LA UNIDAD DE CUENTAS CORRIENTES Y CATASTRO, ASIGNADO A LA ENCARGADA DEL MISMO, CÓDIGO  911708-1-1-02-08-04,  DESCARGADO POR ENCONTRARSE EN ESTADO INSERBIBLE</t>
  </si>
  <si>
    <t>MAQUINA DE ESCRIBIR COLOR BLANCO, MARCA ELECTRA TRABELLER, M/ EL-1542, COMPRADA EL DIA 18 DE NOVIEMBRE DE 2013, UBICADA EN LA UNIDAD  DE  CUENTAS CORRIENTES Y CATASTRO, ASIGNADA AL ENCRAGADO DE LA MISMA UNIDAD, CODIGO 911708-1-1-01-02-02,  DESCARGADA POR ENCONTRARSE EN ESTADO INSERBIBLE.</t>
  </si>
  <si>
    <t>MAQUINA DE ESCRIBIR  ELECTRICA C/PANTALLA MARCA OLIMPIA MODELO SPLENDID MD SERIE T050602915, COMPRADA EL VEINTITRES DE NOVIEMBRE DE DOS MIL CUATRO, UBICADA EN EL DEPT, DEL REGISTRO DEL ESTADO FAMILIAR, ASIGNADA A LA JEFE DEL R.E.F.  CÓDIGO 911710-1-1-01-02-01, DESCARGADA POR ENCONTRARSE EN ESTADO INSERBIBLE.</t>
  </si>
  <si>
    <t>MEMORIA USB DE 8 GB, MARCA KINGSTON, COLOR BLANCO CON AMARILLO, COMPRADA EL 8 DE JULIO DEL AÑO 2011, UBICADA EN EL DEPARTAMENTO DEL REGISTRO DEL ESTADO FAMILIAR, ASIGNADA A LA JEFE DEL MISMO DEPARTAMENTO, CÓDIGO 911710-1-1-02-09-01 DESCARGADA POR ENCONTRARSE EN ESTADO INSERBIBLE.</t>
  </si>
  <si>
    <t>SILLA SECRETARIAL GIRATORIA, COLOR NEGRO, MODELO VELTRONI, COMPRADA EL DIA 31 DE JULIO DE 2012, UBICADA EN EL DEPARTAMETO DEL REGISTRO DEL ESTADO FAMILIAR,  ASIGNADA A LA ENCARGADA DEL MISMO, CODIGO  911710-1-1-01-17-02, DESCARGADA POR ENCONTRARSE EN ESTADO INSERBIBLE.</t>
  </si>
  <si>
    <t>SILLAS GIRATORIOAS COLOR NEGOS</t>
  </si>
  <si>
    <t>MAQUINA DE ESCRIBIR ELECTRICA, COLOR BLANCA</t>
  </si>
  <si>
    <t>ESCALERA DE ESTEXION</t>
  </si>
  <si>
    <t>MUEBLE PARA REUNIONES TIPO U</t>
  </si>
  <si>
    <t>UPS DE 700VA MARCA CDP CON REGULADOR INCORPARADO CON 8 SALIDAS, COMPRADA EL 24 DE JULIO DE 2,006, UBICADAS EN EL DEPTO. DE UNIDAD AMBIENTAL, ASIGNADO AL ENC. DE LA UNIDAD  AMBIENTAL , CÓDIGO 911711-1-1-02-08-01, DESCARGADO POR ENCONTRARSE EN ESTADO INSERBIBLE.</t>
  </si>
  <si>
    <t>MUEBLE PARA COMPUTADOR TIPO L, SIN TOP, CON TRES GAVETAS, COLOR CAFÉ OSCURO, ADQUIRIDO EL DIA 17 DE SEPTIEMBRE DE 2013 CON EL PROYECTO AMPLIACION DE OFICINAS DE ALCALDIA MUNICIPAL, UBICADO EN UNIDAD MUNICIPAL DE LA MUJER , ASIGNADO A LA ENCARGADA DE LA MISMNA UNIDAD,CODIGO 911711-1-1-01-13-02, VALORADO EN..................................................................................................</t>
  </si>
  <si>
    <t>EQUIPO DE PERIFONEO, UBICADO EN BODEGA DE ESTA MUNICIPALIDAD, ASIGNADO AL ORDENANZA MPAL., CÓDIGO UN AMPLIFICADOR 911713-1-2-08-02-01, Y PARLANTES CÓDIGO 911713-1-2-08-05-02__03, DESCARGADO POR ENCONTRARSE EN ESTADO INSERBIBLE.</t>
  </si>
  <si>
    <t>SILLA PLASTICA MARCA MEGA COLOR AZUL, COMPRADA EL VEINTIOCHO  DE OCTUBRE DE DOS MIL CUATRO, PARA SER UTILIZADA EN EVENTOS SOCIALES, UBICADA EN CASA COMUNAL BARRIO EL CENTRO, ASIGNADA AL ORDENANZA MPAL. CÓDIGO 911713-1-2-01-21-73/2-01, DESCARGADA POR ENCONTRARSE EN ESTADO INSERBIBLE.</t>
  </si>
  <si>
    <t>SILLA PLASTICA MARCA MEGA COLOR AZUL, COMPRADA EL VEINTIOCHO  DE OCTUBRE DE DOS MIL CUATRO, PARA SER UTILIZADA EN EVENTOS SOCIALES, UBICADA EN CASA COMUNAL BARRIO EL CENTRO, ASIGNADA AL ORDENANZA MPAL. CÓDIGO 911713-1-2-01-21-75/2-01, DESCARGADA POR ENCONTRARSE EN ESTADO INSERBIBLE.</t>
  </si>
  <si>
    <t>BASURERO PLASTICO COLOR NEGRO, CON RODOS, CAPACIDAD DE 45 GALONES, COMPRADO EL  DIA 9 DE MAYO DE 2012, UBICADO EN CASA COMUNAL BARRIO LA PARROQUIA, ASIGNADO AL ENCARGADO DE MATENIMIENTO DE PARQUES, CODIGO   911714-1-2-11-08-01,  DESCARGADO POR ENCONTRARSE EN ESTADO INSERBIBLE.</t>
  </si>
  <si>
    <t>MUEBLE PARA COMPUTADOR TIPO L, SIN TOP, CON TRES GAVETAS, COLOR CAFÉ OSCURO, ADQUIRIDO EL DIA 17 DE SEPTIEMBRE DE 2013 CON EL PROYECTO AMPLIACION DE OFICINAS DE ALCALDIA MUNICIPAL, UBICADO EN UNIDAD DE MEDIO AMBIENTE, ASIGNADO AL ENCARGADO DE LA MISMNA UNIDAD,CODIGO 911711-1-1-01-13-02, VALORADO EN.......</t>
  </si>
  <si>
    <t>MAQUINA CORTAGRAMA MARCA POULAN, COLOR AMARILLO; DE 6HP 21", COMPRADA EL UNO DE ABRIL DE 2014, UBICADA EN BODEGA DE ESTA ALCALDIA MUNICIPAL, ASIGNADA AL ENC. DE MANTENIMIENTO, CÓDIGO 911714-1-1-10-02-04 DESCARGADA POR ENCONTRARSE EN ESTADO INSERBIBLE.</t>
  </si>
  <si>
    <t>IMPRESOR MARCA CANNON MP 230, MULTIFUNCIONAL, COLOR NEGRO, COMPRADO EL DIA 11 DE ABRIL DE 2013, UBICADO EN LA UNIDAD DE ACCESO A LA INFORMACION, ASIGNADO AL ENCARGADO DE LA MISMA UNIDAD, CODIGO 911715-1-1-02-03-01, DESCARGADO POR ENCONTRARSE EN ESTADO INSERBIBLE.</t>
  </si>
  <si>
    <t>SILLON SEMI EJECUTIVO, CON BRAZOS, COLOR NEGRO, ADQUIRIDO EL DIA 17 DE SEPTIEMBRE DE 2013 CON EL PROYECTO AMPLIACION DE OFICINAS DE ALCALDIA MUNICIPAL, UBICADA EN  LA UNIDAD DE ACCESO A LA INFORMACION, ASIGNADA AL ENCARGADO DE LA MISMA UNIDAD, CODIGO 911715-1-1-01-17-01, DESCARGADO POR ENCONTRARSE EN ESTADO INSERBIBLE.</t>
  </si>
  <si>
    <t>TROMPETA, COLOR DORADO, CON ESTUCHE Y BOQUIA, DONADA POR EL MINISTERIO DE GOBERNACION USULUTAN EL DIA 04 DE SEPTIEMBRE DE 2015, UBICADO EN PASILLO DE LA ALCALDIA MUNICIPAL, ASIGNADO AL ENCARGADO DE PROMOCION SOCIAL, CODIGO 911716-1-3-18-06-06, VALORADA EN……………………</t>
  </si>
  <si>
    <t>TROMPETA, COLOR DORADO, CON ESTUCHE Y BOQUIA, DONADA POR EL MINISTERIO DE GOBERNACION USULUTAN EL DIA 04 DE SEPTIEMBRE DE 2015, UBICADO EN PASILLO DE LA ALCALDIA MUNICIPAL, ASIGNADO AL ENCARGADO DE PROMOCION SOCIAL, CODIGO 911716-1-3-18-06-07, VALORADA EN……………………</t>
  </si>
  <si>
    <t>TROMPETA, COLOR DORADO, CON ESTUCHE Y BOQUIA, DONADA POR EL MINISTERIO DE GOBERNACION USULUTAN EL DIA 04 DE SEPTIEMBRE DE 2015, UBICADO EN PASILLO DE LA ALCALDIA MUNICIPAL, ASIGNADO AL ENCARGADO DE PROMOCION SOCIAL, CODIGO 911716-1-3-18-06-08, VALORADA EN……………………</t>
  </si>
  <si>
    <t>GUIROS GRANDES DE PUNTOS FINOS, COLOR PLATEADO, DONADA POR EL MINISTERIO DE GOBERNACION USULUTAN EL DIA 04 DE SEPTIEMBRE DE 2015, UBICADO EN PASILLO DE LA ALCALDIA MUNICIPAL, ASIGNADO AL ENCARGADO DE PROMOCION SOCIAL, CODIGO 911716-1-3-18-05-05, VALORADA EN……………………</t>
  </si>
  <si>
    <t xml:space="preserve"> SILLAS PLASTICAS $ 6.50</t>
  </si>
  <si>
    <t>TOTAL DE BIENES NO ENCONTRADOS AL  31 DE DICIEMBRE 2,015</t>
  </si>
  <si>
    <t>SILLA PLASTICA MARCA MEGA COLOR AZUL, COMPRADA EL DIECINUEVE DE ABRIL  DE DOS MIL TRECE, PARA SER UTILIZADA EN EVENTOS SOCIALES, UBICADA EN CASA COMUNAL BARRIO EL CENTRO, ASIGNADA AL ORDENANZA MPAL. CÓDIGO 911713-1-2-01-21-156/2-01, DESCARGADA POR ENCONTRARSE EN ESTADO INSERBIBLE.</t>
  </si>
  <si>
    <t>CAMION PARA TREN DE ASEO</t>
  </si>
  <si>
    <t>BIENES MUEBLES PRESTADOS EN EL AÑO 2,015</t>
  </si>
  <si>
    <t>TOTAL BIENES PRESTADOS  2015</t>
  </si>
  <si>
    <t>TOTAL BIENES PRESTADOS HASTA 2015</t>
  </si>
  <si>
    <t xml:space="preserve">TOTAL GLOBAL DE BIENES DESCARGADOS AL 31 DE DICIEMBRE 2,016 </t>
  </si>
  <si>
    <t>Teclado codigo  911707-1-1-02-05-02</t>
  </si>
  <si>
    <t>IMPRESORA MARCA CANON IP 1800, COMPRADA EL DÍA 1 DE JULIO DE 2009, UBICADA EN LA UNIDAD DE UACI, ASIGNADA A LA ENCARGADA DE ESTE DEPARTAMENTO. CÓDIGO 911709-1-2-02-03-01,  DESCARGADA POR ENCONTRARSE EN ESTADO INSERBIBLE.</t>
  </si>
  <si>
    <t>DISTRIBUIDOR DE LINEA, COLOR NEGRO, COMPRADO EL CATORCE DE AGOSTO DE DOS MIL OCHO, UBICADO EN OFICINA DEL SECRETARIO MUNICIPAL, ASIGNADO AL CONCEJO MPAL. CÓDIGO 911701-1-2-06-01-01, DESCARGADO POR ENCONTRARSE EN ESTADO INSERVIBLE</t>
  </si>
  <si>
    <t>TELEFONO INALAMBRICO MARCA PANASONIC, COLOR NEGRO, SERIE N° 8ACTA001906, CON DOS TERMINALES, COMPRADO EL CATORCE DE AGOSTO DE DOS MIL OCHO, UBICADO EN DESPACHO DE ALCALDE, ASIGNADO AL CONCEJO MPAL. CÓDIGO 911701-1-2-06-02-03, DESCARGADO POR ENCONTRARSE EN ESTADO INSERVIBLE</t>
  </si>
  <si>
    <t>TELEFONO INALAMBRICO MARCA PANASONIC, COLOR NEGRO, SERIE N° 8ACTA001906, CON DOS TERMINALES, COMPRADO EL CATORCE DE AGOSTO DE DOS MIL OCHO, UBICADO EN DESPACHO DE ALCALDE, ASIGNADO AL CONCEJO MPAL. CÓDIGO 911701-1-2-06-02-01,DESCARGADO POR ENCONTRARSE EN ESTADO INSERVIBLE</t>
  </si>
  <si>
    <t>MAQUINA COPIADORA MARCA AFICIO 1500, SERIE N° L6786100855, COLOR BLANCO, COMPRADA EL VEINTINUEVE DE AGOSTO DE DOS MIL OCHO, UBICADA EN EL PASILLLO DE ESTA ALCALDÍA MUNICIPAL, ASIGNADA AL CONCEJO MUNICIPAL. CÓDIGO 911701-1-1-03-01-01, DESCARGADA POR ENCONTRARSE EN ESTADO INSERVIBLE</t>
  </si>
  <si>
    <t>VENTILADOR DE PARED  COLOR BLANCO,   MARCA SANYO, MODELO M/EF-Q16K CON SERIE #  K85-159982, COMPRADO EL DÍA 5 DE NOVIEMBRE DE 2010, UBICADO EN LA CASA COMUNAL FRENTE AL MINI-ESTADIO, ASIGNADO ACONCEJO 911701-1-1-05-04-02/2-02  DESCARGADO POR ENCONTRARSE EN ESTADO INSERVIBLE</t>
  </si>
  <si>
    <t>VENTILADOR DE PARED  COLOR BLANCO,   MARCA SANYO, MODELO M/EF-Q16K CON SERIE #  K95-243520, COMPRADO EL DÍA 5 DE NOVIEMBRE DE 2010, UBICADO EN LA CASA COMUNAL FRENTE AL MINI-ESTADIO, ASIGNADO AL CONCEJO MUNICIPAL. .  CÓDIGO 911701-1-1-05-04-03/2-02 DESCARGADO POR ENCONTRARSE EN ESTADO INSERVIBLE</t>
  </si>
  <si>
    <t>VENTILADOR DE PARED  COLOR BLANCO,   MARCA SANYO, MODELO M/EF-Q16K CON SERIE #  K85-160262 COMPRADO EL DÍA 5 DE NOVIEMBRE DE 2010, UBICADO EN LA CASA COMUNAL FRENTE AL MINI-ESTADIO, ASIGNADO AL CONCEJO MUNICIPAL.   CÓDIGO 911701-1-1-05-04-04/2-02 DESCARGADO POR ENCONTRARSE EN ESTADO INSERVIBLE</t>
  </si>
  <si>
    <t>VENTILADOR DE PARED  COLOR BLANCO,   MARCA SANYO, MODELO M/EF-Q16K CON SERIE #  243430, COMPRADO EL DÍA 5 DE NOVIEMBRE DE 2010, UBICADO EN LA CASA COMUNAL FRENTE AL MINI-ESTADIO, ASIGNADO AL CONCEJO MUNICIPAL.   CÓDIGO 911701-1-1-05-04-05/2-02 DESCARGADO POR ENCONTRARSE EN ESTADO INSERVIBLE</t>
  </si>
  <si>
    <t>VENTILADOR DE PARED  COLOR BLANCO,   MARCA SANYO, MODELO M/EF-Q16K CON SERIE # 243426, COMPRADO EL DÍA 5 DE NOVIEMBRE DE 2010, UBICADO EN LA CASA COMUNAL FRENTE AL MINI-ESTADIO, ASIGNADO AL CONCEJO MUNICIPAL.   CÓDIGO911701-1-1-05-04-06/2-02 DESCARGADO POR ENCONTRARSE EN ESTADO INSERVIBLE</t>
  </si>
  <si>
    <t>VENTILADOR DE PARED  COLOR BLANCO,   MARCA SANYO, MODELO M/EF-Q16K CON SERIE #  160121, COMPRADO EL DÍA 5 DE NOVIEMBRE DE 2010, UBICADO EN LA CASA COMUNAL FRENTE AL MINI-ESTADIO, ASIGNADO AL CONCEJO MUNICIPAL. CÓDIGO 911701-1-1-05-04-07/2-02, DESCARGADO POR ENCONTRARSE EN ESTADO INSERVIBLE</t>
  </si>
  <si>
    <t>VENTILADOR DE PARED  COLOR BALNCO,   MARCA SANYO, MODELO M/EF-Q16K CON SERIE #  160160, COMPRADO EL DÍA 5 DE NOVIEMBRE DE 2010, UBICADO EN LA CASA COMUNAL FRENTE AL MINI-ESTADIO, ASIGNADO AL CONCEJO MUNICIPAL.   CÓDIGO 911701-1-1-05-04-08/2-02, DESCARGADO POR ENCONTRARSE EN ESTADO INSERVIBLE</t>
  </si>
  <si>
    <t>IMPRESOR MULTIFUNCIONAL , MARCA CANON, COLOR NEGRO CON GRIS,  COMPRADO EL DÍA 8 DE ABRIL DE 2011, UBICADO EN LA UNIDAD DE AUDITORIA , ASIGNADO AL AUDITOR INTERNO CÓDIGO  911702-1-1-02-03-01,   DESCARGADO POR ENCONTRARSE EN ESTADO INSERVIBLE</t>
  </si>
  <si>
    <t>SILLON SEMI EJECUTIVO, CON BRAZOS, COLOR NEGRO, ADQUIRIDO EL DIA 17 DE SEPTIEMBRE DE 2013 CON EL PROYECTO AMPLIACION DE OFICINAS DE ALCALDIA MUNICIPAL, UBICADA EN LA UNIDAD DE SINDICATURA, ASIGNADA AL SINDICO MUNICIPAL, CODIGO 911704-1-1-01-17-02, DESCARGADO POR ENCONTRARSE EN ESTADO INSERVIBLE</t>
  </si>
  <si>
    <t>IMPRESOR COLOR NEGRO, MARCA CANNON,  IP 2700, COMPRADO EL 24 DE AGOSTO DE 2010, UBICADA EN LA UNIDAD DE SECRETARIA, ASIGNADO AL SECRETARIO MUNICIPAL, CÓDIGO 911705-1-1-02-03-01, DESCARGADA POR ENCONTRARSE EN ESTADO INSERVIBLE</t>
  </si>
  <si>
    <t>UPS COLOR NEGRO, MARCA FORZA DE 750V, COMPRADO EL DIA 11 DE ABRIL DE 2013, UBICADO EN LA UNIDAD DE SECRETARIA, ASIGNADO AL SECRETARIO MUNICIPAL, CODIGO 911705-1-1-02-08-02, DESCARGADO POR ENCONTRARSE EN ESTADO INSERVIBLE</t>
  </si>
  <si>
    <t>IMPRESOR MULTIFUNCIONAL, MARCA CANNON, COLOR CON BLANCO, COMPRADO EL DIA 6 DE NOVIEMBRE DE 2013,  UBICADO EN LA UNIDAD DE SECRETRIA, ASIGNADO AL SECRETARIO MUNICIPAL, CODIGO 911705-1-1-02-03-02 DESCARGADO POR ENCONTRARSE EN ESTADO INSERVIBLE</t>
  </si>
  <si>
    <t>UPS MARCA FORZA 500VA, COLOR NEGRO, COMPRADO EL 03 DE MARZO DE 2014, UBICADO EN LA UNIDAD CONTABILIDAD ASIGANADO AL CONTADOR MUNICIPAL. CÓDIGO 911706-1-1-02-08-03,   DESCARGADO POR ENCONTRARSE EN ESTADO INSERVIBLE</t>
  </si>
  <si>
    <t>IMPRESOR MARCA PRIXMA MP230 CANON, COLOR NEGRO, COMPRADA EL CINCO DE FEBRERO DE DOS MIL CATORCE; UBICADO EN LA UNIDAD DE TESORERIA ASIGNADO A LA TESORERA MPAL. CÓDIGO  911707-1-1-02-03-03 DESCARGADO POR ENCONTRARSE EN ESTADO INSERVIBLE</t>
  </si>
  <si>
    <t>SILLA GIRATORIA TIPO SECRETARIAL MODELO 2300 SIN BRAZOS COMPRADA EL 07 DE SEPTIMBRE DE 2,005 Y UBICADA EN EL DEPTO. DE CUENTAS CORRIENTES,  ASIGNADA A LA ENC DE CTAS. CTES Y CATASTRO. CÓDIGO 911708-1-1-01-18-01, DESCARGADA POR ENCONTRARSE EN ESTADO INSERVIBLE</t>
  </si>
  <si>
    <t>UPS COLOR NEGRO, MARCA FORZA, 750 VA, COMPRADO EL DIA 12 DE JUNIO DE 2012 UBICADO EN LA UNIDAD DE CUENTAS CORRIENTES Y CATASTRO, ASIGNADO A LA ENCARGADA DEL MISMO, CÓDIGO  911708-1-1-02-08-04,  DESCARGADO POR ENCONTRARSE EN ESTADO INSERVIBLE</t>
  </si>
  <si>
    <t>MAQUINA DE ESCRIBIR COLOR BLANCO, MARCA ELECTRA TRABELLER, M/ EL-1542, COMPRADA EL DIA 18 DE NOVIEMBRE DE 2013, UBICADA EN LA UNIDAD  DE  CUENTAS CORRIENTES Y CATASTRO, ASIGNADA AL ENCRAGADO DE LA MISMA UNIDAD, CODIGO 911708-1-1-01-02-02,  DESCARGADA POR ENCONTRARSE EN ESTADO INSERVIBLE.</t>
  </si>
  <si>
    <t>IMPRESORA MARCA CANON IP 1800, COMPRADA EL DÍA 1 DE JULIO DE 2009, UBICADA EN LA UNIDAD DE UACI, ASIGNADA A LA ENCARGADA DE ESTE DEPARTAMENTO. CÓDIGO 911709-1-2-02-03-01,  DESCARGADA POR ENCONTRARSE EN ESTADO INSERVIBLE.</t>
  </si>
  <si>
    <t>MAQUINA DE ESCRIBIR  ELECTRICA C/PANTALLA MARCA OLIMPIA MODELO SPLENDID MD SERIE T050602915, COMPRADA EL VEINTITRES DE NOVIEMBRE DE DOS MIL CUATRO, UBICADA EN EL DEPT, DEL REGISTRO DEL ESTADO FAMILIAR, ASIGNADA A LA JEFE DEL R.E.F.  CÓDIGO 911710-1-1-01-02-01, DESCARGADA POR ENCONTRARSE EN ESTADO INSERVIBLE.</t>
  </si>
  <si>
    <t>MEMORIA USB DE 8 GB, MARCA KINGSTON, COLOR BLANCO CON AMARILLO, COMPRADA EL 8 DE JULIO DEL AÑO 2011, UBICADA EN EL DEPARTAMENTO DEL REGISTRO DEL ESTADO FAMILIAR, ASIGNADA A LA JEFE DEL MISMO DEPARTAMENTO, CÓDIGO 911710-1-1-02-09-01 DESCARGADA POR ENCONTRARSE EN ESTADO INSERVIBLE.</t>
  </si>
  <si>
    <t>SILLA SECRETARIAL GIRATORIA, COLOR NEGRO, MODELO VELTRONI, COMPRADA EL DIA 31 DE JULIO DE 2012, UBICADA EN EL DEPARTAMETO DEL REGISTRO DEL ESTADO FAMILIAR,  ASIGNADA A LA ENCARGADA DEL MISMO, CODIGO  911710-1-1-01-17-02, DESCARGADA POR ENCONTRARSE EN ESTADO INSERVIBLE.</t>
  </si>
  <si>
    <t>UPS DE 700VA MARCA CDP CON REGULADOR INCORPARADO CON 8 SALIDAS, COMPRADA EL 24 DE JULIO DE 2,006, UBICADAS EN EL DEPTO. DE UNIDAD AMBIENTAL, ASIGNADO AL ENC. DE LA UNIDAD  AMBIENTAL , CÓDIGO 911711-1-1-02-08-01, DESCARGADO POR ENCONTRARSE EN ESTADO INSERVIBLE.</t>
  </si>
  <si>
    <t>MEMORIA DE 8 GB MARCA KINGSTON, COMPRADA EL 8 DE JULIO DEL AÑO 2011, UBICADA EN UNIDAD AMBIENTAL, ASIGNADA AL ENC. DE LA MISMA INIDAD,  CÓDIGO 911711-1-1-02-09-01 DESCARGADA POR ENCONTRARSE EN ESTADO INSERVIBLE.</t>
  </si>
  <si>
    <t>EQUIPO DE PERIFONEO, UBICADO EN BODEGA DE ESTA MUNICIPALIDAD, ASIGNADO AL ORDENANZA MPAL., CÓDIGO UN AMPLIFICADOR 911713-1-2-08-02-01, Y PARLANTES CÓDIGO 911713-1-2-08-05-02__03, DESCARGADO POR ENCONTRARSE EN ESTADO INSERVIBLE.</t>
  </si>
  <si>
    <t>SILLA PLASTICA MARCA MEGA COLOR AZUL, COMPRADA EL VEINTIOCHO  DE OCTUBRE DE DOS MIL CUATRO, PARA SER UTILIZADA EN EVENTOS SOCIALES, UBICADA EN CASA COMUNAL BARRIO EL CENTRO, ASIGNADA AL ORDENANZA MPAL. CÓDIGO 911713-1-2-01-21-73/2-01, DESCARGADO POR ENCONTRARSE EN ESTADO INSERVIBLE.</t>
  </si>
  <si>
    <t>SILLA PLASTICA MARCA MEGA COLOR AZUL, COMPRADA EL VEINTIOCHO  DE OCTUBRE DE DOS MIL CUATRO, PARA SER UTILIZADA EN EVENTOS SOCIALES, UBICADA EN CASA COMUNAL BARRIO EL CENTRO, ASIGNADA AL ORDENANZA MPAL. CÓDIGO 911713-1-2-01-21-75/2-01, DESCARGADA POR ENCONTRARSE EN ESTADO INSERVIBLE.</t>
  </si>
  <si>
    <t>SILLA PLASTICA MARCA MEGA COLOR AZUL, COMPRADA EL DIECINUEVE DE ABRIL  DE DOS MIL TRECE, PARA SER UTILIZADA EN EVENTOS SOCIALES, UBICADA EN CASA COMUNAL BARRIO EL CENTRO, ASIGNADA AL ORDENANZA MPAL. CÓDIGO 911713-1-2-01-21-156/2-01, DESCARGADA POR ENCONTRARSE EN ESTADO INSERVIBLE.</t>
  </si>
  <si>
    <t>BASURERO PLASTICO COLOR NEGRO, CON RODOS, CAPACIDAD DE 45 GALONES, COMPRADO EL  DIA 9 DE MAYO DE 2012, UBICADO EN CASA COMUNAL BARRIO LA PARROQUIA, ASIGNADO AL ENCARGADO DE MATENIMIENTO DE PARQUES, CODIGO   911714-1-2-11-08-01,  DESCARGADO POR ENCONTRARSE EN ESTADO INSERVIBLE.</t>
  </si>
  <si>
    <t>MAQUINA CORTAGRAMA MARCA POULAN, COLOR AMARILLO; DE 6HP 21", COMPRADA EL UNO DE ABRIL DE 2014, UBICADA EN BODEGA DE ESTA ALCALDIA MUNICIPAL, ASIGNADA AL ENC. DE MANTENIMIENTO, CÓDIGO 911714-1-1-10-02-04 DESCARGADA POR ENCONTRARSE EN ESTADO INSERVIBLE.</t>
  </si>
  <si>
    <t>IMPRESOR MARCA CANNON MP 230, MULTIFUNCIONAL, COLOR NEGRO, COMPRADO EL DIA 11 DE ABRIL DE 2013, UBICADO EN LA UNIDAD DE ACCESO A LA INFORMACION, ASIGNADO AL ENCARGADO DE LA MISMA UNIDAD, CODIGO 911715-1-1-02-03-01, DESCARGADO POR ENCONTRARSE EN ESTADO INSERVIBLE.</t>
  </si>
  <si>
    <t>SILLON SEMI EJECUTIVO, CON BRAZOS, COLOR NEGRO, ADQUIRIDO EL DIA 17 DE SEPTIEMBRE DE 2013 CON EL PROYECTO AMPLIACION DE OFICINAS DE ALCALDIA MUNICIPAL, UBICADA EN  LA UNIDAD DE ACCESO A LA INFORMACION, ASIGNADA AL ENCARGADO DE LA MISMA UNIDAD, CODIGO 911715-1-1-01-17-01, DESCARGADO POR ENCONTRARSE EN ESTADO INSERVIBLE.</t>
  </si>
  <si>
    <t>MESA MECANOGRAFICA COLOR CAFÉ CON GRIS DE 1 GAVETA, UBICADA EN CASA COMUNAL BARRIO EL CENTRO, ASIGNADA AL ORDENANZA MUNICIPAL, CÓDIGO 911713-1-1-01-11-01, DESCARGADA POR ENCONTRARSE EN ESTADO INSERVIBLE.</t>
  </si>
  <si>
    <t>VENTILADOR DE PARED  COLOR BALNCO,   MARCA SANYO, MODELO M/EF-Q16K CON SERIE #  160160, COMPRADO EL DÍA 5 DE NOVIEMBRE DE 2010, UBICADO EN LA CASA COMUNAL FRENTE AL MINI-ESTADIO, ASIGNADO AL CONCEJO MUNICIPAL.   CÓDIGO 911701-1-1-05-04-08/2-02,DESCARGADO POR ENCONTRARSE EN ESTADO INSERVIBLE</t>
  </si>
  <si>
    <t>SILLA PLASTICA MARCA MEGA COLOR AZUL, COMPRADA EL VEINTIOCHO  DE OCTUBRE DE DOS MIL CUATRO, PARA SER UTILIZADA EN EVENTOS SOCIALES, UBICADA EN CASA COMUNAL BARRIO EL CENTRO, ASIGNADA AL ORDENANZA MPAL. CÓDIGO 911713-1-2-01-21-73/2-01, DESCARGADA POR ENCONTRARSE EN ESTADO INSERVIBLE.</t>
  </si>
  <si>
    <r>
      <t>MAQUINA CORTA GRAMA MARCA POULAN, COLOR NARANJA</t>
    </r>
    <r>
      <rPr>
        <sz val="9"/>
        <color rgb="FFC00000"/>
        <rFont val="Arial"/>
        <family val="2"/>
      </rPr>
      <t xml:space="preserve">; </t>
    </r>
    <r>
      <rPr>
        <sz val="9"/>
        <rFont val="Arial"/>
        <family val="2"/>
      </rPr>
      <t>DE 6HP, COMPRADA EL VEINTIDOS DE ABRIL DE 2016, EN PROY FOMENTO AL DEPORTE, UBICADA EN BODEGA DE ESTA ALCALDIA MUNICIPAL, ASIGNADA AL ENC. DE MANTENIMIENTO, CÓDIGO 911714-1-1-10-02-05 VALORADA EN</t>
    </r>
  </si>
  <si>
    <r>
      <t>MAQUINA CORTAG RAMA MARCA POULAN, COLOR NARANJA</t>
    </r>
    <r>
      <rPr>
        <sz val="9"/>
        <color rgb="FFC00000"/>
        <rFont val="Arial"/>
        <family val="2"/>
      </rPr>
      <t xml:space="preserve">; </t>
    </r>
    <r>
      <rPr>
        <sz val="9"/>
        <rFont val="Arial"/>
        <family val="2"/>
      </rPr>
      <t>DE 6HP, COMPRADA EL VEINTIDOS DE ABRIL DE 2016, EN PROY FOMENTO AL DEPORTE, UBICADA EN BODEGA DE ESTA ALCALDIA MUNICIPAL, ASIGNADA AL ENC. DE MANTENIMIENTO, CÓDIGO 911714-1-1-10-02-05 VALORADA EN</t>
    </r>
  </si>
  <si>
    <t>ARCHIVADOR DE METAL DE CUATRO GAVETAS, UBICADO EN BODEGA DE ESTA MUNICIPALIDAD, ASIGNADO A LA JEFE DEL REGISTRO DEL ESTADO FAMILIAR, CÓDIGO 911710-1-1-01-06-03, EN RELUAR ESTADO DE FUNCIONAMIENTO DESCARGADO POR DONACION</t>
  </si>
  <si>
    <t>ARCHIVADOR DE METAL DE CUATRO GAVETAS COLOR GRIS, EN REGULAR ESTADO DE FUNCONAMIENTO, UBICADO EN BODEGA DE ESTA ALCALDÍA, ASIGNADO A LA JEFE DE U.A.C.I. CÓDIGO 911709-1-1-01-06-03, EN RELUAR ESTADO DE FUNCIONAMIENTO DESCARGADO POR DONACION</t>
  </si>
  <si>
    <t>ARCHIVADOR DE METAL COLOR BEIGE, DE CUATRO GAVETAS, UBICADO EN BODEGA DE ESTA ALCALDÍA, ASIGNADO AL ENCARGADO DE CONTABILIADAD, CÓDIGO 911706-1-1-01-06-01,  EN RELUAR ESTADO DE FUNCIONAMIENTO DESCARGADO POR DONACION</t>
  </si>
  <si>
    <t>ARCHIVADOR METALICO COLOR MARFIL MARCA PANAVISION DE 4 GAVETAS, COMPRADO EL 30 DE MAYO DE 2,007, UBICADO EN EL DEPTO. DE UACI, ASIGNADO A LA JEFE DE LA U.A.C.I. CÓDIGO 911709-1-1-01-06-06, EN RELUAR ESTADO DE FUNCIONAMIENTO DESCARGADO POR DONACION</t>
  </si>
  <si>
    <t>ARCHIVADOR METALICO COLOR NEGRO MARCA PANAVISION DE 4 GAVETAS, COMPRADO EL 30 DE MAYO DE 2,007, UBICADO EN EL DEPTO. DE CONTABILIDAD, ASIGNADO AL ENC. DE CONTABILIDAD, CÓDIGO 911706-1-1-01-06-04,  EN RELUAR ESTADO DE FUNCIONAMIENTO DESCARGADO POR DONACION</t>
  </si>
  <si>
    <t>COLCHONETA DE ESPUMA COMERCIAL EN TELA SABANA DE DIFERENTES COLORES. CON DIMENCIONES DE UN METRO Y VEINTE CENTIMETROS DE ANCHO, UN METRO Y NOVENTA CENTIMETROS DE LARGO, CUATRO PULGADAS DE ESPESOR. DONADA A ESTA MUNICIPALIDAD EL DÍA 23 DE DICIEMBRE DE 2009. UBICADA EN CASA COMUNAL, ASIGNADA AL CONCEJO MUNICIPAL,    CODÍGO 911701-1-3-14-01-13/2-01, DESCARGADA DONACION</t>
  </si>
  <si>
    <t>COLCHONETA DE ESPUMA COMERCIAL EN TELA SABANA DE DIFERENTES COLORES. CON DIMENCIONES DE UN METRO Y VEINTE CENTIMETROS DE ANCHO, UN METRO Y NOVENTA CENTIMETROS DE LARGO, CUATRO PULGADAS DE ESPESOR. DONADA A ESTA MUNICIPALIDAD EL DÍA 23 DE DICIEMBRE DE 2009. UBICADA EN CASA COMUNAL, ASIGNADA AL CONCEJO MUNICIPAL,    CODÍGO 911701-1-3-14-01-11/2-01, DESCARGADA DONACION</t>
  </si>
  <si>
    <t>COLCHONETA DE ESPUMA COMERCIAL EN TELA SABANA DE DIFERENTES COLORES. CON DIMENCIONES DE UN METRO Y VEINTE CENTIMETROS DE ANCHO, UN METRO Y NOVENTA CENTIMETROS DE LARGO, CUATRO PULGADAS DE ESPESOR. DONADA A ESTA MUNICIPALIDAD EL DÍA 23 DE DICIEMBRE DE 2009. UBICADA EN CASA COMUNAL, ASIGNADA AL CONCEJO MUNICIPAL,    CODÍGO 911701-1-3-14-01-12/2-01, DESCARGADA DONACION</t>
  </si>
  <si>
    <t>COLCHONETA DE ESPUMA COMERCIAL EN TELA SABANA DE DIFERENTES COLORES. CON DIMENCIONES DE UN METRO Y VEINTE CENTIMETROS DE ANCHO, UN METRO Y NOVENTA CENTIMETROS DE LARGO, CUATRO PULGADAS DE ESPESOR. DONADA A ESTA MUNICIPALIDAD EL DÍA 23 DE DICIEMBRE DE 2009. UBICADA EN CASA COMUNAL, ASIGNADA AL CONCEJO MUNICIPAL,    CODÍGO 911701-1-3-14-01-16/2-01, DESCARGADA DONACION</t>
  </si>
  <si>
    <t>COLCHONETA DE ESPUMA COMERCIAL EN TELA SABANA DE DIFERENTES COLORES. CON DIMENCIONES DE UN METRO Y VEINTE CENTIMETROS DE ANCHO, UN METRO Y NOVENTA CENTIMETROS DE LARGO, CUATRO PULGADAS DE ESPESOR. DONADA A ESTA MUNICIPALIDAD EL DÍA 23 DE DICIEMBRE DE 2009. UBICADA EN CASA COMUNAL, ASIGNADA AL CONCEJO MUNICIPAL,    CODÍGO 911701-1-3-14-01-17/2-01,DESCARGADA DONACION</t>
  </si>
  <si>
    <t>COLCHONETA DE ESPUMA COMERCIAL EN TELA SABANA DE DIFERENTES COLORES. CON DIMENCIONES DE UN METRO Y VEINTE CENTIMETROS DE ANCHO, UN METRO Y NOVENTA CENTIMETROS DE LARGO, CUATRO PULGADAS DE ESPESOR. DONADA A ESTA MUNICIPALIDAD EL DÍA 23 DE DICIEMBRE DE 2009. UBICADA EN CASA COMUNAL, ASIGNADA AL CONCEJO MUNICIPAL,    CODÍGO 911701-1-3-14-01-23/2-01,DESCARGADA DONACION</t>
  </si>
  <si>
    <t>COLCHONETA DE ESPUMA COMERCIAL EN TELA SABANA DE DIFERENTES COLORES. CON DIMENCIONES DE UN METRO Y VEINTE CENTIMETROS DE ANCHO, UN METRO Y NOVENTA CENTIMETROS DE LARGO, CUATRO PULGADAS DE ESPESOR. DONADA A ESTA MUNICIPALIDAD EL DÍA 23 DE DICIEMBRE DE 2009. UBICADA EN CASA COMUNAL, ASIGNADA AL CONCEJO MUNICIPAL,    CODÍGO 911701-1-3-14-01-24/2-01, DESCARGADA DONACION</t>
  </si>
  <si>
    <t>COLCHONETA DE ESPUMA COMERCIAL EN TELA SABANA DE DIFERENTES COLORES. CON DIMENCIONES DE UN METRO Y VEINTE CENTIMETROS DE ANCHO, UN METRO Y NOVENTA CENTIMETROS DE LARGO, CUATRO PULGADAS DE ESPESOR. DONADA A ESTA MUNICIPALIDAD EL DÍA 23 DE DICIEMBRE DE 2009. UBICADA EN CASA COMUNAL, ASIGNADA AL CONCEJO MUNICIPAL,    CODÍGO 911701-1-3-14-01-25/2-01, DESCARGADA DONACION</t>
  </si>
  <si>
    <t>COLCHONETA DE ESPUMA COMERCIAL EN TELA SABANA DE DIFERENTES COLORES. CON DIMENCIONES DE UN METRO Y VEINTE CENTIMETROS DE ANCHO, UN METRO Y NOVENTA CENTIMETROS DE LARGO, CUATRO PULGADAS DE ESPESOR. DONADA A ESTA MUNICIPALIDAD EL DÍA 23 DE DICIEMBRE DE 2009. UBICADA EN CASA COMUNAL, ASIGNADA AL CONCEJO MUNICIPAL,    CODÍGO 911701-1-3-14-01-27/2-01, DESCARGADA DONACION</t>
  </si>
  <si>
    <t>COLCHONETA DE ESPUMA COMERCIAL EN TELA SABANA DE DIFERENTES COLORES. CON DIMENCIONES DE UN METRO Y VEINTE CENTIMETROS DE ANCHO, UN METRO Y NOVENTA CENTIMETROS DE LARGO, CUATRO PULGADAS DE ESPESOR. DONADA A ESTA MUNICIPALIDAD EL DÍA 23 DE DICIEMBRE DE 2009. UBICADA EN CASA COMUNAL, ASIGNADA AL CONCEJO MUNICIPAL,    CODÍGO 911701-1-3-14-01-33/2-01,DESCARGADA DONACION</t>
  </si>
  <si>
    <t>COLCHONETA DE ESPUMA COMERCIAL EN TELA SABANA DE DIFERENTES COLORES. CON DIMENCIONES DE UN METRO Y VEINTE CENTIMETROS DE ANCHO, UN METRO Y NOVENTA CENTIMETROS DE LARGO, CUATRO PULGADAS DE ESPESOR. DONADA A ESTA MUNICIPALIDAD EL DÍA 23 DE DICIEMBRE DE 2009. UBICADA EN CASA COMUNAL, ASIGNADA AL CONCEJO MUNICIPAL,    CODÍGO 911701-1-3-14-01-39/2-01, DESCARGADA DONACION</t>
  </si>
  <si>
    <t>COLCHONETA DE ESPUMA COMERCIAL EN TELA SABANA DE DIFERENTES COLORES. CON DIMENCIONES DE UN METRO Y VEINTE CENTIMETROS DE ANCHO, UN METRO Y NOVENTA CENTIMETROS DE LARGO, CUATRO PULGADAS DE ESPESOR. DONADA A ESTA MUNICIPALIDAD EL DÍA 23 DE DICIEMBRE DE 2009. UBICADA EN CASA COMUNAL, ASIGNADA AL CONCEJO MUNICIPAL,    CODÍGO 911701-1-3-14-01-40/2-01,DESCARGADA DONACION</t>
  </si>
  <si>
    <t>COLCHONETA DE ESPUMA COMERCIAL EN TELA SABANA DE DIFERENTES COLORES. CON DIMENCIONES DE UN METRO Y VEINTE CENTIMETROS DE ANCHO, UN METRO Y NOVENTA CENTIMETROS DE LARGO, CUATRO PULGADAS DE ESPESOR. DONADA A ESTA MUNICIPALIDAD EL DÍA 23 DE DICIEMBRE DE 2009. UBICADA EN CASA COMUNAL, ASIGNADA AL CONCEJO MUNICIPAL,    CODÍGO 911701-1-3-14-01-42/2-01, DESCARGADA DONACION</t>
  </si>
  <si>
    <t>COLCHONETA DE ESPUMA COMERCIAL EN TELA SABANA DE DIFERENTES COLORES. CON DIMENCIONES DE UN METRO Y VEINTE CENTIMETROS DE ANCHO, UN METRO Y NOVENTA CENTIMETROS DE LARGO, CUATRO PULGADAS DE ESPESOR. DONADA A ESTA MUNICIPALIDAD EL DÍA 23 DE DICIEMBRE DE 2009. UBICADA EN CASA COMUNAL, ASIGNADA AL CONCEJO MUNICIPAL,    CODÍGO 911701-1-3-14-01-43/2-01, DESCARGADA DONACION</t>
  </si>
  <si>
    <t>COLCHONETA DE ESPUMA COMERCIAL EN TELA SABANA DE DIFERENTES COLORES. CON DIMENCIONES DE UN METRO Y VEINTE CENTIMETROS DE ANCHO, UN METRO Y NOVENTA CENTIMETROS DE LARGO, CUATRO PULGADAS DE ESPESOR. DONADA A ESTA MUNICIPALIDAD EL DÍA 23 DE DICIEMBRE DE 2009. UBICADA EN CASA COMUNAL, ASIGNADA AL CONCEJO MUNICIPAL,    CODÍGO 911701-1-3-14-01-44/2-01, DESCARGADA DONACION</t>
  </si>
  <si>
    <t>COLCHONETA DE ESPUMA COMERCIAL EN TELA SABANA DE DIFERENTES COLORES. CON DIMENCIONES DE UN METRO Y VEINTE CENTIMETROS DE ANCHO, UN METRO Y NOVENTA CENTIMETROS DE LARGO, CUATRO PULGADAS DE ESPESOR. DONADA A ESTA MUNICIPALIDAD EL DÍA 23 DE DICIEMBRE DE 2009. UBICADA EN CASA COMUNAL, ASIGNADA AL CONCEJO MUNICIPAL,    CODÍGO 911701-1-3-14-01-47/2-01, DESCARGADA DONACION</t>
  </si>
  <si>
    <t>COLCHONETA DE ESPUMA COMERCIAL EN TELA SABANA DE DIFERENTES COLORES. CON DIMENCIONES DE UN METRO Y VEINTE CENTIMETROS DE ANCHO, UN METRO Y NOVENTA CENTIMETROS DE LARGO, CUATRO PULGADAS DE ESPESOR. DONADA A ESTA MUNICIPALIDAD EL DÍA 23 DE DICIEMBRE DE 2009. UBICADA EN CASA COMUNAL, ASIGNADA AL CONCEJO MUNICIPAL,    CODÍGO 911701-1-3-14-01-48/2-01, DESCARGADA DONACION</t>
  </si>
  <si>
    <t>COLCHONETA DE ESPUMA COMERCIAL EN TELA SABANA DE DIFERENTES COLORES. CON DIMENCIONES DE UN METRO Y VEINTE CENTIMETROS DE ANCHO, UN METRO Y NOVENTA CENTIMETROS DE LARGO, CUATRO PULGADAS DE ESPESOR. DONADA A ESTA MUNICIPALIDAD EL DÍA 23 DE DICIEMBRE DE 2009. UBICADA EN CASA COMUNAL, ASIGNADA AL CONCEJO MUNICIPAL,    CODÍGO 911701-1-3-14-01-52/2-01,DESCARGADA DONACION</t>
  </si>
  <si>
    <t>COLCHONETA DE ESPUMA COMERCIAL EN TELA SABANA DE DIFERENTES COLORES. CON DIMENCIONES DE UN METRO Y VEINTE CENTIMETROS DE ANCHO, UN METRO Y NOVENTA CENTIMETROS DE LARGO, CUATRO PULGADAS DE ESPESOR. DONADA A ESTA MUNICIPALIDAD EL DÍA 23 DE DICIEMBRE DE 2009. UBICADA EN CASA COMUNAL, ASIGNADA AL CONCEJO MUNICIPAL,    CODÍGO 911701-1-3-14-01-57/2-01, DESCARGADA DONACION</t>
  </si>
  <si>
    <t>COLCHONETA DE ESPUMA COMERCIAL EN TELA SABANA DE DIFERENTES COLORES. CON DIMENCIONES DE UN METRO Y VEINTE CENTIMETROS DE ANCHO, UN METRO Y NOVENTA CENTIMETROS DE LARGO, CUATRO PULGADAS DE ESPESOR. DONADA A ESTA MUNICIPALIDAD EL DÍA 23 DE DICIEMBRE DE 2009. UBICADA EN CASA COMUNAL, ASIGNADA AL CONCEJO MUNICIPAL,    CODÍGO 911701-1-3-14-01-45/2-01,  DESCARGADA DONACION</t>
  </si>
  <si>
    <t xml:space="preserve">ARCHIVADOR DE METAL COLOR BEIGE DECUATRO GAVETAS,  COMPRADO EL 28 DE JUNIO DE 2001 UBICADO EN BODEGA DE ESTA MUNICIPALIDAD, ASIGNADO A LA ENCARGADA DE CUENTAS CORRIENTES Y CATASTRO, CÓDIGO 911708-1-1-01-06-01  DESCARGADO POR DONACION </t>
  </si>
  <si>
    <t>ARCHIVADOR DE METAL COLOR BEIGE DECUATRO GAVETAS,  COMPRADO EL 28 DE JUNIO DE 2001 UBICADO EN BODEGA DE ESTA MUNICIPALIDAD, ASIGNADO A LA ENCARGADA DE CUENTAS CORRIENTES Y CATASTRO, CÓDIGO 911708-1-1-01-06-01  VDESCARGADO POR DONACION</t>
  </si>
  <si>
    <t xml:space="preserve">ARCHIVADOR DE METAL DE CUATRO GAVETAS, UBICADO EN BODEGA DE ESTA MUNICIPALIDAD, ASIGNADO A LA JEFE DEL REGISTRO DEL ESTADO FAMILIAR, CÓDIGO 911710-1-1-01-06-04 DESCARGADO POR DONACION </t>
  </si>
  <si>
    <t xml:space="preserve">ARCHIVADOR DE METAL DE CUATRO GAVETAS, UBICADO EN LA UNIDAD DE CUENTAS CORRIENTES Y CATASTRO, ASIGNADO A LA JEFE DEL REGISTRO DEL ESTADO FAMILIAR, CÓDIGO 911710-1-1-01-06-01  DESCARGADO POR DONACION </t>
  </si>
  <si>
    <t xml:space="preserve">ARCHIVADOR DE METAL DE CUATRO GAVETAS COLOR GRIS, EN REGULAR ESTADO DE FUNCONAMIENTO, UBICADO EN BODEGA DE ESTA ALCALDÍA, ASIGNADO A LA JEFE DE U.A.C.I. CÓDIGO 911709-1-1-01-06-01 DESCARGADO POR DONACION </t>
  </si>
  <si>
    <t>ARCHIVADOR DE METAL DE CUATRO GAVETAS COLOR GRIS, EN REGULAR ESTADO DE FUNCONAMIENTO, UBICADO EN BODEGA DE ESTA ALCALDÍA, ASIGNADO A LA JEFE DE U.A.C.I. CÓDIGO 911709-1-1-01-06-02 DESCARGADO ENCONTRARSE EN ESTADO INSERVIBLE</t>
  </si>
  <si>
    <t xml:space="preserve">ARCHIVADOR DE METAL DE CUATRO GAVETAS COLOR BEIGE, EN REGULAR ESTADO DE FUNCONAMIENTO, COMPRADO EL 28 DE JUNIO DE 2001, UBICADO EN BODEGA DE ESTA ALCALDÍA, ASIGNADO A LA JEFE DE U.A.C.I. CÓDIGO 911709-1-1-01-06-04, DESCARGADO POR DONACION </t>
  </si>
  <si>
    <t xml:space="preserve">ARCHIVADOR DE METAL DE CUATRO GAVETAS COLOR BEIGE, EN REGULAR ESTADO DE FUNCONAMIENTO, COMPRADO EL 28 DE JUNIO DE 2001, UBICADO EN BODEGA, ASIGNADO A LA JEFE DE U.A.C.I. CÓDIGO 911709-1-1-01-06-05, DESCARGADO POR DONACION </t>
  </si>
  <si>
    <t>ARCHIVADOR DE METAL DE CUATRO GAVETAS, UBICADO EN LA UNIDAD DE CUENTAS CORRIENTES Y CATASTRO, ASIGNADO A LA JEFE DEL REGISTRO DEL ESTADO FAMILIAR, CÓDIGO 911710-1-1-01-06-02  DESCARGADO POR ESTADO INSERBIBLE</t>
  </si>
  <si>
    <t>ARCHIVADOR DE METAL DE CUATRO GAVETAS, UBICADO EN BODEGA DE ESTA MUNICIPALIDAD, ASIGNADO A LA JEFE DEL REGISTRO DEL ESTADO FAMILIAR, CÓDIGO 911710-1-1-01-06-05  DESCARGADO POR ESTADO INSERBIBLE</t>
  </si>
  <si>
    <t>ARCHIVADOR METALICO MARCA PRADO DE 4 GAVETAS COLOR BEIGE, COMPRADO EL 31 DE MARZO 2005, UBICADO EN EL DEPT. DE CTAS. CTES. Y CATASTRO, ASIGNADO A LA ENC. DE CTAS. CTES Y CATASTRO, CÓDIGO 911708-1-1-01-06-02, DESCARGADO POR ESTADO INSERBIBLE</t>
  </si>
  <si>
    <t>ARCHIVADOR DE METAL COLOR GRIS DE CUATRO GAVETAS,  EN REGULAR ESTADO DE FUNCIONAMIENTO,UBICADO EN BODEGA DE ESTA MUNICIPALIDAD, ASIGNADO AL TESORERO, CÓDIGO 911707-1-1-01-06-01, DESCARGADO POR ESTADO INSERBIBLE….</t>
  </si>
  <si>
    <t>ARCHIVADOR DE METAL COLOR GRIS,  EN REGULAR ESTADO DE FUNCIONAMIENTO, UBICADO EN BODEGA DE ESTA MUNICIPALIDAD, ASIGNADO AL ORDENANZA MPAL., CÓDIGO 911713-1-1-01-06-01 DESCARGADO POR ESTADO INSERBIBLE….</t>
  </si>
  <si>
    <t>ARCHIVADOR DE METAL COLOR GRIS, EN REGULAR ESTADO DE FUNCIONAMIENTO, UBICADO EN BODEGA DE ESTA ALCALDÍA, ASIGNADO AL ORDENANZA MPAL. , CÓDIGO 911713-1-1-01-06-02 DESCARGADO POR ESTADO INSERBIBLE….</t>
  </si>
  <si>
    <t>ARCHIVADOR DE CUATRO GAVETAS, COLOR BEIGE, L.T.0102, COMPRADO EL 17 DE AGOSTO DE 2010, UBICADO EN LA UNIDAD DE CONTABILIDAD, ASIGNADO AL CONTADOR MUNICIPAL, CÓDIGO 911706-1-1-01-06-05, DESCARGADO POR ESTADO INSERBIBLE…</t>
  </si>
  <si>
    <t>ESCRITORIO EN CHAPA DE MADERA LINEA 2000, 1.83MX 0.75 CON CUERPO DE GAVETAS CON AUXILIAR DE 1.10X0.48MTS CON UN CUERPO DE PEDESTAL DE F/F  EN REGULAR ESTADO DE FUNCIONAMIENTO, COMPRADA EL 07-SEPT. DE 2,005 UBICADA EN El DESPACHO DEL SR. ALCALDE, ASIGNADO AL SR. ALCALDE MPAL. CÓDIGO 911703-1-1-01-09-01, DESCARGADO POR DONACION,</t>
  </si>
  <si>
    <t>MAQUINA DE ESCRIBIR  ELECTRICA C/PANTALLA MARCA BROTHER, MODELO ML-300 SERIE M5K395626, COMPRADA EL SEIS DE OCTUBRE DE DOS MIL DIECISEIS , UBICADA EN EL DEPT, DEL REGISTRO DEL ESTADO FAMILIAR, ASIGNADA A LA JEFE DEL R.E.F.  CÓDIGO 911710-1-1-01-02-02, DESCARGADA POR ENCONTRARSE EN ESTADO INSERBIBLE.</t>
  </si>
  <si>
    <t xml:space="preserve">MESA DE REUNIONES TIPO U DE MADERA, COMPRADA EL 08 DE ABRIL 2,016,Y UBICADA EN LA SALA DE REUNIONES, ASIGNADA AL CONCEJO MPAL, CÓDIGO 911701-1-1-01-14-03, VALORADA EN…... </t>
  </si>
  <si>
    <t>SILLA SECRETARIAL CON MALLA Y CON BRAZOZ, BASE DE HIERRO CON CINCO RODOS INCLINACION DE RESPALDOS, COLOR NEGRO COMPRADAS EL 29 DE AGOSTO DEL 2016, UBICADA EN LA SALA DE REUNIONES, ASIGNADA AL CONCEJO MUNICIPAL, CODIGO 911701-1-1-01-17-01 VALORADA EN.........................</t>
  </si>
  <si>
    <t>SILLA SECRETARIAL CON MALLA Y CON BRAZOZ, BASE DE HIERRO CON CINCO RODOS INCLINACION DE RESPALDOS, COLOR NEGRO COMPRADAS EL 29 DE AGOSTO DEL 2016, UBICADA EN LA SALA DE REUNIONES, ASIGNADA AL CONCEJO MUNICIPAL, CODIGO 911701-1-1-01-17-02 VALORADA EN.........................</t>
  </si>
  <si>
    <t>SILLA SECRETARIAL CON MALLA Y CON BRAZOZ, BASE DE HIERRO CON CINCO RODOS INCLINACION DE RESPALDOS, COLOR NEGRO COMPRADAS EL 29 DE AGOSTO DEL 2016, UBICADA EN LA SALA DE REUNIONES, ASIGNADA AL CONCEJO MUNICIPAL, CODIGO 911701-1-1-01-17-03 VALORADA EN.........................</t>
  </si>
  <si>
    <t>SILLA SECRETARIAL CON MALLA Y CON BRAZOZ, BASE DE HIERRO CON CINCO RODOS INCLINACION DE RESPALDOS, COLOR NEGRO COMPRADAS EL 29 DE AGOSTO DEL 2016, UBICADA EN LA SALA DE REUNIONES, ASIGNADA AL CONCEJO MUNICIPAL, CODIGO 911701-1-1-01-17-04 VALORADA EN.........................</t>
  </si>
  <si>
    <t>SILLA SECRETARIAL CON MALLA Y CON BRAZOZ, BASE DE HIERRO CON CINCO RODOS INCLINACION DE RESPALDOS, COLOR NEGRO COMPRADAS EL 29 DE AGOSTO DEL 2016, UBICADA EN LA SALA DE REUNIONES, ASIGNADA AL CONCEJO MUNICIPAL, CODIGO 911701-1-1-01-17-05 VALORADA EN.........................</t>
  </si>
  <si>
    <t>SILLA SECRETARIAL CON MALLA Y CON BRAZOZ, BASE DE HIERRO CON CINCO RODOS INCLINACION DE RESPALDOS, COLOR NEGRO COMPRADAS EL 29 DE AGOSTO DEL 2016, UBICADA EN LA SALA DE REUNIONES, ASIGNADA AL CONCEJO MUNICIPAL, CODIGO 911701-1-1-01-17-06 VALORADA EN.........................</t>
  </si>
  <si>
    <t>SILLA SECRETARIAL CON MALLA Y CON BRAZOZ, BASE DE HIERRO CON CINCO RODOS INCLINACION DE RESPALDOS, COLOR NEGRO COMPRADAS EL 29 DE AGOSTO DEL 2016, UBICADA EN LA SALA DE REUNIONES, ASIGNADA AL CONCEJO MUNICIPAL, CODIGO 911701-1-1-01-17-07 VALORADA EN.........................</t>
  </si>
  <si>
    <t>SILLA SECRETARIAL CON MALLA Y CON BRAZOZ, BASE DE HIERRO CON CINCO RODOS INCLINACION DE RESPALDOS, COLOR NEGRO COMPRADAS EL 29 DE AGOSTO DEL 2016, UBICADA EN LA SALA DE REUNIONES, ASIGNADA AL CONCEJO MUNICIPAL, CODIGO 911701-1-1-01-17-08 VALORADA EN.........................</t>
  </si>
  <si>
    <t>SILLA SECRETARIAL CON MALLA Y CON BRAZOZ, BASE DE HIERRO CON CINCO RODOS INCLINACION DE RESPALDOS, COLOR NEGRO COMPRADAS EL 29 DE AGOSTO DEL 2016, UBICADA EN LA SALA DE REUNIONES, ASIGNADA AL CONCEJO MUNICIPAL, CODIGO 911701-1-1-01-17-09 VALORADA EN.........................</t>
  </si>
  <si>
    <t>SILLA SECRETARIAL CON MALLA Y CON BRAZOZ, BASE DE HIERRO CON CINCO RODOS INCLINACION DE RESPALDOS, COLOR NEGRO COMPRADAS EL 29 DE AGOSTO DEL 2016, UBICADA EN LA SALA DE REUNIONES, ASIGNADA AL CONCEJO MUNICIPAL, CODIGO 911701-1-1-01-17-10 VALORADA EN.........................</t>
  </si>
  <si>
    <t>SILLA SECRETARIAL CON MALLA Y CON BRAZOZ, BASE DE HIERRO CON CINCO RODOS INCLINACION DE RESPALDOS, COLOR NEGRO COMPRADAS EL 29 DE AGOSTO DEL 2016, UBICADA EN LA SALA DE REUNIONES, ASIGNADA AL CONCEJO MUNICIPAL, CODIGO 911701-1-1-01-17-11 VALORADA EN.........................</t>
  </si>
  <si>
    <t>EQUIPO TERMONEBULIZADOR SUPER-HAWK, SERIE No. 13191 PARA FUMIGACIÓN, COMPRADO EL DÍA 27 DE SEPTIEMBRE DE 2016, UBICADO EN BODEGA DE ESTA OFICINA, ASIGNADA AL SÍNDICO MUNICIPAL. CÓDIGO 911704-1-1-10-05-02, VALORADA EN.</t>
  </si>
  <si>
    <t>CAMION MARCA ISUZU DIESEL AÑO : 2017 CAPACIDAD: 3 ASIENTOS COLOR: BLANCO MODELO : FRR-2-S-03-FFR 7.5 TON CHASIS LARGO 5.2L T/M DSL GRABADO : JALFRR90NH7000017 MOTOR: 4HK1532354 COMPRADO EL DIA 30 DE SEPTIEMBRE DEL AÑO 2016 ASIGNADO AL CONCEJO MUNICIPAL  CODIGO 911701-1-3-09-01-03 CON FONDOS DONADOS POR PFGL $ 24,293.56 CONTRAPARTIDA FONDOS 75% INVERSION $ 27,797.98 VALORADO EN UN TOTAL DE.........................</t>
  </si>
  <si>
    <t>CONSTRUCION DE ARCHIVO INSTITUCIONAL DE LA ALCALDIA MUNICIPASL DE SAN DIONISIO  SEGÚN PROY CONSTRUCION DE ARCHIVO...., SITUADO  EN BARRIO EL CENTRO SAN DIONISIO, CON FECHA DE FINALIZACION DE LA CONSTRUCCION 26 DE FEBRERO DE DOS MIL DIECISEIS # 911701-2-1-1-2-03</t>
  </si>
  <si>
    <t xml:space="preserve">RELOJ MARCADOR DE HUELLA DIGITAL, CON SISTEMA DE SEGURIDAD CONTROL DE ACCESO , MARCA  ACCESS PRO, COMPRADA EL  17 DE AGOSTO DE 2,016 UBICADO CONTIGUO A LA AMPLIACION DE LA ALCALDIA MUNICIPAL   ASIGNADO A ENC. DE CONTABILIDAD, . CÓDIGO 911706-1-1-05-05-01, VALORADO EN…………... </t>
  </si>
  <si>
    <t xml:space="preserve">MESA DE REUNIONES TIPO U DE MADERA, EN PROY MODIFICACION DE INFRAESTRUCTURA DE ALCALDIA MUNICIPAL SD, COMPRADA EL 08 DE ABRIL 2,016,Y UBICADA EN LA SALA DE REUNIONES, ASIGNADA AL CONCEJO MPAL, CÓDIGO 911701-1-1-01-14-03, VALORADA EN…... </t>
  </si>
  <si>
    <t>LANCHA AMBULANCIA COLOR BLANCO Y ASUL, DE FIBRA DE VIDRIO DE 25 PIES ESLORA, MANGA 70", 5" DE CALADO, BANCA PARA CAMILLA DE 2MTS DE LARGO, ADQUIRIDA COMO DONACION CON UNA COMTRAPARTIDA DE LA MUNICIPALIDAD EL 20 DE FEBRERO DE 2015, ASIGNADA AL CONCEJO MUNICIPAL, CÓDIGO 911701-1-3-09-05-02, aporte fodes 75% $ 2,000.00  VALORADA EN............</t>
  </si>
  <si>
    <t>ADQUISICION DE UN SERVIDOR CENTARAL PARA ELAREA TRIBUTARIA Y FINANCIERA , DONADO POR EL PFGL, EL 08 DE JULIO DE 2016, UBICADO EN LA UNIDAD DE CONTABILIDAD ASIGNADO A ENCARGADO DE CONTABILIDAD CODIGO 911706-1-3-02-15-01 VALORADO EN.........</t>
  </si>
  <si>
    <t>IMPRESOR  MULTIFUNCIONAL MARCA HP, MODELO DESKJET INK ADVANTAGE 2545, SERIE CN45J3B0YW, DONADA POR PROYECTO FORTALECIMIENTO  DE GOBIERNOS LOCALES (PFGL) A ESTA MUNICIPALIDAD CON FECHA DE RECEPCION 5 DE DICIEMBRE DE 2014, Y EL ACTA DE DONACION CON FECHA QUINCE DE ABRIL DE 2016, UBICADA EN EL PASILLO DE ENTRADA DE LA ALCALDÍA, ASIGNADA AL ENCARGADO DE LA UNIDAD DE ACCESO A LA INFORMACION, CODIGO911715-1-3-02-03-02 VALORADO EN.............</t>
  </si>
  <si>
    <t>IMPRESOR MULTIFUNCIONAL , MARCA EPSON MODELO L220, SERIE VGNK 154145,  COLOR NEGRO, CON SISTEMA DE TINTA INCORPORADO PARA REFIL,  COMPRADO EL DÍA 16 DE MARZO DE 2016, UBICADO EN LA UNIDAD DE ACCESO A LAINFORMACION, ASIGNADO AL OFICIAL DE INFORMACION CÓDIGO  911715-1-2-02-03-03,  VALORADO EN................................</t>
  </si>
  <si>
    <t>Pedro Antonio Vasquez</t>
  </si>
  <si>
    <t>EDIFICIO DE LA ALCALDIA MUNICIPAL, SITUADO  EN BARRIO EL CENTRO SAN DIONISIO, CON FECHA DE CONSTRUCCION 23 DE DICIEMBRE DE DOS MIL CINCO, CODIGO # 911701-2-1-1-2-01</t>
  </si>
  <si>
    <t>AMPLIACION DE EDIFICIO MUNICIPAL  SEGÚN PROY AMPLIACION DE OFICINAS DE LA ALCALDIA MUNICIPAL DE SAN DIONISIO, SITUADO  EN BARRIO EL CENTRO SAN DIONISIO, CON FECHA DE FINALIZACION DE LA CONSTRUCCION 17 DE SEPTIEMBRE DOS MIL TRECE CODIGO # 911701-2-1-1-2-02</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</si>
</sst>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quot;$&quot;* #,##0.00_);_(&quot;$&quot;* \(#,##0.00\);_(&quot;$&quot;* &quot;-&quot;??_);_(@_)"/>
    <numFmt numFmtId="164" formatCode="_-&quot;$&quot;* #,##0.00_-;\-&quot;$&quot;* #,##0.00_-;_-&quot;$&quot;* &quot;-&quot;??_-;_-@_-"/>
    <numFmt numFmtId="165" formatCode="_([$$-440A]* #,##0.00_);_([$$-440A]* \(#,##0.00\);_([$$-440A]* &quot;-&quot;??_);_(@_)"/>
    <numFmt numFmtId="166" formatCode="_-[$$-440A]* #,##0.00_ ;_-[$$-440A]* \-#,##0.00\ ;_-[$$-440A]* &quot;-&quot;??_ ;_-@_ "/>
  </numFmts>
  <fonts count="40" x14ac:knownFonts="1">
    <font>
      <sz val="10"/>
      <name val="Arial"/>
    </font>
    <font>
      <sz val="8"/>
      <name val="Arial"/>
      <family val="2"/>
    </font>
    <font>
      <b/>
      <sz val="10"/>
      <name val="Arial"/>
      <family val="2"/>
    </font>
    <font>
      <b/>
      <u/>
      <sz val="10"/>
      <name val="Arial"/>
      <family val="2"/>
    </font>
    <font>
      <sz val="12"/>
      <name val="Arial"/>
      <family val="2"/>
    </font>
    <font>
      <sz val="10"/>
      <name val="Arial"/>
      <family val="2"/>
    </font>
    <font>
      <b/>
      <sz val="12"/>
      <name val="Arial"/>
      <family val="2"/>
    </font>
    <font>
      <b/>
      <u/>
      <sz val="11"/>
      <name val="Arial"/>
      <family val="2"/>
    </font>
    <font>
      <b/>
      <sz val="9"/>
      <name val="Arial"/>
      <family val="2"/>
    </font>
    <font>
      <sz val="9"/>
      <name val="Arial"/>
      <family val="2"/>
    </font>
    <font>
      <b/>
      <u/>
      <sz val="9"/>
      <name val="Arial"/>
      <family val="2"/>
    </font>
    <font>
      <b/>
      <sz val="11"/>
      <name val="Arial"/>
      <family val="2"/>
    </font>
    <font>
      <sz val="11"/>
      <name val="Arial"/>
      <family val="2"/>
    </font>
    <font>
      <b/>
      <sz val="16"/>
      <name val="Arial"/>
      <family val="2"/>
    </font>
    <font>
      <sz val="12"/>
      <name val="Times New Roman"/>
      <family val="1"/>
    </font>
    <font>
      <b/>
      <sz val="11"/>
      <color rgb="FF000000"/>
      <name val="Arial"/>
      <family val="2"/>
    </font>
    <font>
      <sz val="10"/>
      <color rgb="FF000000"/>
      <name val="Arial"/>
      <family val="2"/>
    </font>
    <font>
      <sz val="6.5"/>
      <name val="Times New Roman"/>
      <family val="1"/>
    </font>
    <font>
      <sz val="7.5"/>
      <name val="Times New Roman"/>
      <family val="1"/>
    </font>
    <font>
      <sz val="8"/>
      <color rgb="FF000000"/>
      <name val="Arial"/>
      <family val="2"/>
    </font>
    <font>
      <sz val="9"/>
      <color rgb="FF000000"/>
      <name val="Arial"/>
      <family val="2"/>
    </font>
    <font>
      <b/>
      <sz val="10"/>
      <color rgb="FF000000"/>
      <name val="Arial"/>
      <family val="2"/>
    </font>
    <font>
      <sz val="10"/>
      <name val="Arial"/>
      <family val="2"/>
    </font>
    <font>
      <b/>
      <sz val="9"/>
      <color rgb="FFFF0000"/>
      <name val="Arial"/>
      <family val="2"/>
    </font>
    <font>
      <sz val="10"/>
      <color rgb="FFFF0000"/>
      <name val="Arial"/>
      <family val="2"/>
    </font>
    <font>
      <sz val="7"/>
      <name val="Arial"/>
      <family val="2"/>
    </font>
    <font>
      <b/>
      <u/>
      <sz val="8"/>
      <name val="Arial"/>
      <family val="2"/>
    </font>
    <font>
      <sz val="9"/>
      <color rgb="FFFF0000"/>
      <name val="Arial"/>
      <family val="2"/>
    </font>
    <font>
      <sz val="9"/>
      <color theme="3"/>
      <name val="Arial"/>
      <family val="2"/>
    </font>
    <font>
      <sz val="10"/>
      <color theme="3"/>
      <name val="Arial"/>
      <family val="2"/>
    </font>
    <font>
      <sz val="9"/>
      <color rgb="FF7030A0"/>
      <name val="Arial"/>
      <family val="2"/>
    </font>
    <font>
      <sz val="10"/>
      <color rgb="FF7030A0"/>
      <name val="Arial"/>
      <family val="2"/>
    </font>
    <font>
      <sz val="9"/>
      <color theme="1"/>
      <name val="Arial"/>
      <family val="2"/>
    </font>
    <font>
      <sz val="9"/>
      <color indexed="81"/>
      <name val="Tahoma"/>
      <family val="2"/>
    </font>
    <font>
      <b/>
      <sz val="9"/>
      <color indexed="81"/>
      <name val="Tahoma"/>
      <family val="2"/>
    </font>
    <font>
      <u/>
      <sz val="10"/>
      <name val="Arial"/>
      <family val="2"/>
    </font>
    <font>
      <sz val="10"/>
      <color rgb="FFC00000"/>
      <name val="Arial"/>
      <family val="2"/>
    </font>
    <font>
      <sz val="9"/>
      <color rgb="FFC00000"/>
      <name val="Arial"/>
      <family val="2"/>
    </font>
    <font>
      <b/>
      <sz val="8"/>
      <name val="Arial"/>
      <family val="2"/>
    </font>
    <font>
      <sz val="10"/>
      <color theme="1"/>
      <name val="Calibri"/>
      <family val="2"/>
      <scheme val="minor"/>
    </font>
  </fonts>
  <fills count="12">
    <fill>
      <patternFill patternType="none"/>
    </fill>
    <fill>
      <patternFill patternType="gray125"/>
    </fill>
    <fill>
      <patternFill patternType="solid">
        <fgColor indexed="40"/>
        <bgColor indexed="64"/>
      </patternFill>
    </fill>
    <fill>
      <patternFill patternType="solid">
        <fgColor indexed="9"/>
        <bgColor indexed="64"/>
      </patternFill>
    </fill>
    <fill>
      <patternFill patternType="solid">
        <fgColor theme="0"/>
        <bgColor indexed="64"/>
      </patternFill>
    </fill>
    <fill>
      <patternFill patternType="solid">
        <fgColor rgb="FF33CCFF"/>
        <bgColor indexed="64"/>
      </patternFill>
    </fill>
    <fill>
      <patternFill patternType="solid">
        <fgColor theme="2" tint="-9.9978637043366805E-2"/>
        <bgColor indexed="64"/>
      </patternFill>
    </fill>
    <fill>
      <patternFill patternType="solid">
        <fgColor rgb="FFDDD9C3"/>
        <bgColor indexed="64"/>
      </patternFill>
    </fill>
    <fill>
      <patternFill patternType="solid">
        <fgColor theme="5" tint="0.59999389629810485"/>
        <bgColor indexed="64"/>
      </patternFill>
    </fill>
    <fill>
      <patternFill patternType="solid">
        <fgColor theme="2"/>
        <bgColor indexed="64"/>
      </patternFill>
    </fill>
    <fill>
      <patternFill patternType="solid">
        <fgColor theme="9" tint="0.79998168889431442"/>
        <bgColor indexed="64"/>
      </patternFill>
    </fill>
    <fill>
      <patternFill patternType="solid">
        <fgColor rgb="FFFFFF00"/>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s>
  <cellStyleXfs count="4">
    <xf numFmtId="0" fontId="0" fillId="0" borderId="0"/>
    <xf numFmtId="164" fontId="22" fillId="0" borderId="0" applyFont="0" applyFill="0" applyBorder="0" applyAlignment="0" applyProtection="0"/>
    <xf numFmtId="164" fontId="5" fillId="0" borderId="0" applyFont="0" applyFill="0" applyBorder="0" applyAlignment="0" applyProtection="0"/>
    <xf numFmtId="0" fontId="39" fillId="0" borderId="0"/>
  </cellStyleXfs>
  <cellXfs count="650">
    <xf numFmtId="0" fontId="0" fillId="0" borderId="0" xfId="0"/>
    <xf numFmtId="165" fontId="0" fillId="0" borderId="1" xfId="0" applyNumberFormat="1" applyBorder="1"/>
    <xf numFmtId="165" fontId="5" fillId="0" borderId="1" xfId="0" applyNumberFormat="1" applyFont="1" applyBorder="1"/>
    <xf numFmtId="0" fontId="0" fillId="0" borderId="2" xfId="0" applyBorder="1" applyAlignment="1">
      <alignment horizontal="center" vertical="center" wrapText="1"/>
    </xf>
    <xf numFmtId="0" fontId="0" fillId="0" borderId="3" xfId="0" applyBorder="1" applyAlignment="1">
      <alignment horizontal="center" vertical="center" wrapText="1"/>
    </xf>
    <xf numFmtId="0" fontId="9" fillId="0" borderId="1" xfId="0" applyFont="1" applyFill="1" applyBorder="1" applyAlignment="1">
      <alignment wrapText="1"/>
    </xf>
    <xf numFmtId="0" fontId="9" fillId="0" borderId="3" xfId="0" applyFont="1" applyBorder="1" applyAlignment="1">
      <alignment horizontal="center" vertical="center" wrapText="1"/>
    </xf>
    <xf numFmtId="165" fontId="9" fillId="0" borderId="1" xfId="0" applyNumberFormat="1" applyFont="1" applyBorder="1"/>
    <xf numFmtId="0" fontId="5" fillId="0" borderId="0" xfId="0" applyFont="1"/>
    <xf numFmtId="165" fontId="8" fillId="0" borderId="1" xfId="0" applyNumberFormat="1" applyFont="1" applyFill="1" applyBorder="1"/>
    <xf numFmtId="0" fontId="9" fillId="0" borderId="1" xfId="0" applyFont="1" applyBorder="1" applyAlignment="1">
      <alignment horizontal="center" vertical="center" wrapText="1"/>
    </xf>
    <xf numFmtId="0" fontId="9" fillId="0" borderId="1" xfId="0" applyFont="1" applyFill="1" applyBorder="1" applyAlignment="1">
      <alignment horizontal="center" vertical="center" wrapText="1"/>
    </xf>
    <xf numFmtId="165" fontId="9" fillId="0" borderId="1" xfId="0" applyNumberFormat="1" applyFont="1" applyFill="1" applyBorder="1"/>
    <xf numFmtId="0" fontId="8" fillId="0" borderId="1" xfId="0" applyFont="1" applyBorder="1" applyAlignment="1">
      <alignment wrapText="1"/>
    </xf>
    <xf numFmtId="165" fontId="8" fillId="0" borderId="1" xfId="0" applyNumberFormat="1" applyFont="1" applyBorder="1"/>
    <xf numFmtId="0" fontId="2" fillId="0" borderId="1" xfId="0" applyFont="1" applyFill="1" applyBorder="1" applyAlignment="1">
      <alignment horizontal="center"/>
    </xf>
    <xf numFmtId="0" fontId="9" fillId="0" borderId="0" xfId="0" applyFont="1" applyBorder="1" applyAlignment="1">
      <alignment horizontal="center" vertical="center" wrapText="1"/>
    </xf>
    <xf numFmtId="165" fontId="9" fillId="0" borderId="0" xfId="0" applyNumberFormat="1" applyFont="1" applyBorder="1"/>
    <xf numFmtId="0" fontId="0" fillId="0" borderId="0" xfId="0" applyFill="1"/>
    <xf numFmtId="0" fontId="9" fillId="0" borderId="1" xfId="0" applyNumberFormat="1" applyFont="1" applyFill="1" applyBorder="1" applyAlignment="1">
      <alignment wrapText="1"/>
    </xf>
    <xf numFmtId="0" fontId="9" fillId="0" borderId="5" xfId="0" applyFont="1" applyBorder="1" applyAlignment="1">
      <alignment horizontal="center" vertical="center" wrapText="1"/>
    </xf>
    <xf numFmtId="0" fontId="9" fillId="0" borderId="5" xfId="0" applyFont="1" applyFill="1" applyBorder="1" applyAlignment="1">
      <alignment horizontal="center" vertical="center" wrapText="1"/>
    </xf>
    <xf numFmtId="0" fontId="9" fillId="0" borderId="1" xfId="0" applyFont="1" applyFill="1" applyBorder="1" applyAlignment="1">
      <alignment vertical="center" wrapText="1"/>
    </xf>
    <xf numFmtId="0" fontId="9" fillId="0" borderId="1" xfId="0" applyFont="1" applyFill="1" applyBorder="1" applyAlignment="1">
      <alignment horizontal="left" vertical="center" wrapText="1"/>
    </xf>
    <xf numFmtId="165" fontId="9" fillId="0" borderId="1" xfId="0" applyNumberFormat="1" applyFont="1" applyBorder="1" applyAlignment="1">
      <alignment vertical="center"/>
    </xf>
    <xf numFmtId="0" fontId="8" fillId="0" borderId="1" xfId="0" applyFont="1" applyBorder="1" applyAlignment="1">
      <alignment vertical="center" wrapText="1"/>
    </xf>
    <xf numFmtId="165" fontId="9" fillId="0" borderId="1" xfId="0" applyNumberFormat="1" applyFont="1" applyFill="1" applyBorder="1" applyAlignment="1">
      <alignment vertical="center"/>
    </xf>
    <xf numFmtId="165" fontId="8" fillId="0" borderId="1" xfId="0" applyNumberFormat="1" applyFont="1" applyBorder="1" applyAlignment="1">
      <alignment vertical="center"/>
    </xf>
    <xf numFmtId="0" fontId="2" fillId="0" borderId="1" xfId="0" applyFont="1" applyBorder="1" applyAlignment="1">
      <alignment vertical="center" wrapText="1"/>
    </xf>
    <xf numFmtId="0" fontId="2" fillId="0" borderId="3" xfId="0" applyFont="1" applyFill="1" applyBorder="1" applyAlignment="1">
      <alignment horizontal="center"/>
    </xf>
    <xf numFmtId="0" fontId="9" fillId="0" borderId="3" xfId="0" applyFont="1" applyFill="1" applyBorder="1" applyAlignment="1">
      <alignment horizontal="center" vertical="center" wrapText="1"/>
    </xf>
    <xf numFmtId="0" fontId="8" fillId="0" borderId="1" xfId="0" applyFont="1" applyFill="1" applyBorder="1" applyAlignment="1">
      <alignment wrapText="1"/>
    </xf>
    <xf numFmtId="0" fontId="9" fillId="0" borderId="2" xfId="0" applyFont="1" applyBorder="1" applyAlignment="1">
      <alignment horizontal="center" vertical="center" wrapText="1"/>
    </xf>
    <xf numFmtId="0" fontId="9" fillId="0" borderId="1" xfId="0" applyFont="1" applyFill="1" applyBorder="1" applyAlignment="1">
      <alignment horizontal="left" wrapText="1"/>
    </xf>
    <xf numFmtId="165" fontId="9" fillId="0" borderId="1" xfId="0" applyNumberFormat="1" applyFont="1" applyBorder="1" applyAlignment="1">
      <alignment horizontal="center"/>
    </xf>
    <xf numFmtId="0" fontId="14" fillId="0" borderId="0" xfId="0" applyFont="1" applyAlignment="1">
      <alignment wrapText="1"/>
    </xf>
    <xf numFmtId="0" fontId="16" fillId="0" borderId="0" xfId="0" applyFont="1" applyAlignment="1">
      <alignment wrapText="1"/>
    </xf>
    <xf numFmtId="0" fontId="17" fillId="0" borderId="12" xfId="0" applyFont="1" applyBorder="1" applyAlignment="1">
      <alignment wrapText="1"/>
    </xf>
    <xf numFmtId="0" fontId="16" fillId="0" borderId="13" xfId="0" applyFont="1" applyBorder="1" applyAlignment="1">
      <alignment horizontal="left" wrapText="1" indent="3"/>
    </xf>
    <xf numFmtId="0" fontId="16" fillId="0" borderId="13" xfId="0" applyFont="1" applyBorder="1" applyAlignment="1">
      <alignment horizontal="left" wrapText="1" indent="1"/>
    </xf>
    <xf numFmtId="0" fontId="18" fillId="0" borderId="13" xfId="0" applyFont="1" applyBorder="1" applyAlignment="1">
      <alignment wrapText="1"/>
    </xf>
    <xf numFmtId="0" fontId="16" fillId="0" borderId="13" xfId="0" applyFont="1" applyBorder="1" applyAlignment="1">
      <alignment horizontal="left" wrapText="1" indent="2"/>
    </xf>
    <xf numFmtId="0" fontId="18" fillId="0" borderId="12" xfId="0" applyFont="1" applyBorder="1" applyAlignment="1">
      <alignment wrapText="1"/>
    </xf>
    <xf numFmtId="0" fontId="14" fillId="0" borderId="0" xfId="0" applyFont="1"/>
    <xf numFmtId="0" fontId="16" fillId="0" borderId="0" xfId="0" applyFont="1" applyAlignment="1">
      <alignment horizontal="center"/>
    </xf>
    <xf numFmtId="0" fontId="16" fillId="0" borderId="0" xfId="0" applyFont="1" applyAlignment="1"/>
    <xf numFmtId="0" fontId="21" fillId="0" borderId="0" xfId="0" applyFont="1"/>
    <xf numFmtId="0" fontId="0" fillId="0" borderId="0" xfId="0" applyBorder="1"/>
    <xf numFmtId="0" fontId="11" fillId="0" borderId="1" xfId="0" applyFont="1" applyFill="1" applyBorder="1" applyAlignment="1">
      <alignment horizontal="left" vertical="center"/>
    </xf>
    <xf numFmtId="0" fontId="8" fillId="0" borderId="1" xfId="0" applyFont="1" applyBorder="1" applyAlignment="1">
      <alignment horizontal="left" vertical="center" wrapText="1"/>
    </xf>
    <xf numFmtId="0" fontId="3" fillId="0" borderId="1" xfId="0" applyFont="1" applyFill="1" applyBorder="1" applyAlignment="1">
      <alignment horizontal="left" vertical="center"/>
    </xf>
    <xf numFmtId="0" fontId="7" fillId="0" borderId="0" xfId="0" applyFont="1" applyFill="1" applyBorder="1" applyAlignment="1">
      <alignment horizontal="left" vertical="center"/>
    </xf>
    <xf numFmtId="0" fontId="2" fillId="0" borderId="1" xfId="0" applyFont="1" applyFill="1" applyBorder="1" applyAlignment="1">
      <alignment horizontal="left" vertical="center"/>
    </xf>
    <xf numFmtId="0" fontId="8" fillId="0" borderId="1" xfId="0" applyFont="1" applyFill="1" applyBorder="1" applyAlignment="1">
      <alignment horizontal="left" vertical="center"/>
    </xf>
    <xf numFmtId="0" fontId="3" fillId="0" borderId="5" xfId="0" applyFont="1" applyFill="1" applyBorder="1" applyAlignment="1">
      <alignment horizontal="left" vertical="center"/>
    </xf>
    <xf numFmtId="0" fontId="6" fillId="0" borderId="1" xfId="0" applyFont="1" applyFill="1" applyBorder="1" applyAlignment="1">
      <alignment horizontal="left" vertical="center"/>
    </xf>
    <xf numFmtId="0" fontId="0" fillId="0" borderId="0" xfId="0" applyFill="1" applyBorder="1" applyAlignment="1">
      <alignment horizontal="left" vertical="center" wrapText="1"/>
    </xf>
    <xf numFmtId="0" fontId="9" fillId="0" borderId="0" xfId="0" applyFont="1" applyBorder="1" applyAlignment="1">
      <alignment horizontal="left" vertical="center" wrapText="1"/>
    </xf>
    <xf numFmtId="0" fontId="3" fillId="0" borderId="0" xfId="0" applyFont="1" applyFill="1" applyBorder="1" applyAlignment="1">
      <alignment horizontal="left" vertical="center"/>
    </xf>
    <xf numFmtId="0" fontId="8" fillId="0" borderId="1" xfId="0" applyFont="1" applyFill="1" applyBorder="1" applyAlignment="1">
      <alignment horizontal="left" vertical="center" wrapText="1"/>
    </xf>
    <xf numFmtId="0" fontId="0" fillId="0" borderId="0" xfId="0" applyAlignment="1">
      <alignment horizontal="left" vertical="center"/>
    </xf>
    <xf numFmtId="0" fontId="2" fillId="0" borderId="3" xfId="0" applyFont="1" applyFill="1" applyBorder="1" applyAlignment="1">
      <alignment horizontal="center" vertical="center"/>
    </xf>
    <xf numFmtId="0" fontId="2" fillId="0" borderId="1" xfId="0" applyFont="1" applyFill="1" applyBorder="1" applyAlignment="1">
      <alignment horizontal="center" vertical="center"/>
    </xf>
    <xf numFmtId="165" fontId="9" fillId="0" borderId="1" xfId="0" applyNumberFormat="1" applyFont="1" applyBorder="1" applyAlignment="1">
      <alignment horizontal="center" vertical="center"/>
    </xf>
    <xf numFmtId="165" fontId="9" fillId="0" borderId="1" xfId="0" applyNumberFormat="1" applyFont="1" applyBorder="1" applyAlignment="1">
      <alignment horizontal="center" vertical="center" wrapText="1"/>
    </xf>
    <xf numFmtId="165" fontId="2" fillId="0" borderId="1" xfId="0" applyNumberFormat="1" applyFont="1" applyBorder="1" applyAlignment="1">
      <alignment vertical="center"/>
    </xf>
    <xf numFmtId="0" fontId="0" fillId="0" borderId="1" xfId="0" applyBorder="1"/>
    <xf numFmtId="0" fontId="0" fillId="0" borderId="0" xfId="0" applyAlignment="1">
      <alignment horizontal="center" vertical="center"/>
    </xf>
    <xf numFmtId="0" fontId="2" fillId="0" borderId="10" xfId="0" applyFont="1" applyFill="1" applyBorder="1" applyAlignment="1">
      <alignment horizontal="center"/>
    </xf>
    <xf numFmtId="0" fontId="0" fillId="0" borderId="0" xfId="0" applyFill="1" applyBorder="1"/>
    <xf numFmtId="0" fontId="2" fillId="0" borderId="0" xfId="0" applyFont="1" applyFill="1" applyBorder="1" applyAlignment="1">
      <alignment horizontal="center"/>
    </xf>
    <xf numFmtId="0" fontId="2" fillId="0" borderId="2" xfId="0" applyFont="1" applyFill="1" applyBorder="1" applyAlignment="1">
      <alignment horizontal="center"/>
    </xf>
    <xf numFmtId="0" fontId="2" fillId="0" borderId="0" xfId="0" applyFont="1" applyBorder="1" applyAlignment="1">
      <alignment vertical="center" wrapText="1"/>
    </xf>
    <xf numFmtId="165" fontId="8" fillId="0" borderId="0" xfId="0" applyNumberFormat="1" applyFont="1" applyBorder="1" applyAlignment="1">
      <alignment vertical="center"/>
    </xf>
    <xf numFmtId="165" fontId="9" fillId="0" borderId="0" xfId="0" applyNumberFormat="1" applyFont="1" applyBorder="1" applyAlignment="1">
      <alignment vertical="center"/>
    </xf>
    <xf numFmtId="165" fontId="9" fillId="0" borderId="6" xfId="0" applyNumberFormat="1" applyFont="1" applyBorder="1" applyAlignment="1">
      <alignment vertical="center"/>
    </xf>
    <xf numFmtId="0" fontId="8" fillId="0" borderId="5" xfId="0" applyFont="1" applyBorder="1" applyAlignment="1">
      <alignment vertical="center" wrapText="1"/>
    </xf>
    <xf numFmtId="165" fontId="8" fillId="0" borderId="5" xfId="0" applyNumberFormat="1" applyFont="1" applyBorder="1" applyAlignment="1">
      <alignment vertical="center"/>
    </xf>
    <xf numFmtId="165" fontId="9" fillId="0" borderId="5" xfId="0" applyNumberFormat="1" applyFont="1" applyBorder="1" applyAlignment="1">
      <alignment vertical="center"/>
    </xf>
    <xf numFmtId="0" fontId="9" fillId="0" borderId="10" xfId="0" applyFont="1" applyBorder="1" applyAlignment="1">
      <alignment horizontal="center" vertical="center" wrapText="1"/>
    </xf>
    <xf numFmtId="0" fontId="8" fillId="0" borderId="0" xfId="0" applyFont="1" applyBorder="1" applyAlignment="1">
      <alignment vertical="center" wrapText="1"/>
    </xf>
    <xf numFmtId="0" fontId="8" fillId="0" borderId="1" xfId="0" applyFont="1" applyFill="1" applyBorder="1" applyAlignment="1">
      <alignment vertical="center" wrapText="1"/>
    </xf>
    <xf numFmtId="0" fontId="0" fillId="0" borderId="0" xfId="0" applyAlignment="1">
      <alignment vertical="center"/>
    </xf>
    <xf numFmtId="0" fontId="11" fillId="0" borderId="1" xfId="0" applyFont="1" applyFill="1" applyBorder="1" applyAlignment="1">
      <alignment horizontal="center" vertical="center"/>
    </xf>
    <xf numFmtId="165" fontId="0" fillId="0" borderId="0" xfId="0" applyNumberFormat="1" applyBorder="1" applyAlignment="1">
      <alignment vertical="center"/>
    </xf>
    <xf numFmtId="0" fontId="8" fillId="0" borderId="1" xfId="0" applyFont="1" applyFill="1" applyBorder="1" applyAlignment="1">
      <alignment horizontal="center" vertical="center"/>
    </xf>
    <xf numFmtId="165" fontId="8" fillId="0" borderId="1" xfId="0" applyNumberFormat="1" applyFont="1" applyFill="1" applyBorder="1" applyAlignment="1">
      <alignment vertical="center"/>
    </xf>
    <xf numFmtId="165" fontId="9" fillId="0" borderId="8" xfId="0" applyNumberFormat="1" applyFont="1" applyBorder="1" applyAlignment="1">
      <alignment vertical="center"/>
    </xf>
    <xf numFmtId="165" fontId="2" fillId="0" borderId="0" xfId="0" applyNumberFormat="1" applyFont="1" applyBorder="1" applyAlignment="1">
      <alignment vertical="center"/>
    </xf>
    <xf numFmtId="165" fontId="9" fillId="0" borderId="1" xfId="0" applyNumberFormat="1" applyFont="1" applyBorder="1" applyAlignment="1">
      <alignment vertical="center" wrapText="1"/>
    </xf>
    <xf numFmtId="165" fontId="2" fillId="0" borderId="1" xfId="0" applyNumberFormat="1" applyFont="1" applyFill="1" applyBorder="1" applyAlignment="1">
      <alignment horizontal="center" vertical="center"/>
    </xf>
    <xf numFmtId="0" fontId="9" fillId="0" borderId="0" xfId="0" applyFont="1" applyFill="1" applyBorder="1" applyAlignment="1">
      <alignment horizontal="center" vertical="center" wrapText="1"/>
    </xf>
    <xf numFmtId="0" fontId="9" fillId="0" borderId="0" xfId="0" applyFont="1" applyFill="1" applyBorder="1" applyAlignment="1">
      <alignment wrapText="1"/>
    </xf>
    <xf numFmtId="165" fontId="9" fillId="0" borderId="0" xfId="0" applyNumberFormat="1" applyFont="1" applyFill="1" applyBorder="1"/>
    <xf numFmtId="0" fontId="2" fillId="0" borderId="0" xfId="0" applyFont="1" applyFill="1" applyBorder="1" applyAlignment="1">
      <alignment horizontal="center" vertical="center"/>
    </xf>
    <xf numFmtId="0" fontId="8" fillId="0" borderId="1" xfId="0" applyFont="1" applyBorder="1" applyAlignment="1">
      <alignment horizontal="center" vertical="center" wrapText="1"/>
    </xf>
    <xf numFmtId="0" fontId="8" fillId="0" borderId="0" xfId="0" applyFont="1" applyBorder="1" applyAlignment="1">
      <alignment horizontal="center" vertical="center" wrapText="1"/>
    </xf>
    <xf numFmtId="0" fontId="0" fillId="0" borderId="5" xfId="0" applyBorder="1" applyAlignment="1">
      <alignment horizontal="center" vertical="center" wrapText="1"/>
    </xf>
    <xf numFmtId="0" fontId="8" fillId="0" borderId="0" xfId="0" applyFont="1" applyBorder="1" applyAlignment="1">
      <alignment horizontal="left" vertical="center" wrapText="1"/>
    </xf>
    <xf numFmtId="0" fontId="2" fillId="0" borderId="0" xfId="0" applyFont="1" applyFill="1" applyBorder="1" applyAlignment="1">
      <alignment horizontal="center" vertical="center" wrapText="1"/>
    </xf>
    <xf numFmtId="165" fontId="5" fillId="0" borderId="1" xfId="0" applyNumberFormat="1" applyFont="1" applyBorder="1" applyAlignment="1">
      <alignment horizontal="center" vertical="center"/>
    </xf>
    <xf numFmtId="165" fontId="5" fillId="0" borderId="1" xfId="0" applyNumberFormat="1" applyFont="1" applyBorder="1" applyAlignment="1">
      <alignment vertical="center"/>
    </xf>
    <xf numFmtId="0" fontId="9" fillId="0" borderId="6" xfId="0" applyFont="1" applyBorder="1" applyAlignment="1">
      <alignment horizontal="center" vertical="center" wrapText="1"/>
    </xf>
    <xf numFmtId="165" fontId="9" fillId="0" borderId="1" xfId="0" applyNumberFormat="1" applyFont="1" applyFill="1" applyBorder="1" applyAlignment="1">
      <alignment horizontal="center" vertical="center"/>
    </xf>
    <xf numFmtId="165" fontId="0" fillId="0" borderId="1" xfId="0" applyNumberFormat="1" applyBorder="1" applyAlignment="1">
      <alignment vertical="center"/>
    </xf>
    <xf numFmtId="0" fontId="0" fillId="0" borderId="1" xfId="0" applyBorder="1" applyAlignment="1">
      <alignment vertical="center"/>
    </xf>
    <xf numFmtId="0" fontId="5" fillId="0" borderId="1" xfId="0" applyFont="1" applyBorder="1" applyAlignment="1">
      <alignment horizontal="center" vertical="center" wrapText="1"/>
    </xf>
    <xf numFmtId="0" fontId="0" fillId="0" borderId="0" xfId="0" applyBorder="1" applyAlignment="1">
      <alignment horizontal="center" vertical="center" wrapText="1"/>
    </xf>
    <xf numFmtId="0" fontId="0" fillId="0" borderId="1" xfId="0" applyBorder="1" applyAlignment="1">
      <alignment horizontal="center" vertical="center" wrapText="1"/>
    </xf>
    <xf numFmtId="0" fontId="0" fillId="0" borderId="0" xfId="0" applyAlignment="1">
      <alignment horizontal="center" vertical="center" wrapText="1"/>
    </xf>
    <xf numFmtId="0" fontId="6" fillId="0" borderId="1" xfId="0" applyFont="1" applyFill="1" applyBorder="1" applyAlignment="1">
      <alignment horizontal="center" vertical="center"/>
    </xf>
    <xf numFmtId="0" fontId="5" fillId="0" borderId="3" xfId="0" applyFont="1" applyBorder="1" applyAlignment="1">
      <alignment horizontal="center" vertical="center" wrapText="1"/>
    </xf>
    <xf numFmtId="0" fontId="5" fillId="0" borderId="16" xfId="0" applyFont="1" applyBorder="1" applyAlignment="1">
      <alignment horizontal="center" vertical="center" wrapText="1"/>
    </xf>
    <xf numFmtId="165" fontId="9" fillId="0" borderId="0" xfId="0" applyNumberFormat="1" applyFont="1" applyFill="1" applyBorder="1" applyAlignment="1">
      <alignment vertical="center"/>
    </xf>
    <xf numFmtId="0" fontId="8" fillId="0" borderId="0" xfId="0" applyFont="1" applyFill="1" applyBorder="1" applyAlignment="1">
      <alignment horizontal="left" vertical="center" wrapText="1"/>
    </xf>
    <xf numFmtId="165" fontId="5" fillId="0" borderId="1" xfId="0" applyNumberFormat="1" applyFont="1" applyBorder="1" applyAlignment="1">
      <alignment vertical="center"/>
    </xf>
    <xf numFmtId="0" fontId="10" fillId="0" borderId="0" xfId="0" applyFont="1" applyFill="1" applyBorder="1" applyAlignment="1">
      <alignment horizontal="center" vertical="center"/>
    </xf>
    <xf numFmtId="0" fontId="3" fillId="0" borderId="0" xfId="0" applyFont="1" applyFill="1" applyBorder="1" applyAlignment="1">
      <alignment horizontal="center" vertical="center"/>
    </xf>
    <xf numFmtId="165" fontId="5" fillId="0" borderId="0" xfId="0" applyNumberFormat="1" applyFont="1" applyBorder="1"/>
    <xf numFmtId="0" fontId="5" fillId="0" borderId="1" xfId="0" applyFont="1" applyBorder="1" applyAlignment="1">
      <alignment horizontal="left" vertical="center" wrapText="1"/>
    </xf>
    <xf numFmtId="164" fontId="0" fillId="0" borderId="1" xfId="0" applyNumberFormat="1" applyBorder="1"/>
    <xf numFmtId="166" fontId="0" fillId="0" borderId="1" xfId="0" applyNumberFormat="1" applyBorder="1"/>
    <xf numFmtId="0" fontId="9" fillId="0" borderId="0" xfId="0" applyFont="1" applyFill="1" applyBorder="1" applyAlignment="1">
      <alignment vertical="center" wrapText="1"/>
    </xf>
    <xf numFmtId="166" fontId="0" fillId="0" borderId="1" xfId="0" applyNumberFormat="1" applyBorder="1" applyAlignment="1">
      <alignment vertical="center"/>
    </xf>
    <xf numFmtId="0" fontId="8" fillId="0" borderId="8" xfId="0" applyFont="1" applyBorder="1" applyAlignment="1">
      <alignment vertical="center" wrapText="1"/>
    </xf>
    <xf numFmtId="165" fontId="8" fillId="0" borderId="8" xfId="0" applyNumberFormat="1" applyFont="1" applyBorder="1" applyAlignment="1">
      <alignment vertical="center"/>
    </xf>
    <xf numFmtId="0" fontId="2" fillId="0" borderId="0" xfId="0" applyFont="1"/>
    <xf numFmtId="165" fontId="5" fillId="0" borderId="0" xfId="0" applyNumberFormat="1" applyFont="1" applyBorder="1" applyAlignment="1">
      <alignment vertical="center"/>
    </xf>
    <xf numFmtId="165" fontId="5" fillId="0" borderId="8" xfId="0" applyNumberFormat="1" applyFont="1" applyBorder="1" applyAlignment="1">
      <alignment horizontal="center" vertical="center"/>
    </xf>
    <xf numFmtId="0" fontId="2" fillId="0" borderId="1" xfId="0" applyFont="1" applyFill="1" applyBorder="1" applyAlignment="1">
      <alignment horizontal="left" vertical="center" wrapText="1"/>
    </xf>
    <xf numFmtId="0" fontId="2" fillId="0" borderId="0" xfId="0" applyFont="1" applyFill="1" applyBorder="1" applyAlignment="1">
      <alignment horizontal="left" vertical="center" wrapText="1"/>
    </xf>
    <xf numFmtId="0" fontId="0" fillId="0" borderId="0" xfId="0" applyFill="1" applyAlignment="1">
      <alignment horizontal="left" vertical="center" wrapText="1"/>
    </xf>
    <xf numFmtId="0" fontId="9" fillId="0" borderId="6" xfId="0" applyFont="1" applyFill="1" applyBorder="1" applyAlignment="1">
      <alignment horizontal="left" vertical="center" wrapText="1"/>
    </xf>
    <xf numFmtId="0" fontId="8" fillId="0" borderId="8" xfId="0" applyFont="1" applyFill="1" applyBorder="1" applyAlignment="1">
      <alignment horizontal="left" vertical="center" wrapText="1"/>
    </xf>
    <xf numFmtId="0" fontId="9" fillId="0" borderId="0" xfId="0" applyFont="1" applyFill="1" applyBorder="1" applyAlignment="1">
      <alignment horizontal="left" vertical="center" wrapText="1"/>
    </xf>
    <xf numFmtId="0" fontId="0" fillId="0" borderId="0" xfId="0" applyFill="1" applyAlignment="1">
      <alignment horizontal="left" vertical="center"/>
    </xf>
    <xf numFmtId="0" fontId="9" fillId="0" borderId="1" xfId="0" applyFont="1" applyFill="1" applyBorder="1" applyAlignment="1">
      <alignment horizontal="left" vertical="top" wrapText="1"/>
    </xf>
    <xf numFmtId="164" fontId="9" fillId="0" borderId="1" xfId="0" applyNumberFormat="1" applyFont="1" applyBorder="1"/>
    <xf numFmtId="0" fontId="2" fillId="0" borderId="1" xfId="0" applyFont="1" applyBorder="1"/>
    <xf numFmtId="164" fontId="2" fillId="0" borderId="1" xfId="0" applyNumberFormat="1" applyFont="1" applyBorder="1"/>
    <xf numFmtId="165" fontId="8" fillId="0" borderId="0" xfId="0" applyNumberFormat="1" applyFont="1" applyFill="1" applyBorder="1"/>
    <xf numFmtId="165" fontId="2" fillId="0" borderId="1" xfId="0" applyNumberFormat="1" applyFont="1" applyFill="1" applyBorder="1" applyAlignment="1">
      <alignment horizontal="center"/>
    </xf>
    <xf numFmtId="0" fontId="8" fillId="0" borderId="1" xfId="0" applyFont="1" applyFill="1" applyBorder="1" applyAlignment="1">
      <alignment horizontal="center" vertical="center" wrapText="1"/>
    </xf>
    <xf numFmtId="165" fontId="9" fillId="0" borderId="1" xfId="0" applyNumberFormat="1" applyFont="1" applyFill="1" applyBorder="1" applyAlignment="1">
      <alignment horizontal="center" vertical="center" wrapText="1"/>
    </xf>
    <xf numFmtId="0" fontId="0" fillId="0" borderId="1" xfId="0" applyBorder="1" applyAlignment="1">
      <alignment horizontal="center" vertical="center"/>
    </xf>
    <xf numFmtId="0" fontId="12" fillId="0" borderId="0" xfId="0" applyFont="1" applyFill="1" applyBorder="1" applyAlignment="1">
      <alignment horizontal="left"/>
    </xf>
    <xf numFmtId="0" fontId="12" fillId="0" borderId="17" xfId="0" applyFont="1" applyFill="1" applyBorder="1" applyAlignment="1">
      <alignment horizontal="left"/>
    </xf>
    <xf numFmtId="0" fontId="12" fillId="0" borderId="1" xfId="0" applyFont="1" applyFill="1" applyBorder="1" applyAlignment="1">
      <alignment horizontal="left"/>
    </xf>
    <xf numFmtId="165" fontId="9" fillId="0" borderId="3" xfId="0" applyNumberFormat="1" applyFont="1" applyBorder="1" applyAlignment="1">
      <alignment vertical="center"/>
    </xf>
    <xf numFmtId="165" fontId="9" fillId="0" borderId="4" xfId="0" applyNumberFormat="1" applyFont="1" applyBorder="1"/>
    <xf numFmtId="165" fontId="9" fillId="0" borderId="1" xfId="0" applyNumberFormat="1" applyFont="1" applyBorder="1" applyAlignment="1">
      <alignment horizontal="left"/>
    </xf>
    <xf numFmtId="165" fontId="9" fillId="0" borderId="1" xfId="0" applyNumberFormat="1" applyFont="1" applyBorder="1" applyAlignment="1"/>
    <xf numFmtId="165" fontId="9" fillId="0" borderId="8" xfId="0" applyNumberFormat="1" applyFont="1" applyBorder="1" applyAlignment="1">
      <alignment horizontal="center" vertical="center"/>
    </xf>
    <xf numFmtId="165" fontId="5" fillId="0" borderId="1" xfId="0" applyNumberFormat="1" applyFont="1" applyBorder="1" applyAlignment="1">
      <alignment vertical="center"/>
    </xf>
    <xf numFmtId="166" fontId="2" fillId="0" borderId="1" xfId="0" applyNumberFormat="1" applyFont="1" applyFill="1" applyBorder="1" applyAlignment="1">
      <alignment horizontal="center"/>
    </xf>
    <xf numFmtId="165" fontId="9" fillId="0" borderId="8" xfId="0" applyNumberFormat="1" applyFont="1" applyBorder="1" applyAlignment="1">
      <alignment horizontal="center" vertical="center"/>
    </xf>
    <xf numFmtId="166" fontId="5" fillId="0" borderId="1" xfId="0" applyNumberFormat="1" applyFont="1" applyFill="1" applyBorder="1" applyAlignment="1">
      <alignment horizontal="center"/>
    </xf>
    <xf numFmtId="0" fontId="2" fillId="0" borderId="1" xfId="0" applyFont="1" applyFill="1" applyBorder="1" applyAlignment="1">
      <alignment horizontal="left"/>
    </xf>
    <xf numFmtId="165" fontId="9" fillId="0" borderId="6" xfId="0" applyNumberFormat="1" applyFont="1" applyBorder="1" applyAlignment="1"/>
    <xf numFmtId="44" fontId="9" fillId="0" borderId="1" xfId="0" applyNumberFormat="1" applyFont="1" applyBorder="1" applyAlignment="1">
      <alignment vertical="center"/>
    </xf>
    <xf numFmtId="165" fontId="2" fillId="0" borderId="0" xfId="0" applyNumberFormat="1" applyFont="1"/>
    <xf numFmtId="166" fontId="2" fillId="0" borderId="1" xfId="0" applyNumberFormat="1" applyFont="1" applyBorder="1"/>
    <xf numFmtId="44" fontId="0" fillId="0" borderId="1" xfId="0" applyNumberFormat="1" applyBorder="1" applyAlignment="1">
      <alignment vertical="center"/>
    </xf>
    <xf numFmtId="0" fontId="9" fillId="0" borderId="1" xfId="0" applyFont="1" applyFill="1" applyBorder="1" applyAlignment="1">
      <alignment horizontal="center" vertical="center"/>
    </xf>
    <xf numFmtId="0" fontId="9" fillId="0" borderId="1" xfId="0" applyNumberFormat="1" applyFont="1" applyFill="1" applyBorder="1" applyAlignment="1">
      <alignment horizontal="left" vertical="center" wrapText="1"/>
    </xf>
    <xf numFmtId="0" fontId="9" fillId="3" borderId="1" xfId="0" applyFont="1" applyFill="1" applyBorder="1" applyAlignment="1">
      <alignment horizontal="center" vertical="center" wrapText="1"/>
    </xf>
    <xf numFmtId="165" fontId="2" fillId="0" borderId="1" xfId="0" applyNumberFormat="1" applyFont="1" applyBorder="1"/>
    <xf numFmtId="165" fontId="0" fillId="0" borderId="1" xfId="0" applyNumberFormat="1" applyBorder="1" applyAlignment="1">
      <alignment horizontal="center" vertical="center"/>
    </xf>
    <xf numFmtId="0" fontId="0" fillId="0" borderId="3" xfId="0" applyBorder="1" applyAlignment="1">
      <alignment vertical="center"/>
    </xf>
    <xf numFmtId="0" fontId="9" fillId="4" borderId="1" xfId="0" applyFont="1" applyFill="1" applyBorder="1" applyAlignment="1">
      <alignment horizontal="left" vertical="center" wrapText="1"/>
    </xf>
    <xf numFmtId="166" fontId="2" fillId="0" borderId="0" xfId="0" applyNumberFormat="1" applyFont="1" applyBorder="1"/>
    <xf numFmtId="165" fontId="8" fillId="0" borderId="6" xfId="0" applyNumberFormat="1" applyFont="1" applyBorder="1" applyAlignment="1">
      <alignment vertical="center"/>
    </xf>
    <xf numFmtId="0" fontId="9" fillId="0" borderId="1" xfId="0" applyFont="1" applyBorder="1" applyAlignment="1">
      <alignment vertical="center" wrapText="1"/>
    </xf>
    <xf numFmtId="0" fontId="9" fillId="0" borderId="1" xfId="0" applyFont="1" applyBorder="1" applyAlignment="1">
      <alignment horizontal="center" vertical="center"/>
    </xf>
    <xf numFmtId="0" fontId="12" fillId="0" borderId="0" xfId="0" applyFont="1" applyFill="1" applyBorder="1" applyAlignment="1">
      <alignment horizontal="left" vertical="center"/>
    </xf>
    <xf numFmtId="0" fontId="9" fillId="0" borderId="6" xfId="0" applyFont="1" applyBorder="1" applyAlignment="1">
      <alignment horizontal="center" vertical="center" wrapText="1"/>
    </xf>
    <xf numFmtId="0" fontId="9" fillId="0" borderId="8" xfId="0" applyFont="1" applyBorder="1" applyAlignment="1">
      <alignment horizontal="center" vertical="center" wrapText="1"/>
    </xf>
    <xf numFmtId="0" fontId="9" fillId="0" borderId="8" xfId="0" applyFont="1" applyFill="1" applyBorder="1" applyAlignment="1">
      <alignment horizontal="center" vertical="center" wrapText="1"/>
    </xf>
    <xf numFmtId="0" fontId="0" fillId="0" borderId="1" xfId="0" applyBorder="1" applyAlignment="1">
      <alignment horizontal="center" vertical="center"/>
    </xf>
    <xf numFmtId="0" fontId="9" fillId="0" borderId="1" xfId="0" applyNumberFormat="1" applyFont="1" applyBorder="1" applyAlignment="1">
      <alignment vertical="center" wrapText="1"/>
    </xf>
    <xf numFmtId="166" fontId="0" fillId="0" borderId="1" xfId="0" applyNumberFormat="1" applyBorder="1" applyAlignment="1">
      <alignment horizontal="center" vertical="center"/>
    </xf>
    <xf numFmtId="0" fontId="8" fillId="0" borderId="0" xfId="0" applyFont="1" applyFill="1" applyBorder="1" applyAlignment="1">
      <alignment wrapText="1"/>
    </xf>
    <xf numFmtId="0" fontId="5" fillId="0" borderId="0" xfId="0" applyFont="1" applyFill="1" applyBorder="1" applyAlignment="1">
      <alignment horizontal="center" vertical="center"/>
    </xf>
    <xf numFmtId="0" fontId="5" fillId="0" borderId="1" xfId="0" applyFont="1" applyFill="1" applyBorder="1" applyAlignment="1">
      <alignment horizontal="left" vertical="center" wrapText="1"/>
    </xf>
    <xf numFmtId="165" fontId="5" fillId="0" borderId="1" xfId="0" applyNumberFormat="1" applyFont="1" applyBorder="1" applyAlignment="1">
      <alignment horizontal="left" vertical="center" wrapText="1"/>
    </xf>
    <xf numFmtId="0" fontId="5" fillId="0" borderId="1" xfId="0" applyFont="1" applyFill="1" applyBorder="1" applyAlignment="1">
      <alignment horizontal="center" vertical="center"/>
    </xf>
    <xf numFmtId="0" fontId="5" fillId="0" borderId="0" xfId="0" applyFont="1" applyFill="1" applyBorder="1" applyAlignment="1">
      <alignment horizontal="left"/>
    </xf>
    <xf numFmtId="165" fontId="11" fillId="0" borderId="1" xfId="0" applyNumberFormat="1" applyFont="1" applyFill="1" applyBorder="1" applyAlignment="1">
      <alignment horizontal="center" vertical="center"/>
    </xf>
    <xf numFmtId="165" fontId="0" fillId="0" borderId="1" xfId="0" applyNumberFormat="1" applyBorder="1" applyAlignment="1">
      <alignment horizontal="center" vertical="center"/>
    </xf>
    <xf numFmtId="0" fontId="0" fillId="0" borderId="1" xfId="0" applyBorder="1" applyAlignment="1">
      <alignment horizontal="center" vertical="center"/>
    </xf>
    <xf numFmtId="165" fontId="5" fillId="0" borderId="1" xfId="0" applyNumberFormat="1" applyFont="1" applyBorder="1" applyAlignment="1">
      <alignment vertical="center"/>
    </xf>
    <xf numFmtId="0" fontId="0" fillId="0" borderId="1" xfId="0" applyBorder="1" applyAlignment="1">
      <alignment horizontal="center" vertical="center"/>
    </xf>
    <xf numFmtId="166" fontId="9" fillId="0" borderId="1" xfId="0" applyNumberFormat="1" applyFont="1" applyBorder="1" applyAlignment="1">
      <alignment vertical="center"/>
    </xf>
    <xf numFmtId="165" fontId="8" fillId="0" borderId="1" xfId="0" applyNumberFormat="1" applyFont="1" applyFill="1" applyBorder="1" applyAlignment="1">
      <alignment horizontal="center"/>
    </xf>
    <xf numFmtId="0" fontId="9" fillId="0" borderId="6" xfId="0" applyFont="1" applyBorder="1" applyAlignment="1">
      <alignment horizontal="center" vertical="center"/>
    </xf>
    <xf numFmtId="0" fontId="9" fillId="0" borderId="6" xfId="0" applyFont="1" applyBorder="1" applyAlignment="1">
      <alignment vertical="center" wrapText="1"/>
    </xf>
    <xf numFmtId="166" fontId="9" fillId="0" borderId="6" xfId="0" applyNumberFormat="1" applyFont="1" applyBorder="1" applyAlignment="1">
      <alignment vertical="center"/>
    </xf>
    <xf numFmtId="166" fontId="0" fillId="0" borderId="6" xfId="0" applyNumberFormat="1" applyBorder="1"/>
    <xf numFmtId="0" fontId="9" fillId="0" borderId="0" xfId="0" applyFont="1" applyBorder="1" applyAlignment="1">
      <alignment horizontal="center" vertical="center"/>
    </xf>
    <xf numFmtId="0" fontId="9" fillId="0" borderId="0" xfId="0" applyFont="1" applyBorder="1" applyAlignment="1">
      <alignment vertical="center" wrapText="1"/>
    </xf>
    <xf numFmtId="166" fontId="9" fillId="0" borderId="0" xfId="0" applyNumberFormat="1" applyFont="1" applyBorder="1" applyAlignment="1">
      <alignment vertical="center"/>
    </xf>
    <xf numFmtId="166" fontId="0" fillId="0" borderId="0" xfId="0" applyNumberFormat="1" applyBorder="1"/>
    <xf numFmtId="166" fontId="8" fillId="0" borderId="1" xfId="0" applyNumberFormat="1" applyFont="1" applyBorder="1" applyAlignment="1">
      <alignment vertical="center"/>
    </xf>
    <xf numFmtId="0" fontId="8" fillId="0" borderId="3" xfId="0" applyFont="1" applyFill="1" applyBorder="1" applyAlignment="1">
      <alignment wrapText="1"/>
    </xf>
    <xf numFmtId="0" fontId="5" fillId="0" borderId="8" xfId="0" applyFont="1" applyFill="1" applyBorder="1" applyAlignment="1">
      <alignment horizontal="center" vertical="center"/>
    </xf>
    <xf numFmtId="0" fontId="5" fillId="0" borderId="8" xfId="0" applyFont="1" applyFill="1" applyBorder="1" applyAlignment="1">
      <alignment horizontal="left" vertical="center" wrapText="1"/>
    </xf>
    <xf numFmtId="165" fontId="11" fillId="0" borderId="8" xfId="0" applyNumberFormat="1" applyFont="1" applyFill="1" applyBorder="1" applyAlignment="1">
      <alignment horizontal="center"/>
    </xf>
    <xf numFmtId="166" fontId="0" fillId="0" borderId="6" xfId="0" applyNumberFormat="1" applyBorder="1" applyAlignment="1">
      <alignment vertical="center"/>
    </xf>
    <xf numFmtId="165" fontId="9" fillId="0" borderId="0" xfId="0" applyNumberFormat="1" applyFont="1" applyBorder="1" applyAlignment="1">
      <alignment horizontal="center" vertical="center" wrapText="1"/>
    </xf>
    <xf numFmtId="0" fontId="0" fillId="0" borderId="0" xfId="0" applyBorder="1" applyAlignment="1">
      <alignment vertical="center"/>
    </xf>
    <xf numFmtId="0" fontId="8" fillId="0" borderId="0" xfId="0" applyFont="1" applyFill="1" applyBorder="1" applyAlignment="1">
      <alignment vertical="center" wrapText="1"/>
    </xf>
    <xf numFmtId="0" fontId="3" fillId="0" borderId="0" xfId="0" applyFont="1" applyFill="1" applyAlignment="1"/>
    <xf numFmtId="165" fontId="9" fillId="0" borderId="4" xfId="0" applyNumberFormat="1" applyFont="1" applyBorder="1" applyAlignment="1">
      <alignment vertical="center"/>
    </xf>
    <xf numFmtId="165" fontId="5" fillId="0" borderId="1" xfId="0" applyNumberFormat="1" applyFont="1" applyFill="1" applyBorder="1" applyAlignment="1">
      <alignment horizontal="center" vertical="center"/>
    </xf>
    <xf numFmtId="165" fontId="9" fillId="0" borderId="8" xfId="0" applyNumberFormat="1" applyFont="1" applyBorder="1" applyAlignment="1">
      <alignment horizontal="center" vertical="center"/>
    </xf>
    <xf numFmtId="165" fontId="9" fillId="0" borderId="8" xfId="0" applyNumberFormat="1" applyFont="1" applyFill="1" applyBorder="1" applyAlignment="1">
      <alignment horizontal="center" vertical="center"/>
    </xf>
    <xf numFmtId="0" fontId="9" fillId="0" borderId="8" xfId="0" applyFont="1" applyFill="1" applyBorder="1" applyAlignment="1">
      <alignment horizontal="center" vertical="center" wrapText="1"/>
    </xf>
    <xf numFmtId="165" fontId="5" fillId="0" borderId="1" xfId="0" applyNumberFormat="1" applyFont="1" applyBorder="1" applyAlignment="1">
      <alignment vertical="center"/>
    </xf>
    <xf numFmtId="165" fontId="9" fillId="0" borderId="0" xfId="0" applyNumberFormat="1" applyFont="1" applyFill="1" applyBorder="1" applyAlignment="1">
      <alignment horizontal="center" vertical="center"/>
    </xf>
    <xf numFmtId="0" fontId="0" fillId="0" borderId="1" xfId="0" applyBorder="1" applyAlignment="1">
      <alignment horizontal="center" vertical="center"/>
    </xf>
    <xf numFmtId="0" fontId="9" fillId="0" borderId="16" xfId="0" applyFont="1" applyBorder="1" applyAlignment="1">
      <alignment horizontal="center" vertical="center" wrapText="1"/>
    </xf>
    <xf numFmtId="0" fontId="5" fillId="0" borderId="1" xfId="0" applyNumberFormat="1" applyFont="1" applyFill="1" applyBorder="1" applyAlignment="1">
      <alignment horizontal="left" vertical="center" wrapText="1"/>
    </xf>
    <xf numFmtId="165" fontId="5" fillId="0" borderId="1" xfId="0" applyNumberFormat="1" applyFont="1" applyBorder="1" applyAlignment="1">
      <alignment horizontal="left" wrapText="1"/>
    </xf>
    <xf numFmtId="0" fontId="5" fillId="0" borderId="3" xfId="0" applyFont="1" applyFill="1" applyBorder="1" applyAlignment="1">
      <alignment horizontal="center" vertical="center"/>
    </xf>
    <xf numFmtId="165" fontId="5" fillId="0" borderId="1" xfId="0" applyNumberFormat="1" applyFont="1" applyFill="1" applyBorder="1" applyAlignment="1">
      <alignment horizontal="left" vertical="center" wrapText="1"/>
    </xf>
    <xf numFmtId="0" fontId="5" fillId="0" borderId="10" xfId="0" applyFont="1" applyFill="1" applyBorder="1" applyAlignment="1">
      <alignment horizontal="center" vertical="center"/>
    </xf>
    <xf numFmtId="165" fontId="5" fillId="0" borderId="8" xfId="0" applyNumberFormat="1" applyFont="1" applyBorder="1" applyAlignment="1">
      <alignment horizontal="center"/>
    </xf>
    <xf numFmtId="0" fontId="0" fillId="0" borderId="8" xfId="0" applyBorder="1" applyAlignment="1"/>
    <xf numFmtId="166" fontId="0" fillId="0" borderId="8" xfId="0" applyNumberFormat="1" applyBorder="1" applyAlignment="1"/>
    <xf numFmtId="0" fontId="0" fillId="0" borderId="1" xfId="0" applyFill="1" applyBorder="1"/>
    <xf numFmtId="0" fontId="0" fillId="0" borderId="8" xfId="0" applyFill="1" applyBorder="1"/>
    <xf numFmtId="165" fontId="5" fillId="0" borderId="1" xfId="0" applyNumberFormat="1" applyFont="1" applyFill="1" applyBorder="1" applyAlignment="1">
      <alignment horizontal="left" wrapText="1"/>
    </xf>
    <xf numFmtId="166" fontId="0" fillId="0" borderId="1" xfId="0" applyNumberFormat="1" applyFill="1" applyBorder="1" applyAlignment="1">
      <alignment vertical="center"/>
    </xf>
    <xf numFmtId="165" fontId="0" fillId="0" borderId="1" xfId="0" applyNumberFormat="1" applyFill="1" applyBorder="1" applyAlignment="1">
      <alignment horizontal="center" vertical="center"/>
    </xf>
    <xf numFmtId="165" fontId="5" fillId="0" borderId="8" xfId="0" applyNumberFormat="1" applyFont="1" applyFill="1" applyBorder="1" applyAlignment="1">
      <alignment horizontal="left" vertical="center" wrapText="1"/>
    </xf>
    <xf numFmtId="165" fontId="0" fillId="0" borderId="8" xfId="0" applyNumberFormat="1" applyFill="1" applyBorder="1" applyAlignment="1">
      <alignment vertical="center"/>
    </xf>
    <xf numFmtId="165" fontId="0" fillId="0" borderId="1" xfId="0" applyNumberFormat="1" applyFill="1" applyBorder="1" applyAlignment="1">
      <alignment vertical="center"/>
    </xf>
    <xf numFmtId="0" fontId="0" fillId="0" borderId="1" xfId="0" applyFill="1" applyBorder="1" applyAlignment="1">
      <alignment vertical="center"/>
    </xf>
    <xf numFmtId="164" fontId="0" fillId="0" borderId="8" xfId="1" applyFont="1" applyFill="1" applyBorder="1" applyAlignment="1">
      <alignment vertical="center"/>
    </xf>
    <xf numFmtId="0" fontId="0" fillId="0" borderId="8" xfId="0" applyFill="1" applyBorder="1" applyAlignment="1">
      <alignment vertical="center"/>
    </xf>
    <xf numFmtId="0" fontId="0" fillId="0" borderId="0" xfId="0" applyFill="1" applyAlignment="1">
      <alignment vertical="center"/>
    </xf>
    <xf numFmtId="165" fontId="5" fillId="0" borderId="1" xfId="0" applyNumberFormat="1" applyFont="1" applyFill="1" applyBorder="1" applyAlignment="1">
      <alignment horizontal="center" vertical="center" wrapText="1"/>
    </xf>
    <xf numFmtId="165" fontId="5" fillId="0" borderId="1" xfId="0" applyNumberFormat="1" applyFont="1" applyFill="1" applyBorder="1" applyAlignment="1">
      <alignment vertical="center" wrapText="1"/>
    </xf>
    <xf numFmtId="0" fontId="0" fillId="0" borderId="1" xfId="0" applyFill="1" applyBorder="1" applyAlignment="1"/>
    <xf numFmtId="164" fontId="0" fillId="0" borderId="1" xfId="1" applyFont="1" applyFill="1" applyBorder="1" applyAlignment="1">
      <alignment vertical="center"/>
    </xf>
    <xf numFmtId="165" fontId="9" fillId="0" borderId="6" xfId="0" applyNumberFormat="1" applyFont="1" applyBorder="1" applyAlignment="1">
      <alignment horizontal="center" vertical="center"/>
    </xf>
    <xf numFmtId="165" fontId="9" fillId="0" borderId="6" xfId="0" applyNumberFormat="1" applyFont="1" applyFill="1" applyBorder="1" applyAlignment="1">
      <alignment horizontal="center" vertical="center"/>
    </xf>
    <xf numFmtId="0" fontId="9" fillId="0" borderId="6" xfId="0" applyFont="1" applyBorder="1" applyAlignment="1">
      <alignment horizontal="center" vertical="center" wrapText="1"/>
    </xf>
    <xf numFmtId="0" fontId="0" fillId="0" borderId="1" xfId="0" applyBorder="1" applyAlignment="1">
      <alignment horizontal="center" vertical="center"/>
    </xf>
    <xf numFmtId="0" fontId="9" fillId="0" borderId="6" xfId="0" applyFont="1" applyBorder="1" applyAlignment="1">
      <alignment horizontal="center" vertical="center" wrapText="1"/>
    </xf>
    <xf numFmtId="0" fontId="0" fillId="0" borderId="6" xfId="0" applyBorder="1" applyAlignment="1">
      <alignment vertical="center"/>
    </xf>
    <xf numFmtId="0" fontId="9" fillId="0" borderId="6" xfId="0" applyFont="1" applyBorder="1" applyAlignment="1">
      <alignment horizontal="center" vertical="center" wrapText="1"/>
    </xf>
    <xf numFmtId="165" fontId="9" fillId="0" borderId="6" xfId="0" applyNumberFormat="1" applyFont="1" applyBorder="1" applyAlignment="1">
      <alignment horizontal="center" vertical="center"/>
    </xf>
    <xf numFmtId="0" fontId="9" fillId="0" borderId="7" xfId="0" applyFont="1" applyFill="1" applyBorder="1" applyAlignment="1">
      <alignment horizontal="center" vertical="center" wrapText="1"/>
    </xf>
    <xf numFmtId="165" fontId="9" fillId="4" borderId="6" xfId="0" applyNumberFormat="1" applyFont="1" applyFill="1" applyBorder="1" applyAlignment="1">
      <alignment horizontal="center" vertical="center"/>
    </xf>
    <xf numFmtId="165" fontId="9" fillId="0" borderId="6" xfId="0" applyNumberFormat="1" applyFont="1" applyBorder="1" applyAlignment="1">
      <alignment horizontal="center"/>
    </xf>
    <xf numFmtId="165" fontId="9" fillId="0" borderId="8" xfId="0" applyNumberFormat="1" applyFont="1" applyBorder="1" applyAlignment="1">
      <alignment horizontal="center"/>
    </xf>
    <xf numFmtId="0" fontId="11" fillId="0" borderId="1" xfId="0" applyFont="1" applyFill="1" applyBorder="1" applyAlignment="1">
      <alignment horizontal="center"/>
    </xf>
    <xf numFmtId="165" fontId="9" fillId="0" borderId="1" xfId="0" applyNumberFormat="1" applyFont="1" applyFill="1" applyBorder="1" applyAlignment="1"/>
    <xf numFmtId="0" fontId="0" fillId="0" borderId="0" xfId="0" applyAlignment="1"/>
    <xf numFmtId="165" fontId="8" fillId="0" borderId="1" xfId="0" applyNumberFormat="1" applyFont="1" applyBorder="1" applyAlignment="1"/>
    <xf numFmtId="165" fontId="8" fillId="0" borderId="0" xfId="0" applyNumberFormat="1" applyFont="1" applyBorder="1" applyAlignment="1"/>
    <xf numFmtId="165" fontId="9" fillId="0" borderId="0" xfId="0" applyNumberFormat="1" applyFont="1" applyBorder="1" applyAlignment="1"/>
    <xf numFmtId="0" fontId="0" fillId="0" borderId="1" xfId="0" applyBorder="1" applyAlignment="1"/>
    <xf numFmtId="166" fontId="8" fillId="0" borderId="1" xfId="0" applyNumberFormat="1" applyFont="1" applyFill="1" applyBorder="1" applyAlignment="1"/>
    <xf numFmtId="166" fontId="8" fillId="0" borderId="0" xfId="0" applyNumberFormat="1" applyFont="1" applyFill="1" applyBorder="1" applyAlignment="1"/>
    <xf numFmtId="166" fontId="9" fillId="0" borderId="0" xfId="0" applyNumberFormat="1" applyFont="1" applyFill="1" applyBorder="1" applyAlignment="1"/>
    <xf numFmtId="166" fontId="5" fillId="0" borderId="0" xfId="0" applyNumberFormat="1" applyFont="1" applyFill="1" applyBorder="1" applyAlignment="1"/>
    <xf numFmtId="166" fontId="2" fillId="0" borderId="0" xfId="0" applyNumberFormat="1" applyFont="1" applyFill="1" applyBorder="1" applyAlignment="1"/>
    <xf numFmtId="165" fontId="2" fillId="0" borderId="0" xfId="0" applyNumberFormat="1" applyFont="1" applyBorder="1" applyAlignment="1"/>
    <xf numFmtId="165" fontId="0" fillId="0" borderId="0" xfId="0" applyNumberFormat="1" applyBorder="1" applyAlignment="1"/>
    <xf numFmtId="0" fontId="8" fillId="0" borderId="1" xfId="0" applyFont="1" applyFill="1" applyBorder="1" applyAlignment="1">
      <alignment horizontal="center"/>
    </xf>
    <xf numFmtId="165" fontId="8" fillId="0" borderId="1" xfId="0" applyNumberFormat="1" applyFont="1" applyFill="1" applyBorder="1" applyAlignment="1"/>
    <xf numFmtId="165" fontId="2" fillId="0" borderId="1" xfId="0" applyNumberFormat="1" applyFont="1" applyBorder="1" applyAlignment="1"/>
    <xf numFmtId="165" fontId="2" fillId="0" borderId="5" xfId="0" applyNumberFormat="1" applyFont="1" applyBorder="1" applyAlignment="1"/>
    <xf numFmtId="165" fontId="8" fillId="0" borderId="5" xfId="0" applyNumberFormat="1" applyFont="1" applyBorder="1" applyAlignment="1"/>
    <xf numFmtId="165" fontId="9" fillId="0" borderId="5" xfId="0" applyNumberFormat="1" applyFont="1" applyBorder="1" applyAlignment="1"/>
    <xf numFmtId="165" fontId="8" fillId="0" borderId="0" xfId="0" applyNumberFormat="1" applyFont="1" applyFill="1" applyBorder="1" applyAlignment="1"/>
    <xf numFmtId="165" fontId="9" fillId="0" borderId="1" xfId="0" applyNumberFormat="1" applyFont="1" applyBorder="1" applyAlignment="1">
      <alignment horizontal="center" wrapText="1"/>
    </xf>
    <xf numFmtId="165" fontId="9" fillId="0" borderId="8" xfId="0" applyNumberFormat="1" applyFont="1" applyBorder="1" applyAlignment="1"/>
    <xf numFmtId="165" fontId="0" fillId="0" borderId="0" xfId="0" applyNumberFormat="1" applyAlignment="1"/>
    <xf numFmtId="165" fontId="5" fillId="0" borderId="1" xfId="0" applyNumberFormat="1" applyFont="1" applyBorder="1" applyAlignment="1"/>
    <xf numFmtId="165" fontId="9" fillId="3" borderId="1" xfId="0" applyNumberFormat="1" applyFont="1" applyFill="1" applyBorder="1" applyAlignment="1"/>
    <xf numFmtId="165" fontId="9" fillId="0" borderId="1" xfId="0" applyNumberFormat="1" applyFont="1" applyFill="1" applyBorder="1" applyAlignment="1">
      <alignment horizontal="center"/>
    </xf>
    <xf numFmtId="165" fontId="9" fillId="4" borderId="1" xfId="0" applyNumberFormat="1" applyFont="1" applyFill="1" applyBorder="1" applyAlignment="1"/>
    <xf numFmtId="165" fontId="2" fillId="0" borderId="6" xfId="0" applyNumberFormat="1" applyFont="1" applyBorder="1" applyAlignment="1">
      <alignment horizontal="center"/>
    </xf>
    <xf numFmtId="165" fontId="5" fillId="0" borderId="6" xfId="0" applyNumberFormat="1" applyFont="1" applyBorder="1" applyAlignment="1"/>
    <xf numFmtId="165" fontId="2" fillId="0" borderId="6" xfId="0" applyNumberFormat="1" applyFont="1" applyBorder="1" applyAlignment="1"/>
    <xf numFmtId="165" fontId="5" fillId="0" borderId="1" xfId="0" applyNumberFormat="1" applyFont="1" applyBorder="1" applyAlignment="1"/>
    <xf numFmtId="165" fontId="5" fillId="0" borderId="2" xfId="0" applyNumberFormat="1" applyFont="1" applyBorder="1" applyAlignment="1">
      <alignment horizontal="center"/>
    </xf>
    <xf numFmtId="165" fontId="5" fillId="0" borderId="1" xfId="0" applyNumberFormat="1" applyFont="1" applyBorder="1" applyAlignment="1">
      <alignment horizontal="center"/>
    </xf>
    <xf numFmtId="165" fontId="9" fillId="0" borderId="1" xfId="0" applyNumberFormat="1" applyFont="1" applyBorder="1" applyAlignment="1">
      <alignment wrapText="1"/>
    </xf>
    <xf numFmtId="165" fontId="8" fillId="0" borderId="1" xfId="0" applyNumberFormat="1" applyFont="1" applyBorder="1" applyAlignment="1">
      <alignment horizontal="center" wrapText="1"/>
    </xf>
    <xf numFmtId="165" fontId="9" fillId="0" borderId="0" xfId="0" applyNumberFormat="1" applyFont="1" applyBorder="1" applyAlignment="1">
      <alignment wrapText="1"/>
    </xf>
    <xf numFmtId="165" fontId="0" fillId="0" borderId="1" xfId="0" applyNumberFormat="1" applyBorder="1" applyAlignment="1"/>
    <xf numFmtId="165" fontId="2" fillId="0" borderId="1" xfId="0" applyNumberFormat="1" applyFont="1" applyBorder="1" applyAlignment="1">
      <alignment horizontal="center"/>
    </xf>
    <xf numFmtId="165" fontId="2" fillId="0" borderId="0" xfId="0" applyNumberFormat="1" applyFont="1" applyBorder="1" applyAlignment="1">
      <alignment horizontal="center"/>
    </xf>
    <xf numFmtId="0" fontId="8" fillId="0" borderId="1" xfId="0" applyFont="1" applyFill="1" applyBorder="1" applyAlignment="1">
      <alignment horizontal="center" wrapText="1"/>
    </xf>
    <xf numFmtId="165" fontId="8" fillId="0" borderId="1" xfId="0" applyNumberFormat="1" applyFont="1" applyBorder="1" applyAlignment="1">
      <alignment wrapText="1"/>
    </xf>
    <xf numFmtId="165" fontId="9" fillId="0" borderId="1" xfId="0" applyNumberFormat="1" applyFont="1" applyFill="1" applyBorder="1" applyAlignment="1">
      <alignment horizontal="center" wrapText="1"/>
    </xf>
    <xf numFmtId="44" fontId="0" fillId="0" borderId="1" xfId="0" applyNumberFormat="1" applyBorder="1" applyAlignment="1"/>
    <xf numFmtId="44" fontId="9" fillId="0" borderId="1" xfId="0" applyNumberFormat="1" applyFont="1" applyBorder="1" applyAlignment="1"/>
    <xf numFmtId="166" fontId="0" fillId="0" borderId="1" xfId="0" applyNumberFormat="1" applyBorder="1" applyAlignment="1"/>
    <xf numFmtId="165" fontId="8" fillId="0" borderId="0" xfId="0" applyNumberFormat="1" applyFont="1" applyBorder="1" applyAlignment="1">
      <alignment horizontal="center" wrapText="1"/>
    </xf>
    <xf numFmtId="165" fontId="9" fillId="4" borderId="8" xfId="0" applyNumberFormat="1" applyFont="1" applyFill="1" applyBorder="1" applyAlignment="1">
      <alignment horizontal="center"/>
    </xf>
    <xf numFmtId="165" fontId="5" fillId="0" borderId="1" xfId="0" applyNumberFormat="1" applyFont="1" applyFill="1" applyBorder="1" applyAlignment="1">
      <alignment horizontal="center"/>
    </xf>
    <xf numFmtId="0" fontId="5" fillId="0" borderId="1" xfId="0" applyFont="1" applyFill="1" applyBorder="1" applyAlignment="1">
      <alignment horizontal="center"/>
    </xf>
    <xf numFmtId="165" fontId="5" fillId="0" borderId="0" xfId="0" applyNumberFormat="1" applyFont="1" applyBorder="1" applyAlignment="1">
      <alignment horizontal="center"/>
    </xf>
    <xf numFmtId="0" fontId="0" fillId="0" borderId="6" xfId="0" applyBorder="1" applyAlignment="1"/>
    <xf numFmtId="165" fontId="9" fillId="4" borderId="6" xfId="0" applyNumberFormat="1" applyFont="1" applyFill="1" applyBorder="1" applyAlignment="1">
      <alignment horizontal="center"/>
    </xf>
    <xf numFmtId="165" fontId="9" fillId="0" borderId="6" xfId="0" applyNumberFormat="1" applyFont="1" applyFill="1" applyBorder="1" applyAlignment="1">
      <alignment horizontal="center"/>
    </xf>
    <xf numFmtId="165" fontId="9" fillId="0" borderId="8" xfId="0" applyNumberFormat="1" applyFont="1" applyFill="1" applyBorder="1" applyAlignment="1"/>
    <xf numFmtId="165" fontId="9" fillId="0" borderId="0" xfId="0" applyNumberFormat="1" applyFont="1" applyAlignment="1"/>
    <xf numFmtId="165" fontId="9" fillId="4" borderId="6" xfId="0" applyNumberFormat="1" applyFont="1" applyFill="1" applyBorder="1" applyAlignment="1">
      <alignment horizontal="center" vertical="center"/>
    </xf>
    <xf numFmtId="165" fontId="9" fillId="0" borderId="6" xfId="0" applyNumberFormat="1" applyFont="1" applyFill="1" applyBorder="1" applyAlignment="1">
      <alignment vertical="center"/>
    </xf>
    <xf numFmtId="165" fontId="9" fillId="0" borderId="6" xfId="0" applyNumberFormat="1" applyFont="1" applyFill="1" applyBorder="1" applyAlignment="1"/>
    <xf numFmtId="0" fontId="25" fillId="0" borderId="1" xfId="0" applyFont="1" applyFill="1" applyBorder="1" applyAlignment="1">
      <alignment horizontal="left" vertical="center" wrapText="1"/>
    </xf>
    <xf numFmtId="0" fontId="25" fillId="8" borderId="1" xfId="0" applyFont="1" applyFill="1" applyBorder="1" applyAlignment="1">
      <alignment horizontal="left" vertical="center" wrapText="1"/>
    </xf>
    <xf numFmtId="166" fontId="0" fillId="0" borderId="8" xfId="0" applyNumberFormat="1" applyBorder="1" applyAlignment="1">
      <alignment horizontal="center"/>
    </xf>
    <xf numFmtId="0" fontId="0" fillId="0" borderId="1" xfId="0" applyBorder="1" applyAlignment="1">
      <alignment horizontal="center" vertical="center"/>
    </xf>
    <xf numFmtId="165" fontId="5" fillId="0" borderId="8" xfId="0" applyNumberFormat="1" applyFont="1" applyFill="1" applyBorder="1" applyAlignment="1">
      <alignment horizontal="center" wrapText="1"/>
    </xf>
    <xf numFmtId="0" fontId="0" fillId="0" borderId="8" xfId="0" applyFill="1" applyBorder="1" applyAlignment="1"/>
    <xf numFmtId="0" fontId="2" fillId="0" borderId="6" xfId="0" applyFont="1" applyFill="1" applyBorder="1" applyAlignment="1">
      <alignment horizontal="left" vertical="center" wrapText="1"/>
    </xf>
    <xf numFmtId="0" fontId="1" fillId="0" borderId="1" xfId="0" applyFont="1" applyFill="1" applyBorder="1" applyAlignment="1">
      <alignment horizontal="left" vertical="center" wrapText="1"/>
    </xf>
    <xf numFmtId="165" fontId="8" fillId="0" borderId="6" xfId="0" applyNumberFormat="1" applyFont="1" applyBorder="1" applyAlignment="1">
      <alignment wrapText="1"/>
    </xf>
    <xf numFmtId="165" fontId="9" fillId="0" borderId="6" xfId="0" applyNumberFormat="1" applyFont="1" applyBorder="1" applyAlignment="1">
      <alignment wrapText="1"/>
    </xf>
    <xf numFmtId="0" fontId="9" fillId="0" borderId="1" xfId="0" applyNumberFormat="1" applyFont="1" applyFill="1" applyBorder="1" applyAlignment="1">
      <alignment vertical="center" wrapText="1"/>
    </xf>
    <xf numFmtId="165" fontId="5" fillId="0" borderId="8" xfId="0" applyNumberFormat="1" applyFont="1" applyFill="1" applyBorder="1" applyAlignment="1">
      <alignment horizontal="center" wrapText="1"/>
    </xf>
    <xf numFmtId="0" fontId="0" fillId="0" borderId="8" xfId="0" applyFill="1" applyBorder="1" applyAlignment="1"/>
    <xf numFmtId="165" fontId="5" fillId="0" borderId="1" xfId="0" applyNumberFormat="1" applyFont="1" applyBorder="1" applyAlignment="1">
      <alignment horizontal="center"/>
    </xf>
    <xf numFmtId="165" fontId="9" fillId="0" borderId="8" xfId="0" applyNumberFormat="1" applyFont="1" applyFill="1" applyBorder="1" applyAlignment="1">
      <alignment horizontal="center" vertical="center"/>
    </xf>
    <xf numFmtId="165" fontId="5" fillId="0" borderId="8" xfId="0" applyNumberFormat="1" applyFont="1" applyFill="1" applyBorder="1" applyAlignment="1">
      <alignment horizontal="center" vertical="center" wrapText="1"/>
    </xf>
    <xf numFmtId="0" fontId="0" fillId="0" borderId="1" xfId="0" applyBorder="1" applyAlignment="1">
      <alignment horizontal="center" vertical="center"/>
    </xf>
    <xf numFmtId="165" fontId="9" fillId="0" borderId="8" xfId="0" applyNumberFormat="1" applyFont="1" applyFill="1" applyBorder="1" applyAlignment="1">
      <alignment horizontal="center" vertical="center"/>
    </xf>
    <xf numFmtId="165" fontId="5" fillId="0" borderId="8" xfId="0" applyNumberFormat="1" applyFont="1" applyFill="1" applyBorder="1" applyAlignment="1">
      <alignment horizontal="center" vertical="center" wrapText="1"/>
    </xf>
    <xf numFmtId="165" fontId="8" fillId="0" borderId="1" xfId="0" applyNumberFormat="1" applyFont="1" applyFill="1" applyBorder="1" applyAlignment="1">
      <alignment horizontal="center" vertical="center"/>
    </xf>
    <xf numFmtId="165" fontId="8" fillId="0" borderId="0" xfId="0" applyNumberFormat="1" applyFont="1" applyFill="1" applyBorder="1" applyAlignment="1">
      <alignment vertical="center"/>
    </xf>
    <xf numFmtId="0" fontId="1" fillId="0" borderId="1" xfId="0" applyFont="1" applyFill="1" applyBorder="1" applyAlignment="1">
      <alignment vertical="center" wrapText="1"/>
    </xf>
    <xf numFmtId="165" fontId="8" fillId="0" borderId="1" xfId="0" applyNumberFormat="1" applyFont="1" applyBorder="1" applyAlignment="1">
      <alignment horizontal="center"/>
    </xf>
    <xf numFmtId="165" fontId="9" fillId="0" borderId="8" xfId="0" applyNumberFormat="1" applyFont="1" applyBorder="1" applyAlignment="1">
      <alignment horizontal="center" vertical="center" wrapText="1"/>
    </xf>
    <xf numFmtId="165" fontId="0" fillId="0" borderId="1" xfId="0" applyNumberFormat="1" applyBorder="1" applyAlignment="1">
      <alignment horizontal="center" vertical="center"/>
    </xf>
    <xf numFmtId="0" fontId="0" fillId="0" borderId="1" xfId="0" applyBorder="1" applyAlignment="1">
      <alignment horizontal="center" vertical="center"/>
    </xf>
    <xf numFmtId="0" fontId="9" fillId="0" borderId="6" xfId="0" applyFont="1"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horizontal="center" vertical="center"/>
    </xf>
    <xf numFmtId="165" fontId="9" fillId="0" borderId="8" xfId="0" applyNumberFormat="1" applyFont="1" applyBorder="1" applyAlignment="1">
      <alignment horizontal="center" vertical="center"/>
    </xf>
    <xf numFmtId="165" fontId="9" fillId="0" borderId="8" xfId="0" applyNumberFormat="1" applyFont="1" applyFill="1" applyBorder="1" applyAlignment="1">
      <alignment horizontal="center"/>
    </xf>
    <xf numFmtId="165" fontId="5" fillId="0" borderId="8" xfId="0" applyNumberFormat="1" applyFont="1" applyFill="1" applyBorder="1" applyAlignment="1">
      <alignment horizontal="center" vertical="center" wrapText="1"/>
    </xf>
    <xf numFmtId="165" fontId="9" fillId="0" borderId="8" xfId="0" applyNumberFormat="1" applyFont="1" applyBorder="1" applyAlignment="1">
      <alignment horizontal="center" vertical="center" wrapText="1"/>
    </xf>
    <xf numFmtId="165" fontId="5" fillId="0" borderId="8" xfId="0" applyNumberFormat="1" applyFont="1" applyBorder="1" applyAlignment="1">
      <alignment horizontal="center" vertical="center"/>
    </xf>
    <xf numFmtId="0" fontId="0" fillId="0" borderId="1" xfId="0" applyBorder="1" applyAlignment="1">
      <alignment horizontal="center" vertical="center"/>
    </xf>
    <xf numFmtId="0" fontId="28" fillId="0" borderId="3" xfId="0" applyFont="1" applyFill="1" applyBorder="1" applyAlignment="1">
      <alignment horizontal="center" vertical="center" wrapText="1"/>
    </xf>
    <xf numFmtId="165" fontId="28" fillId="0" borderId="1" xfId="0" applyNumberFormat="1" applyFont="1" applyFill="1" applyBorder="1" applyAlignment="1">
      <alignment vertical="center"/>
    </xf>
    <xf numFmtId="0" fontId="29" fillId="0" borderId="0" xfId="0" applyFont="1"/>
    <xf numFmtId="165" fontId="29" fillId="0" borderId="8" xfId="0" applyNumberFormat="1" applyFont="1" applyFill="1" applyBorder="1" applyAlignment="1">
      <alignment horizontal="center" vertical="center" wrapText="1"/>
    </xf>
    <xf numFmtId="0" fontId="28" fillId="0" borderId="3" xfId="0" applyFont="1" applyBorder="1" applyAlignment="1">
      <alignment horizontal="center" vertical="center" wrapText="1"/>
    </xf>
    <xf numFmtId="165" fontId="31" fillId="0" borderId="6" xfId="0" applyNumberFormat="1" applyFont="1" applyFill="1" applyBorder="1" applyAlignment="1">
      <alignment horizontal="center" vertical="center" wrapText="1"/>
    </xf>
    <xf numFmtId="165" fontId="9" fillId="0" borderId="8" xfId="0" applyNumberFormat="1" applyFont="1" applyBorder="1" applyAlignment="1">
      <alignment horizontal="center" vertical="center"/>
    </xf>
    <xf numFmtId="0" fontId="5" fillId="0" borderId="1" xfId="0" applyFont="1" applyFill="1" applyBorder="1" applyAlignment="1">
      <alignment horizontal="left" vertical="top" wrapText="1"/>
    </xf>
    <xf numFmtId="165" fontId="5" fillId="0" borderId="1" xfId="0" applyNumberFormat="1" applyFont="1" applyFill="1" applyBorder="1" applyAlignment="1">
      <alignment vertical="center"/>
    </xf>
    <xf numFmtId="165" fontId="0" fillId="0" borderId="0" xfId="0" applyNumberFormat="1"/>
    <xf numFmtId="164" fontId="0" fillId="0" borderId="1" xfId="0" applyNumberFormat="1" applyBorder="1" applyAlignment="1">
      <alignment vertical="center"/>
    </xf>
    <xf numFmtId="0" fontId="9" fillId="0" borderId="6" xfId="0" applyFont="1" applyBorder="1" applyAlignment="1">
      <alignment horizontal="center" vertical="center" wrapText="1"/>
    </xf>
    <xf numFmtId="0" fontId="0" fillId="0" borderId="1" xfId="0" applyBorder="1" applyAlignment="1">
      <alignment horizontal="center" vertical="center"/>
    </xf>
    <xf numFmtId="165" fontId="5" fillId="0" borderId="8" xfId="0" applyNumberFormat="1" applyFont="1" applyFill="1" applyBorder="1" applyAlignment="1">
      <alignment vertical="center" wrapText="1"/>
    </xf>
    <xf numFmtId="0" fontId="0" fillId="0" borderId="0" xfId="0" applyBorder="1" applyAlignment="1">
      <alignment horizontal="center" vertical="center"/>
    </xf>
    <xf numFmtId="0" fontId="9" fillId="4" borderId="1" xfId="0" applyFont="1" applyFill="1" applyBorder="1" applyAlignment="1">
      <alignment horizontal="center" vertical="center" wrapText="1"/>
    </xf>
    <xf numFmtId="0" fontId="0" fillId="4" borderId="0" xfId="0" applyFill="1"/>
    <xf numFmtId="0" fontId="9" fillId="4" borderId="1" xfId="0" applyFont="1" applyFill="1" applyBorder="1" applyAlignment="1">
      <alignment vertical="center" wrapText="1"/>
    </xf>
    <xf numFmtId="0" fontId="9" fillId="4" borderId="3" xfId="0" applyFont="1" applyFill="1" applyBorder="1" applyAlignment="1">
      <alignment horizontal="center" vertical="center" wrapText="1"/>
    </xf>
    <xf numFmtId="0" fontId="11" fillId="4" borderId="1" xfId="0" applyFont="1" applyFill="1" applyBorder="1" applyAlignment="1">
      <alignment horizontal="center" vertical="center"/>
    </xf>
    <xf numFmtId="0" fontId="11" fillId="4" borderId="1" xfId="0" applyFont="1" applyFill="1" applyBorder="1" applyAlignment="1">
      <alignment horizontal="left" vertical="center"/>
    </xf>
    <xf numFmtId="0" fontId="11" fillId="4" borderId="1" xfId="0" applyFont="1" applyFill="1" applyBorder="1" applyAlignment="1">
      <alignment horizontal="center"/>
    </xf>
    <xf numFmtId="0" fontId="2" fillId="4" borderId="1" xfId="0" applyFont="1" applyFill="1" applyBorder="1" applyAlignment="1">
      <alignment horizontal="left" vertical="center" wrapText="1"/>
    </xf>
    <xf numFmtId="165" fontId="8" fillId="4" borderId="1" xfId="0" applyNumberFormat="1" applyFont="1" applyFill="1" applyBorder="1" applyAlignment="1"/>
    <xf numFmtId="0" fontId="9" fillId="4" borderId="1" xfId="0" applyFont="1" applyFill="1" applyBorder="1" applyAlignment="1">
      <alignment wrapText="1"/>
    </xf>
    <xf numFmtId="165" fontId="5" fillId="4" borderId="1" xfId="0" applyNumberFormat="1" applyFont="1" applyFill="1" applyBorder="1" applyAlignment="1">
      <alignment vertical="center"/>
    </xf>
    <xf numFmtId="165" fontId="9" fillId="4" borderId="1" xfId="0" applyNumberFormat="1" applyFont="1" applyFill="1" applyBorder="1" applyAlignment="1">
      <alignment vertical="center"/>
    </xf>
    <xf numFmtId="165" fontId="9" fillId="4" borderId="1" xfId="0" applyNumberFormat="1" applyFont="1" applyFill="1" applyBorder="1" applyAlignment="1">
      <alignment horizontal="center" wrapText="1"/>
    </xf>
    <xf numFmtId="165" fontId="9" fillId="4" borderId="1" xfId="0" applyNumberFormat="1" applyFont="1" applyFill="1" applyBorder="1" applyAlignment="1">
      <alignment wrapText="1"/>
    </xf>
    <xf numFmtId="165" fontId="9" fillId="4" borderId="6" xfId="0" applyNumberFormat="1" applyFont="1" applyFill="1" applyBorder="1" applyAlignment="1">
      <alignment wrapText="1"/>
    </xf>
    <xf numFmtId="0" fontId="9" fillId="4" borderId="1" xfId="0" applyFont="1" applyFill="1" applyBorder="1" applyAlignment="1">
      <alignment horizontal="center" vertical="center"/>
    </xf>
    <xf numFmtId="44" fontId="9" fillId="4" borderId="1" xfId="0" applyNumberFormat="1" applyFont="1" applyFill="1" applyBorder="1" applyAlignment="1"/>
    <xf numFmtId="165" fontId="5" fillId="0" borderId="1" xfId="0" applyNumberFormat="1" applyFont="1" applyFill="1" applyBorder="1" applyAlignment="1">
      <alignment horizontal="center" vertical="center" wrapText="1"/>
    </xf>
    <xf numFmtId="0" fontId="5" fillId="4" borderId="1" xfId="0" applyFont="1" applyFill="1" applyBorder="1" applyAlignment="1">
      <alignment horizontal="center" vertical="center"/>
    </xf>
    <xf numFmtId="0" fontId="5" fillId="4" borderId="1" xfId="0" applyFont="1" applyFill="1" applyBorder="1" applyAlignment="1">
      <alignment horizontal="left" vertical="center" wrapText="1"/>
    </xf>
    <xf numFmtId="165" fontId="5" fillId="4" borderId="1" xfId="0" applyNumberFormat="1" applyFont="1" applyFill="1" applyBorder="1" applyAlignment="1">
      <alignment horizontal="center"/>
    </xf>
    <xf numFmtId="165" fontId="9" fillId="0" borderId="18" xfId="0" applyNumberFormat="1" applyFont="1" applyFill="1" applyBorder="1" applyAlignment="1">
      <alignment vertical="center"/>
    </xf>
    <xf numFmtId="0" fontId="0" fillId="0" borderId="1" xfId="0" applyBorder="1" applyAlignment="1">
      <alignment horizontal="center" vertical="center"/>
    </xf>
    <xf numFmtId="165" fontId="5" fillId="0" borderId="6" xfId="0" applyNumberFormat="1" applyFont="1" applyFill="1" applyBorder="1" applyAlignment="1">
      <alignment horizontal="center" vertical="center" wrapText="1"/>
    </xf>
    <xf numFmtId="165" fontId="5" fillId="0" borderId="8" xfId="0" applyNumberFormat="1" applyFont="1" applyFill="1" applyBorder="1" applyAlignment="1">
      <alignment horizontal="center" vertical="center" wrapText="1"/>
    </xf>
    <xf numFmtId="165" fontId="29" fillId="0" borderId="8" xfId="0" applyNumberFormat="1" applyFont="1" applyFill="1" applyBorder="1" applyAlignment="1">
      <alignment horizontal="center" vertical="center" wrapText="1"/>
    </xf>
    <xf numFmtId="165" fontId="9" fillId="0" borderId="6" xfId="0" applyNumberFormat="1" applyFont="1" applyFill="1" applyBorder="1" applyAlignment="1">
      <alignment horizontal="center"/>
    </xf>
    <xf numFmtId="165" fontId="5" fillId="0" borderId="1" xfId="0" applyNumberFormat="1" applyFont="1" applyFill="1" applyBorder="1" applyAlignment="1">
      <alignment horizontal="center" vertical="center" wrapText="1"/>
    </xf>
    <xf numFmtId="0" fontId="0" fillId="0" borderId="0" xfId="0"/>
    <xf numFmtId="0" fontId="9" fillId="0" borderId="3" xfId="0" applyFont="1" applyBorder="1" applyAlignment="1">
      <alignment horizontal="center" vertical="center" wrapText="1"/>
    </xf>
    <xf numFmtId="165" fontId="9" fillId="0" borderId="1" xfId="0" applyNumberFormat="1" applyFont="1" applyBorder="1"/>
    <xf numFmtId="0" fontId="9" fillId="0" borderId="1" xfId="0" applyFont="1" applyBorder="1" applyAlignment="1">
      <alignment horizontal="center" vertical="center" wrapText="1"/>
    </xf>
    <xf numFmtId="0" fontId="2" fillId="0" borderId="1" xfId="0" applyFont="1" applyFill="1" applyBorder="1" applyAlignment="1">
      <alignment horizontal="center"/>
    </xf>
    <xf numFmtId="0" fontId="9" fillId="0" borderId="0" xfId="0" applyFont="1" applyBorder="1" applyAlignment="1">
      <alignment horizontal="center" vertical="center" wrapText="1"/>
    </xf>
    <xf numFmtId="165" fontId="9" fillId="0" borderId="0" xfId="0" applyNumberFormat="1" applyFont="1" applyBorder="1"/>
    <xf numFmtId="0" fontId="9" fillId="0" borderId="1" xfId="0" applyFont="1" applyFill="1" applyBorder="1" applyAlignment="1">
      <alignment vertical="center" wrapText="1"/>
    </xf>
    <xf numFmtId="0" fontId="9" fillId="0" borderId="1" xfId="0" applyFont="1" applyFill="1" applyBorder="1" applyAlignment="1">
      <alignment horizontal="left" vertical="center" wrapText="1"/>
    </xf>
    <xf numFmtId="165" fontId="9" fillId="0" borderId="1" xfId="0" applyNumberFormat="1" applyFont="1" applyBorder="1" applyAlignment="1">
      <alignment vertical="center"/>
    </xf>
    <xf numFmtId="0" fontId="8" fillId="0" borderId="1" xfId="0" applyFont="1" applyBorder="1" applyAlignment="1">
      <alignment vertical="center" wrapText="1"/>
    </xf>
    <xf numFmtId="165" fontId="8" fillId="0" borderId="1" xfId="0" applyNumberFormat="1" applyFont="1" applyBorder="1" applyAlignment="1">
      <alignment vertical="center"/>
    </xf>
    <xf numFmtId="0" fontId="8" fillId="0" borderId="1" xfId="0" applyFont="1" applyFill="1" applyBorder="1" applyAlignment="1">
      <alignment wrapText="1"/>
    </xf>
    <xf numFmtId="0" fontId="0" fillId="0" borderId="1" xfId="0" applyBorder="1"/>
    <xf numFmtId="0" fontId="9" fillId="0" borderId="0" xfId="0" applyFont="1" applyFill="1" applyBorder="1" applyAlignment="1">
      <alignment wrapText="1"/>
    </xf>
    <xf numFmtId="0" fontId="8" fillId="0" borderId="1" xfId="0" applyFont="1" applyBorder="1" applyAlignment="1">
      <alignment horizontal="center" vertical="center" wrapText="1"/>
    </xf>
    <xf numFmtId="165" fontId="5" fillId="0" borderId="1" xfId="0" applyNumberFormat="1" applyFont="1" applyBorder="1" applyAlignment="1">
      <alignment vertical="center"/>
    </xf>
    <xf numFmtId="165" fontId="5" fillId="0" borderId="0" xfId="0" applyNumberFormat="1" applyFont="1" applyBorder="1"/>
    <xf numFmtId="0" fontId="0" fillId="0" borderId="1" xfId="0" applyBorder="1" applyAlignment="1">
      <alignment horizontal="center" vertical="center"/>
    </xf>
    <xf numFmtId="165" fontId="9" fillId="0" borderId="3" xfId="0" applyNumberFormat="1" applyFont="1" applyBorder="1" applyAlignment="1">
      <alignment vertical="center"/>
    </xf>
    <xf numFmtId="165" fontId="8" fillId="0" borderId="6" xfId="0" applyNumberFormat="1" applyFont="1" applyBorder="1" applyAlignment="1">
      <alignment vertical="center"/>
    </xf>
    <xf numFmtId="165" fontId="9" fillId="0" borderId="6" xfId="0" applyNumberFormat="1" applyFont="1" applyFill="1" applyBorder="1" applyAlignment="1">
      <alignment horizontal="center" vertical="center"/>
    </xf>
    <xf numFmtId="165" fontId="5" fillId="0" borderId="8" xfId="0" applyNumberFormat="1" applyFont="1" applyFill="1" applyBorder="1" applyAlignment="1">
      <alignment horizontal="center" vertical="center" wrapText="1"/>
    </xf>
    <xf numFmtId="44" fontId="9" fillId="0" borderId="1" xfId="0" applyNumberFormat="1" applyFont="1" applyFill="1" applyBorder="1" applyAlignment="1"/>
    <xf numFmtId="0" fontId="30" fillId="0" borderId="1" xfId="0" applyFont="1" applyFill="1" applyBorder="1" applyAlignment="1">
      <alignment horizontal="center" vertical="center" wrapText="1"/>
    </xf>
    <xf numFmtId="0" fontId="31" fillId="0" borderId="0" xfId="0" applyFont="1" applyFill="1"/>
    <xf numFmtId="0" fontId="29" fillId="0" borderId="0" xfId="0" applyFont="1" applyFill="1"/>
    <xf numFmtId="0" fontId="28" fillId="0" borderId="1" xfId="0" applyFont="1" applyFill="1" applyBorder="1" applyAlignment="1">
      <alignment horizontal="center" vertical="center" wrapText="1"/>
    </xf>
    <xf numFmtId="165" fontId="9" fillId="0" borderId="1" xfId="0" applyNumberFormat="1" applyFont="1" applyFill="1" applyBorder="1" applyAlignment="1">
      <alignment wrapText="1"/>
    </xf>
    <xf numFmtId="165" fontId="9" fillId="0" borderId="6" xfId="0" applyNumberFormat="1" applyFont="1" applyFill="1" applyBorder="1" applyAlignment="1">
      <alignment wrapText="1"/>
    </xf>
    <xf numFmtId="165" fontId="5" fillId="0" borderId="1" xfId="0" applyNumberFormat="1" applyFont="1" applyFill="1" applyBorder="1" applyAlignment="1"/>
    <xf numFmtId="0" fontId="9" fillId="0" borderId="6" xfId="0" applyFont="1" applyFill="1" applyBorder="1" applyAlignment="1">
      <alignment vertical="center" wrapText="1"/>
    </xf>
    <xf numFmtId="0" fontId="5" fillId="0" borderId="0" xfId="0" applyFont="1" applyFill="1" applyBorder="1" applyAlignment="1">
      <alignment horizontal="left" vertical="center"/>
    </xf>
    <xf numFmtId="0" fontId="5" fillId="0" borderId="0" xfId="0" applyFont="1" applyAlignment="1"/>
    <xf numFmtId="0" fontId="5" fillId="0" borderId="0" xfId="0" applyFont="1" applyAlignment="1">
      <alignment horizontal="center"/>
    </xf>
    <xf numFmtId="0" fontId="9" fillId="0" borderId="6" xfId="0" applyFont="1" applyFill="1" applyBorder="1" applyAlignment="1">
      <alignment horizontal="center" vertical="center" wrapText="1"/>
    </xf>
    <xf numFmtId="0" fontId="1" fillId="10" borderId="1" xfId="0" applyFont="1" applyFill="1" applyBorder="1" applyAlignment="1">
      <alignment horizontal="left" vertical="center" wrapText="1"/>
    </xf>
    <xf numFmtId="165" fontId="9" fillId="0" borderId="3" xfId="0" applyNumberFormat="1" applyFont="1" applyFill="1" applyBorder="1" applyAlignment="1">
      <alignment vertical="center"/>
    </xf>
    <xf numFmtId="0" fontId="0" fillId="0" borderId="3" xfId="0" applyFill="1" applyBorder="1" applyAlignment="1">
      <alignment horizontal="center" vertical="center" wrapText="1"/>
    </xf>
    <xf numFmtId="165" fontId="9" fillId="0" borderId="4" xfId="0" applyNumberFormat="1" applyFont="1" applyFill="1" applyBorder="1"/>
    <xf numFmtId="0" fontId="35" fillId="0" borderId="1" xfId="0" applyFont="1" applyFill="1" applyBorder="1" applyAlignment="1">
      <alignment horizontal="center" vertical="center"/>
    </xf>
    <xf numFmtId="165" fontId="5" fillId="0" borderId="8" xfId="0" applyNumberFormat="1" applyFont="1" applyFill="1" applyBorder="1" applyAlignment="1">
      <alignment horizontal="center" vertical="center" wrapText="1"/>
    </xf>
    <xf numFmtId="165" fontId="9" fillId="0" borderId="8" xfId="0" applyNumberFormat="1" applyFont="1" applyFill="1" applyBorder="1" applyAlignment="1">
      <alignment horizontal="center" vertical="center"/>
    </xf>
    <xf numFmtId="165" fontId="5" fillId="0" borderId="7" xfId="0" applyNumberFormat="1" applyFont="1" applyFill="1" applyBorder="1" applyAlignment="1">
      <alignment horizontal="center" vertical="center" wrapText="1"/>
    </xf>
    <xf numFmtId="165" fontId="5" fillId="0" borderId="1" xfId="0" applyNumberFormat="1" applyFont="1" applyFill="1" applyBorder="1" applyAlignment="1">
      <alignment horizontal="center" vertical="center" wrapText="1"/>
    </xf>
    <xf numFmtId="0" fontId="0" fillId="0" borderId="1" xfId="0" applyBorder="1" applyAlignment="1">
      <alignment horizontal="center" vertical="center"/>
    </xf>
    <xf numFmtId="165" fontId="5" fillId="0" borderId="1" xfId="0" applyNumberFormat="1" applyFont="1" applyFill="1" applyBorder="1" applyAlignment="1">
      <alignment horizontal="center" vertical="center" wrapText="1"/>
    </xf>
    <xf numFmtId="0" fontId="5" fillId="4" borderId="1" xfId="0" applyFont="1" applyFill="1" applyBorder="1" applyAlignment="1">
      <alignment horizontal="center" vertical="center" wrapText="1"/>
    </xf>
    <xf numFmtId="0" fontId="5" fillId="0" borderId="1" xfId="0" applyFont="1" applyFill="1" applyBorder="1" applyAlignment="1">
      <alignment vertical="center" wrapText="1"/>
    </xf>
    <xf numFmtId="0" fontId="9" fillId="0" borderId="3" xfId="0" applyFont="1" applyFill="1" applyBorder="1" applyAlignment="1">
      <alignment horizontal="center" vertical="center"/>
    </xf>
    <xf numFmtId="165" fontId="9" fillId="0" borderId="8" xfId="0" applyNumberFormat="1" applyFont="1" applyFill="1" applyBorder="1" applyAlignment="1">
      <alignment horizontal="center" vertical="center" wrapText="1"/>
    </xf>
    <xf numFmtId="165" fontId="9" fillId="0" borderId="1" xfId="0" applyNumberFormat="1" applyFont="1" applyFill="1" applyBorder="1" applyAlignment="1">
      <alignment horizontal="left" vertical="center" wrapText="1"/>
    </xf>
    <xf numFmtId="0" fontId="12" fillId="0" borderId="3" xfId="0" applyFont="1" applyFill="1" applyBorder="1" applyAlignment="1">
      <alignment horizontal="center" vertical="center"/>
    </xf>
    <xf numFmtId="0" fontId="9" fillId="0" borderId="7" xfId="0" applyFont="1" applyBorder="1" applyAlignment="1">
      <alignment horizontal="center" vertical="center" wrapText="1"/>
    </xf>
    <xf numFmtId="0" fontId="0" fillId="0" borderId="1" xfId="0" applyBorder="1" applyAlignment="1">
      <alignment horizontal="center" vertical="center"/>
    </xf>
    <xf numFmtId="165" fontId="5" fillId="0" borderId="8" xfId="0" applyNumberFormat="1" applyFont="1" applyFill="1" applyBorder="1" applyAlignment="1">
      <alignment horizontal="center" vertical="center" wrapText="1"/>
    </xf>
    <xf numFmtId="165" fontId="5" fillId="0" borderId="8" xfId="0" applyNumberFormat="1" applyFont="1" applyBorder="1" applyAlignment="1">
      <alignment horizontal="center"/>
    </xf>
    <xf numFmtId="0" fontId="0" fillId="0" borderId="1" xfId="0" applyBorder="1" applyAlignment="1">
      <alignment horizontal="center" vertical="center"/>
    </xf>
    <xf numFmtId="0" fontId="38" fillId="0" borderId="1" xfId="0" applyFont="1" applyFill="1" applyBorder="1" applyAlignment="1">
      <alignment wrapText="1"/>
    </xf>
    <xf numFmtId="0" fontId="38" fillId="0" borderId="1" xfId="0" applyFont="1" applyBorder="1" applyAlignment="1">
      <alignment vertical="center" wrapText="1"/>
    </xf>
    <xf numFmtId="0" fontId="0" fillId="0" borderId="1" xfId="0" applyBorder="1" applyAlignment="1">
      <alignment horizontal="center" vertical="center"/>
    </xf>
    <xf numFmtId="0" fontId="25" fillId="10" borderId="1" xfId="0" applyFont="1" applyFill="1" applyBorder="1" applyAlignment="1">
      <alignment horizontal="left" vertical="center" wrapText="1"/>
    </xf>
    <xf numFmtId="165" fontId="5" fillId="0" borderId="1" xfId="0" applyNumberFormat="1" applyFont="1" applyBorder="1" applyAlignment="1"/>
    <xf numFmtId="0" fontId="0" fillId="0" borderId="1" xfId="0" applyBorder="1" applyAlignment="1">
      <alignment horizontal="center" vertical="center"/>
    </xf>
    <xf numFmtId="0" fontId="11" fillId="0" borderId="8" xfId="0" applyFont="1" applyFill="1" applyBorder="1" applyAlignment="1">
      <alignment horizontal="center" vertical="center"/>
    </xf>
    <xf numFmtId="0" fontId="0" fillId="0" borderId="1" xfId="0" applyBorder="1" applyAlignment="1">
      <alignment horizontal="center" vertical="center"/>
    </xf>
    <xf numFmtId="0" fontId="9" fillId="11" borderId="1" xfId="0" applyFont="1" applyFill="1" applyBorder="1" applyAlignment="1">
      <alignment wrapText="1"/>
    </xf>
    <xf numFmtId="0" fontId="9" fillId="11" borderId="1" xfId="0" applyFont="1" applyFill="1" applyBorder="1" applyAlignment="1">
      <alignment horizontal="left" wrapText="1"/>
    </xf>
    <xf numFmtId="165" fontId="9" fillId="0" borderId="8" xfId="0" applyNumberFormat="1" applyFont="1" applyBorder="1" applyAlignment="1">
      <alignment horizontal="center" vertical="center" wrapText="1"/>
    </xf>
    <xf numFmtId="0" fontId="5" fillId="4" borderId="3" xfId="0" applyFont="1" applyFill="1" applyBorder="1" applyAlignment="1">
      <alignment horizontal="center" vertical="center"/>
    </xf>
    <xf numFmtId="165" fontId="5" fillId="4" borderId="1" xfId="0" applyNumberFormat="1" applyFont="1" applyFill="1" applyBorder="1" applyAlignment="1">
      <alignment horizontal="left" vertical="center" wrapText="1"/>
    </xf>
    <xf numFmtId="44" fontId="9" fillId="0" borderId="1" xfId="0" applyNumberFormat="1" applyFont="1" applyBorder="1" applyAlignment="1">
      <alignment horizontal="center" vertical="center"/>
    </xf>
    <xf numFmtId="165" fontId="9" fillId="4" borderId="1" xfId="0" applyNumberFormat="1" applyFont="1" applyFill="1" applyBorder="1" applyAlignment="1">
      <alignment horizontal="left" vertical="center" wrapText="1"/>
    </xf>
    <xf numFmtId="44" fontId="9" fillId="4" borderId="1" xfId="0" applyNumberFormat="1" applyFont="1" applyFill="1" applyBorder="1" applyAlignment="1">
      <alignment horizontal="center" vertical="center"/>
    </xf>
    <xf numFmtId="0" fontId="9" fillId="0" borderId="6" xfId="0" applyFont="1" applyFill="1" applyBorder="1" applyAlignment="1">
      <alignment horizontal="center" vertical="center" wrapText="1"/>
    </xf>
    <xf numFmtId="0" fontId="9" fillId="0" borderId="7" xfId="0" applyFont="1" applyFill="1" applyBorder="1" applyAlignment="1">
      <alignment horizontal="center" vertical="center" wrapText="1"/>
    </xf>
    <xf numFmtId="165" fontId="5" fillId="0" borderId="1" xfId="0" applyNumberFormat="1" applyFont="1" applyFill="1" applyBorder="1" applyAlignment="1">
      <alignment horizontal="center" vertical="center" wrapText="1"/>
    </xf>
    <xf numFmtId="165" fontId="29" fillId="0" borderId="1" xfId="0" applyNumberFormat="1" applyFont="1" applyFill="1" applyBorder="1" applyAlignment="1">
      <alignment horizontal="center" vertical="center" wrapText="1"/>
    </xf>
    <xf numFmtId="165" fontId="5" fillId="0" borderId="1" xfId="0" applyNumberFormat="1" applyFont="1" applyFill="1" applyBorder="1" applyAlignment="1">
      <alignment horizontal="center" vertical="center"/>
    </xf>
    <xf numFmtId="165" fontId="5" fillId="0" borderId="1" xfId="0" applyNumberFormat="1" applyFont="1" applyBorder="1" applyAlignment="1"/>
    <xf numFmtId="165" fontId="5" fillId="0" borderId="6" xfId="0" applyNumberFormat="1" applyFont="1" applyBorder="1" applyAlignment="1">
      <alignment horizontal="center"/>
    </xf>
    <xf numFmtId="165" fontId="5" fillId="0" borderId="7" xfId="0" applyNumberFormat="1" applyFont="1" applyBorder="1" applyAlignment="1">
      <alignment horizontal="center"/>
    </xf>
    <xf numFmtId="165" fontId="5" fillId="0" borderId="8" xfId="0" applyNumberFormat="1" applyFont="1" applyBorder="1" applyAlignment="1">
      <alignment horizontal="center"/>
    </xf>
    <xf numFmtId="0" fontId="0" fillId="0" borderId="6" xfId="0" applyBorder="1" applyAlignment="1">
      <alignment horizontal="center"/>
    </xf>
    <xf numFmtId="0" fontId="0" fillId="0" borderId="7" xfId="0" applyBorder="1" applyAlignment="1">
      <alignment horizontal="center"/>
    </xf>
    <xf numFmtId="0" fontId="0" fillId="0" borderId="8" xfId="0" applyBorder="1" applyAlignment="1">
      <alignment horizontal="center"/>
    </xf>
    <xf numFmtId="165" fontId="9" fillId="0" borderId="6" xfId="0" applyNumberFormat="1" applyFont="1" applyFill="1" applyBorder="1" applyAlignment="1">
      <alignment horizontal="center"/>
    </xf>
    <xf numFmtId="165" fontId="9" fillId="0" borderId="7" xfId="0" applyNumberFormat="1" applyFont="1" applyFill="1" applyBorder="1" applyAlignment="1">
      <alignment horizontal="center"/>
    </xf>
    <xf numFmtId="165" fontId="9" fillId="0" borderId="8" xfId="0" applyNumberFormat="1" applyFont="1" applyFill="1" applyBorder="1" applyAlignment="1">
      <alignment horizontal="center"/>
    </xf>
    <xf numFmtId="165" fontId="9" fillId="0" borderId="6" xfId="0" applyNumberFormat="1" applyFont="1" applyBorder="1" applyAlignment="1">
      <alignment horizontal="center"/>
    </xf>
    <xf numFmtId="165" fontId="9" fillId="0" borderId="7" xfId="0" applyNumberFormat="1" applyFont="1" applyBorder="1" applyAlignment="1">
      <alignment horizontal="center"/>
    </xf>
    <xf numFmtId="165" fontId="9" fillId="0" borderId="8" xfId="0" applyNumberFormat="1" applyFont="1" applyBorder="1" applyAlignment="1">
      <alignment horizontal="center"/>
    </xf>
    <xf numFmtId="166" fontId="0" fillId="0" borderId="6" xfId="0" applyNumberFormat="1" applyFill="1" applyBorder="1" applyAlignment="1">
      <alignment horizontal="center"/>
    </xf>
    <xf numFmtId="166" fontId="0" fillId="0" borderId="7" xfId="0" applyNumberFormat="1" applyFill="1" applyBorder="1" applyAlignment="1">
      <alignment horizontal="center"/>
    </xf>
    <xf numFmtId="166" fontId="0" fillId="0" borderId="8" xfId="0" applyNumberFormat="1" applyFill="1" applyBorder="1" applyAlignment="1">
      <alignment horizontal="center"/>
    </xf>
    <xf numFmtId="165" fontId="9" fillId="4" borderId="6" xfId="0" applyNumberFormat="1" applyFont="1" applyFill="1" applyBorder="1" applyAlignment="1">
      <alignment horizontal="center"/>
    </xf>
    <xf numFmtId="165" fontId="9" fillId="4" borderId="7" xfId="0" applyNumberFormat="1" applyFont="1" applyFill="1" applyBorder="1" applyAlignment="1">
      <alignment horizontal="center"/>
    </xf>
    <xf numFmtId="165" fontId="9" fillId="4" borderId="8" xfId="0" applyNumberFormat="1" applyFont="1" applyFill="1" applyBorder="1" applyAlignment="1">
      <alignment horizontal="center"/>
    </xf>
    <xf numFmtId="165" fontId="9" fillId="0" borderId="6" xfId="0" applyNumberFormat="1" applyFont="1" applyBorder="1" applyAlignment="1">
      <alignment horizontal="center" wrapText="1"/>
    </xf>
    <xf numFmtId="165" fontId="9" fillId="0" borderId="7" xfId="0" applyNumberFormat="1" applyFont="1" applyBorder="1" applyAlignment="1">
      <alignment horizontal="center" wrapText="1"/>
    </xf>
    <xf numFmtId="165" fontId="9" fillId="0" borderId="8" xfId="0" applyNumberFormat="1" applyFont="1" applyBorder="1" applyAlignment="1">
      <alignment horizontal="center" wrapText="1"/>
    </xf>
    <xf numFmtId="0" fontId="3" fillId="6" borderId="3" xfId="0" applyFont="1" applyFill="1" applyBorder="1" applyAlignment="1">
      <alignment horizontal="center" vertical="center"/>
    </xf>
    <xf numFmtId="0" fontId="3" fillId="6" borderId="11" xfId="0" applyFont="1" applyFill="1" applyBorder="1" applyAlignment="1">
      <alignment horizontal="center" vertical="center"/>
    </xf>
    <xf numFmtId="0" fontId="3" fillId="6" borderId="4" xfId="0" applyFont="1" applyFill="1" applyBorder="1" applyAlignment="1">
      <alignment horizontal="center" vertical="center"/>
    </xf>
    <xf numFmtId="165" fontId="11" fillId="6" borderId="2" xfId="0" applyNumberFormat="1" applyFont="1" applyFill="1" applyBorder="1" applyAlignment="1">
      <alignment horizontal="center"/>
    </xf>
    <xf numFmtId="165" fontId="12" fillId="6" borderId="2" xfId="0" applyNumberFormat="1" applyFont="1" applyFill="1" applyBorder="1" applyAlignment="1">
      <alignment horizontal="center"/>
    </xf>
    <xf numFmtId="44" fontId="9" fillId="0" borderId="6" xfId="0" applyNumberFormat="1" applyFont="1" applyBorder="1" applyAlignment="1">
      <alignment horizontal="center"/>
    </xf>
    <xf numFmtId="44" fontId="9" fillId="0" borderId="7" xfId="0" applyNumberFormat="1" applyFont="1" applyBorder="1" applyAlignment="1">
      <alignment horizontal="center"/>
    </xf>
    <xf numFmtId="44" fontId="9" fillId="0" borderId="8" xfId="0" applyNumberFormat="1" applyFont="1" applyBorder="1" applyAlignment="1">
      <alignment horizontal="center"/>
    </xf>
    <xf numFmtId="0" fontId="10" fillId="0" borderId="3" xfId="0" applyFont="1" applyFill="1" applyBorder="1" applyAlignment="1">
      <alignment horizontal="center" vertical="center"/>
    </xf>
    <xf numFmtId="0" fontId="10" fillId="0" borderId="4" xfId="0" applyFont="1" applyFill="1" applyBorder="1" applyAlignment="1">
      <alignment horizontal="center" vertical="center"/>
    </xf>
    <xf numFmtId="0" fontId="3" fillId="7" borderId="3" xfId="0" applyFont="1" applyFill="1" applyBorder="1" applyAlignment="1">
      <alignment horizontal="center" vertical="center"/>
    </xf>
    <xf numFmtId="0" fontId="3" fillId="7" borderId="11" xfId="0" applyFont="1" applyFill="1" applyBorder="1" applyAlignment="1">
      <alignment horizontal="center" vertical="center"/>
    </xf>
    <xf numFmtId="0" fontId="3" fillId="7" borderId="4" xfId="0" applyFont="1" applyFill="1" applyBorder="1" applyAlignment="1">
      <alignment horizontal="center" vertical="center"/>
    </xf>
    <xf numFmtId="165" fontId="5" fillId="0" borderId="6" xfId="0" applyNumberFormat="1" applyFont="1" applyFill="1" applyBorder="1" applyAlignment="1">
      <alignment horizontal="center" wrapText="1"/>
    </xf>
    <xf numFmtId="165" fontId="5" fillId="0" borderId="8" xfId="0" applyNumberFormat="1" applyFont="1" applyFill="1" applyBorder="1" applyAlignment="1">
      <alignment horizontal="center" wrapText="1"/>
    </xf>
    <xf numFmtId="165" fontId="5" fillId="0" borderId="7" xfId="0" applyNumberFormat="1" applyFont="1" applyFill="1" applyBorder="1" applyAlignment="1">
      <alignment horizontal="center" wrapText="1"/>
    </xf>
    <xf numFmtId="0" fontId="9" fillId="0" borderId="6" xfId="0" applyFont="1" applyBorder="1" applyAlignment="1">
      <alignment horizontal="center" vertical="center" wrapText="1"/>
    </xf>
    <xf numFmtId="0" fontId="9" fillId="0" borderId="7" xfId="0" applyFont="1" applyBorder="1" applyAlignment="1">
      <alignment horizontal="center" vertical="center" wrapText="1"/>
    </xf>
    <xf numFmtId="0" fontId="9" fillId="0" borderId="8" xfId="0" applyFont="1" applyBorder="1" applyAlignment="1">
      <alignment horizontal="center" vertical="center" wrapText="1"/>
    </xf>
    <xf numFmtId="0" fontId="7" fillId="7" borderId="3" xfId="0" applyFont="1" applyFill="1" applyBorder="1" applyAlignment="1">
      <alignment horizontal="center" vertical="center"/>
    </xf>
    <xf numFmtId="0" fontId="7" fillId="7" borderId="11" xfId="0" applyFont="1" applyFill="1" applyBorder="1" applyAlignment="1">
      <alignment horizontal="center" vertical="center"/>
    </xf>
    <xf numFmtId="0" fontId="7" fillId="7" borderId="4" xfId="0" applyFont="1" applyFill="1" applyBorder="1" applyAlignment="1">
      <alignment horizontal="center" vertical="center"/>
    </xf>
    <xf numFmtId="0" fontId="3" fillId="7" borderId="0" xfId="0" applyFont="1" applyFill="1" applyAlignment="1">
      <alignment horizontal="center"/>
    </xf>
    <xf numFmtId="165" fontId="9" fillId="0" borderId="6" xfId="0" applyNumberFormat="1" applyFont="1" applyBorder="1" applyAlignment="1">
      <alignment horizontal="center" vertical="center"/>
    </xf>
    <xf numFmtId="165" fontId="9" fillId="0" borderId="7" xfId="0" applyNumberFormat="1" applyFont="1" applyBorder="1" applyAlignment="1">
      <alignment horizontal="center" vertical="center"/>
    </xf>
    <xf numFmtId="165" fontId="9" fillId="0" borderId="8" xfId="0" applyNumberFormat="1" applyFont="1" applyBorder="1" applyAlignment="1">
      <alignment horizontal="center" vertical="center"/>
    </xf>
    <xf numFmtId="0" fontId="3" fillId="9" borderId="10" xfId="0" applyFont="1" applyFill="1" applyBorder="1" applyAlignment="1">
      <alignment horizontal="center"/>
    </xf>
    <xf numFmtId="0" fontId="3" fillId="9" borderId="2" xfId="0" applyFont="1" applyFill="1" applyBorder="1" applyAlignment="1">
      <alignment horizontal="center"/>
    </xf>
    <xf numFmtId="0" fontId="3" fillId="9" borderId="9" xfId="0" applyFont="1" applyFill="1" applyBorder="1" applyAlignment="1">
      <alignment horizontal="center"/>
    </xf>
    <xf numFmtId="0" fontId="7" fillId="7" borderId="10" xfId="0" applyFont="1" applyFill="1" applyBorder="1" applyAlignment="1">
      <alignment horizontal="center"/>
    </xf>
    <xf numFmtId="0" fontId="7" fillId="7" borderId="2" xfId="0" applyFont="1" applyFill="1" applyBorder="1" applyAlignment="1">
      <alignment horizontal="center"/>
    </xf>
    <xf numFmtId="0" fontId="7" fillId="7" borderId="9" xfId="0" applyFont="1" applyFill="1" applyBorder="1" applyAlignment="1">
      <alignment horizontal="center"/>
    </xf>
    <xf numFmtId="0" fontId="5" fillId="2" borderId="0" xfId="0" applyFont="1" applyFill="1" applyAlignment="1">
      <alignment horizontal="center"/>
    </xf>
    <xf numFmtId="0" fontId="5" fillId="2" borderId="0" xfId="0" applyFont="1" applyFill="1" applyBorder="1" applyAlignment="1">
      <alignment horizontal="center"/>
    </xf>
    <xf numFmtId="0" fontId="7" fillId="6" borderId="1" xfId="0" applyFont="1" applyFill="1" applyBorder="1" applyAlignment="1">
      <alignment horizontal="center"/>
    </xf>
    <xf numFmtId="0" fontId="9" fillId="0" borderId="6" xfId="0" applyFont="1" applyFill="1" applyBorder="1" applyAlignment="1">
      <alignment horizontal="center" vertical="center" wrapText="1"/>
    </xf>
    <xf numFmtId="0" fontId="9" fillId="0" borderId="7" xfId="0" applyFont="1" applyFill="1" applyBorder="1" applyAlignment="1">
      <alignment horizontal="center" vertical="center" wrapText="1"/>
    </xf>
    <xf numFmtId="0" fontId="9" fillId="0" borderId="8" xfId="0" applyFont="1" applyFill="1" applyBorder="1" applyAlignment="1">
      <alignment horizontal="center" vertical="center" wrapText="1"/>
    </xf>
    <xf numFmtId="165" fontId="11" fillId="6" borderId="1" xfId="0" applyNumberFormat="1" applyFont="1" applyFill="1" applyBorder="1" applyAlignment="1">
      <alignment horizontal="center"/>
    </xf>
    <xf numFmtId="165" fontId="12" fillId="6" borderId="1" xfId="0" applyNumberFormat="1" applyFont="1" applyFill="1" applyBorder="1" applyAlignment="1">
      <alignment horizontal="center"/>
    </xf>
    <xf numFmtId="0" fontId="3" fillId="0" borderId="3" xfId="0" applyFont="1" applyFill="1" applyBorder="1" applyAlignment="1">
      <alignment horizontal="center" vertical="center"/>
    </xf>
    <xf numFmtId="0" fontId="3" fillId="0" borderId="4" xfId="0" applyFont="1" applyFill="1" applyBorder="1" applyAlignment="1">
      <alignment horizontal="center" vertical="center"/>
    </xf>
    <xf numFmtId="165" fontId="9" fillId="0" borderId="6" xfId="0" applyNumberFormat="1" applyFont="1" applyFill="1" applyBorder="1" applyAlignment="1">
      <alignment horizontal="center" wrapText="1"/>
    </xf>
    <xf numFmtId="165" fontId="9" fillId="0" borderId="7" xfId="0" applyNumberFormat="1" applyFont="1" applyFill="1" applyBorder="1" applyAlignment="1">
      <alignment horizontal="center" wrapText="1"/>
    </xf>
    <xf numFmtId="165" fontId="9" fillId="0" borderId="8" xfId="0" applyNumberFormat="1" applyFont="1" applyFill="1" applyBorder="1" applyAlignment="1">
      <alignment horizontal="center" wrapText="1"/>
    </xf>
    <xf numFmtId="0" fontId="7" fillId="7" borderId="10" xfId="0" applyFont="1" applyFill="1" applyBorder="1" applyAlignment="1">
      <alignment horizontal="center" vertical="center"/>
    </xf>
    <xf numFmtId="0" fontId="7" fillId="7" borderId="2" xfId="0" applyFont="1" applyFill="1" applyBorder="1" applyAlignment="1">
      <alignment horizontal="center" vertical="center"/>
    </xf>
    <xf numFmtId="0" fontId="7" fillId="7" borderId="9" xfId="0" applyFont="1" applyFill="1" applyBorder="1" applyAlignment="1">
      <alignment horizontal="center" vertical="center"/>
    </xf>
    <xf numFmtId="165" fontId="11" fillId="7" borderId="2" xfId="0" applyNumberFormat="1" applyFont="1" applyFill="1" applyBorder="1" applyAlignment="1">
      <alignment horizontal="center"/>
    </xf>
    <xf numFmtId="165" fontId="12" fillId="7" borderId="2" xfId="0" applyNumberFormat="1" applyFont="1" applyFill="1" applyBorder="1" applyAlignment="1">
      <alignment horizontal="center"/>
    </xf>
    <xf numFmtId="165" fontId="11" fillId="7" borderId="3" xfId="0" applyNumberFormat="1" applyFont="1" applyFill="1" applyBorder="1" applyAlignment="1">
      <alignment horizontal="center"/>
    </xf>
    <xf numFmtId="165" fontId="12" fillId="7" borderId="11" xfId="0" applyNumberFormat="1" applyFont="1" applyFill="1" applyBorder="1" applyAlignment="1">
      <alignment horizontal="center"/>
    </xf>
    <xf numFmtId="165" fontId="12" fillId="7" borderId="4" xfId="0" applyNumberFormat="1" applyFont="1" applyFill="1" applyBorder="1" applyAlignment="1">
      <alignment horizontal="center"/>
    </xf>
    <xf numFmtId="166" fontId="9" fillId="0" borderId="6" xfId="0" applyNumberFormat="1" applyFont="1" applyFill="1" applyBorder="1" applyAlignment="1">
      <alignment horizontal="center"/>
    </xf>
    <xf numFmtId="166" fontId="9" fillId="0" borderId="7" xfId="0" applyNumberFormat="1" applyFont="1" applyFill="1" applyBorder="1" applyAlignment="1">
      <alignment horizontal="center"/>
    </xf>
    <xf numFmtId="166" fontId="9" fillId="0" borderId="8" xfId="0" applyNumberFormat="1" applyFont="1" applyFill="1" applyBorder="1" applyAlignment="1">
      <alignment horizontal="center"/>
    </xf>
    <xf numFmtId="165" fontId="11" fillId="7" borderId="10" xfId="0" applyNumberFormat="1" applyFont="1" applyFill="1" applyBorder="1" applyAlignment="1">
      <alignment horizontal="center"/>
    </xf>
    <xf numFmtId="165" fontId="12" fillId="7" borderId="9" xfId="0" applyNumberFormat="1" applyFont="1" applyFill="1" applyBorder="1" applyAlignment="1">
      <alignment horizontal="center"/>
    </xf>
    <xf numFmtId="165" fontId="5" fillId="0" borderId="6" xfId="0" applyNumberFormat="1" applyFont="1" applyFill="1" applyBorder="1" applyAlignment="1">
      <alignment horizontal="center" vertical="center"/>
    </xf>
    <xf numFmtId="165" fontId="5" fillId="0" borderId="7" xfId="0" applyNumberFormat="1" applyFont="1" applyFill="1" applyBorder="1" applyAlignment="1">
      <alignment horizontal="center" vertical="center"/>
    </xf>
    <xf numFmtId="165" fontId="9" fillId="0" borderId="6" xfId="0" applyNumberFormat="1" applyFont="1" applyFill="1" applyBorder="1" applyAlignment="1">
      <alignment horizontal="center" vertical="center"/>
    </xf>
    <xf numFmtId="165" fontId="9" fillId="0" borderId="7" xfId="0" applyNumberFormat="1" applyFont="1" applyFill="1" applyBorder="1" applyAlignment="1">
      <alignment horizontal="center" vertical="center"/>
    </xf>
    <xf numFmtId="165" fontId="5" fillId="0" borderId="6" xfId="0" applyNumberFormat="1" applyFont="1" applyFill="1" applyBorder="1" applyAlignment="1">
      <alignment horizontal="center" vertical="center" wrapText="1"/>
    </xf>
    <xf numFmtId="165" fontId="5" fillId="0" borderId="7" xfId="0" applyNumberFormat="1" applyFont="1" applyFill="1" applyBorder="1" applyAlignment="1">
      <alignment horizontal="center" vertical="center" wrapText="1"/>
    </xf>
    <xf numFmtId="165" fontId="5" fillId="0" borderId="8" xfId="0" applyNumberFormat="1" applyFont="1" applyFill="1" applyBorder="1" applyAlignment="1">
      <alignment horizontal="center" vertical="center" wrapText="1"/>
    </xf>
    <xf numFmtId="165" fontId="5" fillId="0" borderId="8" xfId="0" applyNumberFormat="1" applyFont="1" applyFill="1" applyBorder="1" applyAlignment="1">
      <alignment horizontal="center" vertical="center"/>
    </xf>
    <xf numFmtId="0" fontId="4" fillId="2" borderId="0" xfId="0" applyFont="1" applyFill="1" applyAlignment="1">
      <alignment horizontal="center"/>
    </xf>
    <xf numFmtId="0" fontId="2" fillId="7" borderId="2" xfId="0" applyFont="1" applyFill="1" applyBorder="1" applyAlignment="1">
      <alignment horizontal="center" vertical="center"/>
    </xf>
    <xf numFmtId="165" fontId="5" fillId="0" borderId="6" xfId="0" applyNumberFormat="1" applyFont="1" applyBorder="1" applyAlignment="1">
      <alignment horizontal="center" vertical="center"/>
    </xf>
    <xf numFmtId="165" fontId="5" fillId="0" borderId="8" xfId="0" applyNumberFormat="1" applyFont="1" applyBorder="1" applyAlignment="1">
      <alignment horizontal="center" vertical="center"/>
    </xf>
    <xf numFmtId="165" fontId="11" fillId="7" borderId="1" xfId="0" applyNumberFormat="1" applyFont="1" applyFill="1" applyBorder="1" applyAlignment="1">
      <alignment horizontal="center"/>
    </xf>
    <xf numFmtId="165" fontId="12" fillId="7" borderId="1" xfId="0" applyNumberFormat="1" applyFont="1" applyFill="1" applyBorder="1" applyAlignment="1">
      <alignment horizontal="center"/>
    </xf>
    <xf numFmtId="165" fontId="9" fillId="0" borderId="8" xfId="0" applyNumberFormat="1" applyFont="1" applyFill="1" applyBorder="1" applyAlignment="1">
      <alignment horizontal="center" vertical="center"/>
    </xf>
    <xf numFmtId="0" fontId="0" fillId="0" borderId="7" xfId="0" applyFill="1" applyBorder="1" applyAlignment="1"/>
    <xf numFmtId="0" fontId="0" fillId="0" borderId="8" xfId="0" applyFill="1" applyBorder="1" applyAlignment="1"/>
    <xf numFmtId="165" fontId="9" fillId="0" borderId="6" xfId="0" applyNumberFormat="1" applyFont="1" applyFill="1" applyBorder="1" applyAlignment="1">
      <alignment horizontal="center" vertical="center" wrapText="1"/>
    </xf>
    <xf numFmtId="165" fontId="9" fillId="0" borderId="7" xfId="0" applyNumberFormat="1" applyFont="1" applyFill="1" applyBorder="1" applyAlignment="1">
      <alignment horizontal="center" vertical="center" wrapText="1"/>
    </xf>
    <xf numFmtId="165" fontId="9" fillId="0" borderId="8" xfId="0" applyNumberFormat="1" applyFont="1" applyFill="1" applyBorder="1" applyAlignment="1">
      <alignment horizontal="center" vertical="center" wrapText="1"/>
    </xf>
    <xf numFmtId="0" fontId="12" fillId="2" borderId="0" xfId="0" applyFont="1" applyFill="1" applyAlignment="1">
      <alignment horizontal="center"/>
    </xf>
    <xf numFmtId="0" fontId="12" fillId="2" borderId="0" xfId="0" applyFont="1" applyFill="1" applyBorder="1" applyAlignment="1">
      <alignment horizontal="center"/>
    </xf>
    <xf numFmtId="0" fontId="12" fillId="2" borderId="0" xfId="0" applyFont="1" applyFill="1" applyBorder="1" applyAlignment="1">
      <alignment horizontal="left"/>
    </xf>
    <xf numFmtId="165" fontId="8" fillId="6" borderId="2" xfId="0" applyNumberFormat="1" applyFont="1" applyFill="1" applyBorder="1" applyAlignment="1">
      <alignment horizontal="center"/>
    </xf>
    <xf numFmtId="165" fontId="9" fillId="6" borderId="2" xfId="0" applyNumberFormat="1" applyFont="1" applyFill="1" applyBorder="1" applyAlignment="1">
      <alignment horizontal="center"/>
    </xf>
    <xf numFmtId="165" fontId="11" fillId="7" borderId="11" xfId="0" applyNumberFormat="1" applyFont="1" applyFill="1" applyBorder="1" applyAlignment="1">
      <alignment horizontal="center"/>
    </xf>
    <xf numFmtId="165" fontId="11" fillId="7" borderId="4" xfId="0" applyNumberFormat="1" applyFont="1" applyFill="1" applyBorder="1" applyAlignment="1">
      <alignment horizontal="center"/>
    </xf>
    <xf numFmtId="44" fontId="9" fillId="0" borderId="6" xfId="0" applyNumberFormat="1" applyFont="1" applyBorder="1" applyAlignment="1">
      <alignment horizontal="center" vertical="center"/>
    </xf>
    <xf numFmtId="44" fontId="9" fillId="0" borderId="7" xfId="0" applyNumberFormat="1" applyFont="1" applyBorder="1" applyAlignment="1">
      <alignment horizontal="center" vertical="center"/>
    </xf>
    <xf numFmtId="44" fontId="9" fillId="0" borderId="8" xfId="0" applyNumberFormat="1" applyFont="1" applyBorder="1" applyAlignment="1">
      <alignment horizontal="center" vertical="center"/>
    </xf>
    <xf numFmtId="165" fontId="9" fillId="0" borderId="6" xfId="0" applyNumberFormat="1" applyFont="1" applyBorder="1" applyAlignment="1">
      <alignment horizontal="center" vertical="center" wrapText="1"/>
    </xf>
    <xf numFmtId="165" fontId="9" fillId="0" borderId="7" xfId="0" applyNumberFormat="1" applyFont="1" applyBorder="1" applyAlignment="1">
      <alignment horizontal="center" vertical="center" wrapText="1"/>
    </xf>
    <xf numFmtId="165" fontId="9" fillId="0" borderId="8" xfId="0" applyNumberFormat="1" applyFont="1" applyBorder="1" applyAlignment="1">
      <alignment horizontal="center" vertical="center" wrapText="1"/>
    </xf>
    <xf numFmtId="0" fontId="3" fillId="7" borderId="2" xfId="0" applyFont="1" applyFill="1" applyBorder="1" applyAlignment="1">
      <alignment horizontal="center" vertical="center"/>
    </xf>
    <xf numFmtId="166" fontId="0" fillId="0" borderId="6" xfId="0" applyNumberFormat="1" applyBorder="1" applyAlignment="1">
      <alignment horizontal="center" vertical="center"/>
    </xf>
    <xf numFmtId="166" fontId="0" fillId="0" borderId="7" xfId="0" applyNumberFormat="1" applyBorder="1" applyAlignment="1">
      <alignment horizontal="center" vertical="center"/>
    </xf>
    <xf numFmtId="166" fontId="0" fillId="0" borderId="8" xfId="0" applyNumberFormat="1" applyBorder="1" applyAlignment="1">
      <alignment horizontal="center" vertical="center"/>
    </xf>
    <xf numFmtId="166" fontId="9" fillId="0" borderId="6" xfId="0" applyNumberFormat="1" applyFont="1" applyBorder="1" applyAlignment="1">
      <alignment horizontal="center" vertical="center"/>
    </xf>
    <xf numFmtId="166" fontId="9" fillId="0" borderId="7" xfId="0" applyNumberFormat="1" applyFont="1" applyBorder="1" applyAlignment="1">
      <alignment horizontal="center" vertical="center"/>
    </xf>
    <xf numFmtId="166" fontId="9" fillId="0" borderId="8" xfId="0" applyNumberFormat="1" applyFont="1" applyBorder="1" applyAlignment="1">
      <alignment horizontal="center" vertical="center"/>
    </xf>
    <xf numFmtId="166" fontId="0" fillId="0" borderId="6" xfId="0" applyNumberFormat="1" applyBorder="1" applyAlignment="1">
      <alignment horizontal="center"/>
    </xf>
    <xf numFmtId="166" fontId="0" fillId="0" borderId="7" xfId="0" applyNumberFormat="1" applyBorder="1" applyAlignment="1">
      <alignment horizontal="center"/>
    </xf>
    <xf numFmtId="166" fontId="0" fillId="0" borderId="8" xfId="0" applyNumberFormat="1" applyBorder="1" applyAlignment="1">
      <alignment horizontal="center"/>
    </xf>
    <xf numFmtId="0" fontId="5" fillId="2" borderId="0" xfId="0" applyFont="1" applyFill="1" applyBorder="1" applyAlignment="1">
      <alignment horizontal="left"/>
    </xf>
    <xf numFmtId="0" fontId="3" fillId="6" borderId="0" xfId="0" applyFont="1" applyFill="1" applyAlignment="1">
      <alignment horizontal="center"/>
    </xf>
    <xf numFmtId="165" fontId="9" fillId="4" borderId="6" xfId="0" applyNumberFormat="1" applyFont="1" applyFill="1" applyBorder="1" applyAlignment="1">
      <alignment horizontal="center" vertical="center"/>
    </xf>
    <xf numFmtId="165" fontId="9" fillId="4" borderId="8" xfId="0" applyNumberFormat="1" applyFont="1" applyFill="1" applyBorder="1" applyAlignment="1">
      <alignment horizontal="center" vertical="center"/>
    </xf>
    <xf numFmtId="0" fontId="3" fillId="6" borderId="2" xfId="0" applyFont="1" applyFill="1" applyBorder="1" applyAlignment="1">
      <alignment horizontal="center"/>
    </xf>
    <xf numFmtId="0" fontId="3" fillId="7" borderId="2" xfId="0" applyFont="1" applyFill="1" applyBorder="1" applyAlignment="1">
      <alignment horizontal="center"/>
    </xf>
    <xf numFmtId="165" fontId="11" fillId="6" borderId="0" xfId="0" applyNumberFormat="1" applyFont="1" applyFill="1" applyBorder="1" applyAlignment="1">
      <alignment horizontal="center"/>
    </xf>
    <xf numFmtId="165" fontId="12" fillId="6" borderId="0" xfId="0" applyNumberFormat="1" applyFont="1" applyFill="1" applyBorder="1" applyAlignment="1">
      <alignment horizontal="center"/>
    </xf>
    <xf numFmtId="0" fontId="7" fillId="6" borderId="0" xfId="0" applyFont="1" applyFill="1" applyAlignment="1">
      <alignment horizontal="center"/>
    </xf>
    <xf numFmtId="0" fontId="7" fillId="7" borderId="3" xfId="0" applyFont="1" applyFill="1" applyBorder="1" applyAlignment="1">
      <alignment horizontal="center"/>
    </xf>
    <xf numFmtId="0" fontId="7" fillId="7" borderId="11" xfId="0" applyFont="1" applyFill="1" applyBorder="1" applyAlignment="1">
      <alignment horizontal="center"/>
    </xf>
    <xf numFmtId="0" fontId="7" fillId="7" borderId="4" xfId="0" applyFont="1" applyFill="1" applyBorder="1" applyAlignment="1">
      <alignment horizontal="center"/>
    </xf>
    <xf numFmtId="165" fontId="5" fillId="0" borderId="7" xfId="0" applyNumberFormat="1" applyFont="1" applyBorder="1" applyAlignment="1">
      <alignment horizontal="center" vertical="center"/>
    </xf>
    <xf numFmtId="165" fontId="5" fillId="0" borderId="6" xfId="0" applyNumberFormat="1" applyFont="1" applyBorder="1" applyAlignment="1"/>
    <xf numFmtId="165" fontId="5" fillId="0" borderId="7" xfId="0" applyNumberFormat="1" applyFont="1" applyBorder="1" applyAlignment="1"/>
    <xf numFmtId="165" fontId="5" fillId="0" borderId="8" xfId="0" applyNumberFormat="1" applyFont="1" applyBorder="1" applyAlignment="1"/>
    <xf numFmtId="165" fontId="5" fillId="0" borderId="6" xfId="0" applyNumberFormat="1" applyFont="1" applyBorder="1" applyAlignment="1">
      <alignment vertical="center"/>
    </xf>
    <xf numFmtId="165" fontId="5" fillId="0" borderId="7" xfId="0" applyNumberFormat="1" applyFont="1" applyBorder="1" applyAlignment="1">
      <alignment vertical="center"/>
    </xf>
    <xf numFmtId="165" fontId="5" fillId="0" borderId="8" xfId="0" applyNumberFormat="1" applyFont="1" applyBorder="1" applyAlignment="1">
      <alignment vertical="center"/>
    </xf>
    <xf numFmtId="0" fontId="5" fillId="5" borderId="0" xfId="0" applyFont="1" applyFill="1" applyBorder="1" applyAlignment="1">
      <alignment horizontal="left"/>
    </xf>
    <xf numFmtId="0" fontId="0" fillId="0" borderId="1" xfId="0" applyBorder="1" applyAlignment="1">
      <alignment horizontal="center" vertical="center"/>
    </xf>
    <xf numFmtId="165" fontId="11" fillId="7" borderId="8" xfId="0" applyNumberFormat="1" applyFont="1" applyFill="1" applyBorder="1" applyAlignment="1">
      <alignment horizontal="center"/>
    </xf>
    <xf numFmtId="165" fontId="12" fillId="7" borderId="8" xfId="0" applyNumberFormat="1" applyFont="1" applyFill="1" applyBorder="1" applyAlignment="1">
      <alignment horizontal="center"/>
    </xf>
    <xf numFmtId="165" fontId="0" fillId="0" borderId="1" xfId="0" applyNumberFormat="1" applyBorder="1" applyAlignment="1">
      <alignment horizontal="center" vertical="center"/>
    </xf>
    <xf numFmtId="165" fontId="11" fillId="6" borderId="3" xfId="0" applyNumberFormat="1" applyFont="1" applyFill="1" applyBorder="1" applyAlignment="1">
      <alignment horizontal="center"/>
    </xf>
    <xf numFmtId="165" fontId="12" fillId="6" borderId="11" xfId="0" applyNumberFormat="1" applyFont="1" applyFill="1" applyBorder="1" applyAlignment="1">
      <alignment horizontal="center"/>
    </xf>
    <xf numFmtId="165" fontId="12" fillId="6" borderId="4" xfId="0" applyNumberFormat="1" applyFont="1" applyFill="1" applyBorder="1" applyAlignment="1">
      <alignment horizontal="center"/>
    </xf>
    <xf numFmtId="0" fontId="3" fillId="6" borderId="10" xfId="0" applyFont="1" applyFill="1" applyBorder="1" applyAlignment="1">
      <alignment horizontal="center"/>
    </xf>
    <xf numFmtId="0" fontId="3" fillId="6" borderId="9" xfId="0" applyFont="1" applyFill="1" applyBorder="1" applyAlignment="1">
      <alignment horizontal="center"/>
    </xf>
    <xf numFmtId="165" fontId="11" fillId="7" borderId="0" xfId="0" applyNumberFormat="1" applyFont="1" applyFill="1" applyBorder="1" applyAlignment="1">
      <alignment horizontal="center"/>
    </xf>
    <xf numFmtId="165" fontId="12" fillId="7" borderId="0" xfId="0" applyNumberFormat="1" applyFont="1" applyFill="1" applyBorder="1" applyAlignment="1">
      <alignment horizontal="center"/>
    </xf>
    <xf numFmtId="0" fontId="5" fillId="2" borderId="17" xfId="0" applyFont="1" applyFill="1" applyBorder="1" applyAlignment="1">
      <alignment horizontal="left"/>
    </xf>
    <xf numFmtId="0" fontId="5" fillId="2" borderId="18" xfId="0" applyFont="1" applyFill="1" applyBorder="1" applyAlignment="1">
      <alignment horizontal="left"/>
    </xf>
    <xf numFmtId="165" fontId="0" fillId="0" borderId="6" xfId="0" applyNumberFormat="1" applyBorder="1" applyAlignment="1">
      <alignment horizontal="center" vertical="center"/>
    </xf>
    <xf numFmtId="165" fontId="0" fillId="0" borderId="7" xfId="0" applyNumberFormat="1" applyBorder="1" applyAlignment="1">
      <alignment horizontal="center" vertical="center"/>
    </xf>
    <xf numFmtId="165" fontId="0" fillId="0" borderId="8" xfId="0" applyNumberFormat="1"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7" xfId="0" applyBorder="1"/>
    <xf numFmtId="0" fontId="0" fillId="0" borderId="8" xfId="0" applyBorder="1"/>
    <xf numFmtId="0" fontId="0" fillId="0" borderId="7" xfId="0" applyFill="1" applyBorder="1"/>
    <xf numFmtId="0" fontId="0" fillId="0" borderId="8" xfId="0" applyFill="1" applyBorder="1"/>
    <xf numFmtId="0" fontId="26" fillId="0" borderId="3" xfId="0" applyFont="1" applyFill="1" applyBorder="1" applyAlignment="1">
      <alignment horizontal="center"/>
    </xf>
    <xf numFmtId="0" fontId="26" fillId="0" borderId="4" xfId="0" applyFont="1" applyFill="1" applyBorder="1" applyAlignment="1">
      <alignment horizontal="center"/>
    </xf>
    <xf numFmtId="0" fontId="15" fillId="0" borderId="0" xfId="0" applyFont="1" applyAlignment="1">
      <alignment horizontal="center" wrapText="1"/>
    </xf>
    <xf numFmtId="0" fontId="19" fillId="0" borderId="0" xfId="0" applyFont="1" applyAlignment="1">
      <alignment horizontal="center"/>
    </xf>
    <xf numFmtId="0" fontId="9" fillId="0" borderId="0" xfId="0" applyFont="1" applyAlignment="1">
      <alignment horizontal="center"/>
    </xf>
    <xf numFmtId="0" fontId="20" fillId="0" borderId="0" xfId="0" applyFont="1" applyAlignment="1">
      <alignment horizontal="center"/>
    </xf>
    <xf numFmtId="0" fontId="16" fillId="0" borderId="14" xfId="0" applyFont="1" applyBorder="1" applyAlignment="1">
      <alignment horizontal="center" wrapText="1"/>
    </xf>
    <xf numFmtId="0" fontId="16" fillId="0" borderId="15" xfId="0" applyFont="1" applyBorder="1" applyAlignment="1">
      <alignment horizontal="center" wrapText="1"/>
    </xf>
    <xf numFmtId="0" fontId="16" fillId="0" borderId="0" xfId="0" applyFont="1" applyAlignment="1">
      <alignment horizontal="center" wrapText="1"/>
    </xf>
    <xf numFmtId="0" fontId="16" fillId="0" borderId="0" xfId="0" applyFont="1" applyAlignment="1">
      <alignment horizontal="left" wrapText="1"/>
    </xf>
    <xf numFmtId="0" fontId="16" fillId="0" borderId="0" xfId="0" applyFont="1" applyAlignment="1">
      <alignment wrapText="1"/>
    </xf>
  </cellXfs>
  <cellStyles count="4">
    <cellStyle name="Moneda" xfId="1" builtinId="4"/>
    <cellStyle name="Moneda 2" xfId="2"/>
    <cellStyle name="Normal" xfId="0" builtinId="0"/>
    <cellStyle name="Normal 2" xfId="3"/>
  </cellStyles>
  <dxfs count="0"/>
  <tableStyles count="0" defaultTableStyle="TableStyleMedium9" defaultPivotStyle="PivotStyleLight16"/>
  <colors>
    <mruColors>
      <color rgb="FFFFFF66"/>
      <color rgb="FFC2D69A"/>
      <color rgb="FFDDD9C3"/>
      <color rgb="FFCCCC00"/>
      <color rgb="FFA4A000"/>
      <color rgb="FF898600"/>
      <color rgb="FF33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3</xdr:col>
      <xdr:colOff>57150</xdr:colOff>
      <xdr:row>897</xdr:row>
      <xdr:rowOff>0</xdr:rowOff>
    </xdr:from>
    <xdr:ext cx="1085850" cy="457200"/>
    <xdr:sp macro="" textlink="">
      <xdr:nvSpPr>
        <xdr:cNvPr id="2" name="1 Rectángulo"/>
        <xdr:cNvSpPr/>
      </xdr:nvSpPr>
      <xdr:spPr>
        <a:xfrm>
          <a:off x="7134225" y="341299800"/>
          <a:ext cx="1085850" cy="457200"/>
        </a:xfrm>
        <a:prstGeom prst="rect">
          <a:avLst/>
        </a:prstGeom>
        <a:noFill/>
      </xdr:spPr>
      <xdr:txBody>
        <a:bodyPr wrap="square" lIns="91440" tIns="45720" rIns="91440" bIns="45720">
          <a:noAutofit/>
        </a:bodyPr>
        <a:lstStyle/>
        <a:p>
          <a:pPr algn="ctr"/>
          <a:r>
            <a:rPr lang="es-ES" sz="10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INVENTARIADO SIN PRECIO</a:t>
          </a:r>
        </a:p>
      </xdr:txBody>
    </xdr:sp>
    <xdr:clientData/>
  </xdr:oneCellAnchor>
  <xdr:oneCellAnchor>
    <xdr:from>
      <xdr:col>3</xdr:col>
      <xdr:colOff>0</xdr:colOff>
      <xdr:row>932</xdr:row>
      <xdr:rowOff>0</xdr:rowOff>
    </xdr:from>
    <xdr:ext cx="1085850" cy="457200"/>
    <xdr:sp macro="" textlink="">
      <xdr:nvSpPr>
        <xdr:cNvPr id="4" name="3 Rectángulo"/>
        <xdr:cNvSpPr/>
      </xdr:nvSpPr>
      <xdr:spPr>
        <a:xfrm>
          <a:off x="7077075" y="514511925"/>
          <a:ext cx="1085850" cy="457200"/>
        </a:xfrm>
        <a:prstGeom prst="rect">
          <a:avLst/>
        </a:prstGeom>
        <a:noFill/>
      </xdr:spPr>
      <xdr:txBody>
        <a:bodyPr wrap="square" lIns="91440" tIns="45720" rIns="91440" bIns="45720">
          <a:noAutofit/>
        </a:bodyPr>
        <a:lstStyle/>
        <a:p>
          <a:pPr algn="ctr"/>
          <a:r>
            <a:rPr lang="es-ES" sz="7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INVENTARIADO EN VALOR TOTAL DEL</a:t>
          </a:r>
          <a:r>
            <a:rPr lang="es-ES" sz="700" b="1" cap="none" spc="0" baseline="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 EQUIPO INFORMATICO</a:t>
          </a:r>
          <a:endParaRPr lang="es-ES" sz="7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endParaRPr>
        </a:p>
      </xdr:txBody>
    </xdr:sp>
    <xdr:clientData/>
  </xdr:oneCellAnchor>
  <xdr:oneCellAnchor>
    <xdr:from>
      <xdr:col>3</xdr:col>
      <xdr:colOff>0</xdr:colOff>
      <xdr:row>933</xdr:row>
      <xdr:rowOff>0</xdr:rowOff>
    </xdr:from>
    <xdr:ext cx="1085850" cy="457200"/>
    <xdr:sp macro="" textlink="">
      <xdr:nvSpPr>
        <xdr:cNvPr id="6" name="5 Rectángulo"/>
        <xdr:cNvSpPr/>
      </xdr:nvSpPr>
      <xdr:spPr>
        <a:xfrm>
          <a:off x="7077075" y="514969125"/>
          <a:ext cx="1085850" cy="457200"/>
        </a:xfrm>
        <a:prstGeom prst="rect">
          <a:avLst/>
        </a:prstGeom>
        <a:noFill/>
      </xdr:spPr>
      <xdr:txBody>
        <a:bodyPr wrap="square" lIns="91440" tIns="45720" rIns="91440" bIns="45720">
          <a:noAutofit/>
        </a:bodyPr>
        <a:lstStyle/>
        <a:p>
          <a:pPr algn="ctr"/>
          <a:r>
            <a:rPr lang="es-ES" sz="7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INVENTARIADO EN VALOR TOTAL DEL</a:t>
          </a:r>
          <a:r>
            <a:rPr lang="es-ES" sz="700" b="1" cap="none" spc="0" baseline="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 EQUIPO INFORMATICO</a:t>
          </a:r>
          <a:endParaRPr lang="es-ES" sz="7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endParaRPr>
        </a:p>
      </xdr:txBody>
    </xdr:sp>
    <xdr:clientData/>
  </xdr:oneCellAnchor>
  <xdr:oneCellAnchor>
    <xdr:from>
      <xdr:col>2</xdr:col>
      <xdr:colOff>1276349</xdr:colOff>
      <xdr:row>940</xdr:row>
      <xdr:rowOff>1</xdr:rowOff>
    </xdr:from>
    <xdr:ext cx="1114425" cy="419100"/>
    <xdr:sp macro="" textlink="">
      <xdr:nvSpPr>
        <xdr:cNvPr id="7" name="6 Rectángulo"/>
        <xdr:cNvSpPr/>
      </xdr:nvSpPr>
      <xdr:spPr>
        <a:xfrm>
          <a:off x="7077074" y="516035926"/>
          <a:ext cx="1114425" cy="419100"/>
        </a:xfrm>
        <a:prstGeom prst="rect">
          <a:avLst/>
        </a:prstGeom>
        <a:noFill/>
      </xdr:spPr>
      <xdr:txBody>
        <a:bodyPr wrap="square" lIns="91440" tIns="45720" rIns="91440" bIns="45720">
          <a:noAutofit/>
        </a:bodyPr>
        <a:lstStyle/>
        <a:p>
          <a:pPr algn="ctr"/>
          <a:r>
            <a:rPr lang="es-ES" sz="7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INVENTARIADO EN VALOR TOTAL DEL</a:t>
          </a:r>
          <a:r>
            <a:rPr lang="es-ES" sz="700" b="1" cap="none" spc="0" baseline="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 EQUIPO INFORMATICO</a:t>
          </a:r>
          <a:endParaRPr lang="es-ES" sz="7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endParaRPr>
        </a:p>
      </xdr:txBody>
    </xdr:sp>
    <xdr:clientData/>
  </xdr:oneCellAnchor>
  <xdr:oneCellAnchor>
    <xdr:from>
      <xdr:col>2</xdr:col>
      <xdr:colOff>1276349</xdr:colOff>
      <xdr:row>934</xdr:row>
      <xdr:rowOff>1</xdr:rowOff>
    </xdr:from>
    <xdr:ext cx="1114425" cy="438150"/>
    <xdr:sp macro="" textlink="">
      <xdr:nvSpPr>
        <xdr:cNvPr id="8" name="7 Rectángulo"/>
        <xdr:cNvSpPr/>
      </xdr:nvSpPr>
      <xdr:spPr>
        <a:xfrm>
          <a:off x="7077074" y="515283451"/>
          <a:ext cx="1114425" cy="438150"/>
        </a:xfrm>
        <a:prstGeom prst="rect">
          <a:avLst/>
        </a:prstGeom>
        <a:noFill/>
      </xdr:spPr>
      <xdr:txBody>
        <a:bodyPr wrap="square" lIns="91440" tIns="45720" rIns="91440" bIns="45720">
          <a:noAutofit/>
        </a:bodyPr>
        <a:lstStyle/>
        <a:p>
          <a:pPr algn="ctr"/>
          <a:r>
            <a:rPr lang="es-ES" sz="7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INVENTARIADO EN VALOR TOTAL DEL</a:t>
          </a:r>
          <a:r>
            <a:rPr lang="es-ES" sz="700" b="1" cap="none" spc="0" baseline="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 EQUIPO INFORMATICO</a:t>
          </a:r>
          <a:endParaRPr lang="es-ES" sz="7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endParaRPr>
        </a:p>
      </xdr:txBody>
    </xdr:sp>
    <xdr:clientData/>
  </xdr:oneCellAnchor>
  <xdr:oneCellAnchor>
    <xdr:from>
      <xdr:col>2</xdr:col>
      <xdr:colOff>1266824</xdr:colOff>
      <xdr:row>934</xdr:row>
      <xdr:rowOff>447675</xdr:rowOff>
    </xdr:from>
    <xdr:ext cx="1114426" cy="438150"/>
    <xdr:sp macro="" textlink="">
      <xdr:nvSpPr>
        <xdr:cNvPr id="9" name="8 Rectángulo"/>
        <xdr:cNvSpPr/>
      </xdr:nvSpPr>
      <xdr:spPr>
        <a:xfrm>
          <a:off x="7067549" y="515435850"/>
          <a:ext cx="1114426" cy="438150"/>
        </a:xfrm>
        <a:prstGeom prst="rect">
          <a:avLst/>
        </a:prstGeom>
        <a:noFill/>
      </xdr:spPr>
      <xdr:txBody>
        <a:bodyPr wrap="square" lIns="91440" tIns="45720" rIns="91440" bIns="45720">
          <a:noAutofit/>
        </a:bodyPr>
        <a:lstStyle/>
        <a:p>
          <a:pPr algn="ctr"/>
          <a:r>
            <a:rPr lang="es-ES" sz="7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INVENTARIADO EN VALOR TOTAL DEL</a:t>
          </a:r>
          <a:r>
            <a:rPr lang="es-ES" sz="700" b="1" cap="none" spc="0" baseline="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 EQUIPO INFORMATICO</a:t>
          </a:r>
          <a:endParaRPr lang="es-ES" sz="7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endParaRPr>
        </a:p>
      </xdr:txBody>
    </xdr:sp>
    <xdr:clientData/>
  </xdr:oneCellAnchor>
  <xdr:oneCellAnchor>
    <xdr:from>
      <xdr:col>3</xdr:col>
      <xdr:colOff>0</xdr:colOff>
      <xdr:row>937</xdr:row>
      <xdr:rowOff>0</xdr:rowOff>
    </xdr:from>
    <xdr:ext cx="1104900" cy="438150"/>
    <xdr:sp macro="" textlink="">
      <xdr:nvSpPr>
        <xdr:cNvPr id="10" name="9 Rectángulo"/>
        <xdr:cNvSpPr/>
      </xdr:nvSpPr>
      <xdr:spPr>
        <a:xfrm>
          <a:off x="7077075" y="516064500"/>
          <a:ext cx="1104900" cy="438150"/>
        </a:xfrm>
        <a:prstGeom prst="rect">
          <a:avLst/>
        </a:prstGeom>
        <a:noFill/>
      </xdr:spPr>
      <xdr:txBody>
        <a:bodyPr wrap="square" lIns="91440" tIns="45720" rIns="91440" bIns="45720">
          <a:noAutofit/>
        </a:bodyPr>
        <a:lstStyle/>
        <a:p>
          <a:pPr algn="ctr"/>
          <a:r>
            <a:rPr lang="es-ES" sz="7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INVENTARIADO EN VALOR TOTAL DEL</a:t>
          </a:r>
          <a:r>
            <a:rPr lang="es-ES" sz="700" b="1" cap="none" spc="0" baseline="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 EQUIPO INFORMATICO</a:t>
          </a:r>
          <a:endParaRPr lang="es-ES" sz="7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endParaRPr>
        </a:p>
      </xdr:txBody>
    </xdr:sp>
    <xdr:clientData/>
  </xdr:oneCellAnchor>
  <xdr:oneCellAnchor>
    <xdr:from>
      <xdr:col>3</xdr:col>
      <xdr:colOff>0</xdr:colOff>
      <xdr:row>938</xdr:row>
      <xdr:rowOff>0</xdr:rowOff>
    </xdr:from>
    <xdr:ext cx="1114425" cy="428625"/>
    <xdr:sp macro="" textlink="">
      <xdr:nvSpPr>
        <xdr:cNvPr id="11" name="10 Rectángulo"/>
        <xdr:cNvSpPr/>
      </xdr:nvSpPr>
      <xdr:spPr>
        <a:xfrm>
          <a:off x="7077075" y="516521700"/>
          <a:ext cx="1114425" cy="428625"/>
        </a:xfrm>
        <a:prstGeom prst="rect">
          <a:avLst/>
        </a:prstGeom>
        <a:noFill/>
      </xdr:spPr>
      <xdr:txBody>
        <a:bodyPr wrap="square" lIns="91440" tIns="45720" rIns="91440" bIns="45720">
          <a:noAutofit/>
        </a:bodyPr>
        <a:lstStyle/>
        <a:p>
          <a:pPr algn="ctr"/>
          <a:r>
            <a:rPr lang="es-ES" sz="7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INVENTARIADO EN VALOR TOTAL DEL</a:t>
          </a:r>
          <a:r>
            <a:rPr lang="es-ES" sz="700" b="1" cap="none" spc="0" baseline="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 EQUIPO INFORMATICO</a:t>
          </a:r>
          <a:endParaRPr lang="es-ES" sz="7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endParaRPr>
        </a:p>
      </xdr:txBody>
    </xdr:sp>
    <xdr:clientData/>
  </xdr:oneCellAnchor>
  <xdr:oneCellAnchor>
    <xdr:from>
      <xdr:col>3</xdr:col>
      <xdr:colOff>0</xdr:colOff>
      <xdr:row>941</xdr:row>
      <xdr:rowOff>0</xdr:rowOff>
    </xdr:from>
    <xdr:ext cx="1085850" cy="466725"/>
    <xdr:sp macro="" textlink="">
      <xdr:nvSpPr>
        <xdr:cNvPr id="12" name="11 Rectángulo"/>
        <xdr:cNvSpPr/>
      </xdr:nvSpPr>
      <xdr:spPr>
        <a:xfrm>
          <a:off x="7077075" y="517893300"/>
          <a:ext cx="1085850" cy="466725"/>
        </a:xfrm>
        <a:prstGeom prst="rect">
          <a:avLst/>
        </a:prstGeom>
        <a:noFill/>
      </xdr:spPr>
      <xdr:txBody>
        <a:bodyPr wrap="square" lIns="91440" tIns="45720" rIns="91440" bIns="45720">
          <a:noAutofit/>
        </a:bodyPr>
        <a:lstStyle/>
        <a:p>
          <a:pPr algn="ctr"/>
          <a:r>
            <a:rPr lang="es-ES" sz="7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INVENTARIADO EN VALOR TOTAL DEL</a:t>
          </a:r>
          <a:r>
            <a:rPr lang="es-ES" sz="700" b="1" cap="none" spc="0" baseline="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 EQUIPO INFORMATICO</a:t>
          </a:r>
          <a:endParaRPr lang="es-ES" sz="7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endParaRPr>
        </a:p>
      </xdr:txBody>
    </xdr:sp>
    <xdr:clientData/>
  </xdr:oneCellAnchor>
  <xdr:oneCellAnchor>
    <xdr:from>
      <xdr:col>3</xdr:col>
      <xdr:colOff>0</xdr:colOff>
      <xdr:row>944</xdr:row>
      <xdr:rowOff>0</xdr:rowOff>
    </xdr:from>
    <xdr:ext cx="1085850" cy="466725"/>
    <xdr:sp macro="" textlink="">
      <xdr:nvSpPr>
        <xdr:cNvPr id="13" name="12 Rectángulo"/>
        <xdr:cNvSpPr/>
      </xdr:nvSpPr>
      <xdr:spPr>
        <a:xfrm>
          <a:off x="7077075" y="518245725"/>
          <a:ext cx="1085850" cy="466725"/>
        </a:xfrm>
        <a:prstGeom prst="rect">
          <a:avLst/>
        </a:prstGeom>
        <a:noFill/>
      </xdr:spPr>
      <xdr:txBody>
        <a:bodyPr wrap="square" lIns="91440" tIns="45720" rIns="91440" bIns="45720">
          <a:noAutofit/>
        </a:bodyPr>
        <a:lstStyle/>
        <a:p>
          <a:pPr algn="ctr"/>
          <a:r>
            <a:rPr lang="es-ES" sz="7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INVENTARIADO EN VALOR TOTAL DEL</a:t>
          </a:r>
          <a:r>
            <a:rPr lang="es-ES" sz="700" b="1" cap="none" spc="0" baseline="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 EQUIPO INFORMATICO</a:t>
          </a:r>
          <a:endParaRPr lang="es-ES" sz="7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endParaRPr>
        </a:p>
      </xdr:txBody>
    </xdr:sp>
    <xdr:clientData/>
  </xdr:oneCellAnchor>
  <xdr:oneCellAnchor>
    <xdr:from>
      <xdr:col>3</xdr:col>
      <xdr:colOff>0</xdr:colOff>
      <xdr:row>945</xdr:row>
      <xdr:rowOff>0</xdr:rowOff>
    </xdr:from>
    <xdr:ext cx="1085850" cy="466725"/>
    <xdr:sp macro="" textlink="">
      <xdr:nvSpPr>
        <xdr:cNvPr id="14" name="13 Rectángulo"/>
        <xdr:cNvSpPr/>
      </xdr:nvSpPr>
      <xdr:spPr>
        <a:xfrm>
          <a:off x="7077075" y="518702925"/>
          <a:ext cx="1085850" cy="466725"/>
        </a:xfrm>
        <a:prstGeom prst="rect">
          <a:avLst/>
        </a:prstGeom>
        <a:noFill/>
      </xdr:spPr>
      <xdr:txBody>
        <a:bodyPr wrap="square" lIns="91440" tIns="45720" rIns="91440" bIns="45720">
          <a:noAutofit/>
        </a:bodyPr>
        <a:lstStyle/>
        <a:p>
          <a:pPr algn="ctr"/>
          <a:r>
            <a:rPr lang="es-ES" sz="7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INVENTARIADO EN VALOR TOTAL DEL</a:t>
          </a:r>
          <a:r>
            <a:rPr lang="es-ES" sz="700" b="1" cap="none" spc="0" baseline="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 EQUIPO INFORMATICO</a:t>
          </a:r>
          <a:endParaRPr lang="es-ES" sz="7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endParaRPr>
        </a:p>
      </xdr:txBody>
    </xdr:sp>
    <xdr:clientData/>
  </xdr:oneCellAnchor>
  <xdr:oneCellAnchor>
    <xdr:from>
      <xdr:col>3</xdr:col>
      <xdr:colOff>251045</xdr:colOff>
      <xdr:row>171</xdr:row>
      <xdr:rowOff>24718</xdr:rowOff>
    </xdr:from>
    <xdr:ext cx="846065" cy="280205"/>
    <xdr:sp macro="" textlink="">
      <xdr:nvSpPr>
        <xdr:cNvPr id="15" name="14 Rectángulo"/>
        <xdr:cNvSpPr/>
      </xdr:nvSpPr>
      <xdr:spPr>
        <a:xfrm>
          <a:off x="7321526" y="101934891"/>
          <a:ext cx="846065" cy="280205"/>
        </a:xfrm>
        <a:prstGeom prst="rect">
          <a:avLst/>
        </a:prstGeom>
        <a:noFill/>
      </xdr:spPr>
      <xdr:txBody>
        <a:bodyPr wrap="none" lIns="91440" tIns="45720" rIns="91440" bIns="45720">
          <a:spAutoFit/>
        </a:bodyPr>
        <a:lstStyle/>
        <a:p>
          <a:pPr algn="ctr"/>
          <a:r>
            <a:rPr lang="es-ES" sz="12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rPr>
            <a:t>$ 1,920.00</a:t>
          </a:r>
        </a:p>
      </xdr:txBody>
    </xdr:sp>
    <xdr:clientData/>
  </xdr:oneCellAnchor>
  <xdr:twoCellAnchor>
    <xdr:from>
      <xdr:col>3</xdr:col>
      <xdr:colOff>36237</xdr:colOff>
      <xdr:row>1031</xdr:row>
      <xdr:rowOff>19051</xdr:rowOff>
    </xdr:from>
    <xdr:to>
      <xdr:col>3</xdr:col>
      <xdr:colOff>950637</xdr:colOff>
      <xdr:row>1032</xdr:row>
      <xdr:rowOff>9525</xdr:rowOff>
    </xdr:to>
    <xdr:sp macro="" textlink="">
      <xdr:nvSpPr>
        <xdr:cNvPr id="3" name="Rectángulo 2"/>
        <xdr:cNvSpPr/>
      </xdr:nvSpPr>
      <xdr:spPr>
        <a:xfrm>
          <a:off x="6703737" y="567185176"/>
          <a:ext cx="914400" cy="447674"/>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SV" sz="700">
              <a:solidFill>
                <a:sysClr val="windowText" lastClr="000000"/>
              </a:solidFill>
            </a:rPr>
            <a:t>INVENTARIADO</a:t>
          </a:r>
          <a:r>
            <a:rPr lang="es-SV" sz="700" baseline="0">
              <a:solidFill>
                <a:sysClr val="windowText" lastClr="000000"/>
              </a:solidFill>
            </a:rPr>
            <a:t> EN VALOR TOTAL DE EQUIPO </a:t>
          </a:r>
          <a:endParaRPr lang="es-SV" sz="700">
            <a:solidFill>
              <a:sysClr val="windowText" lastClr="000000"/>
            </a:solidFill>
          </a:endParaRPr>
        </a:p>
      </xdr:txBody>
    </xdr:sp>
    <xdr:clientData/>
  </xdr:twoCellAnchor>
  <xdr:twoCellAnchor>
    <xdr:from>
      <xdr:col>3</xdr:col>
      <xdr:colOff>36237</xdr:colOff>
      <xdr:row>1032</xdr:row>
      <xdr:rowOff>52387</xdr:rowOff>
    </xdr:from>
    <xdr:to>
      <xdr:col>3</xdr:col>
      <xdr:colOff>950637</xdr:colOff>
      <xdr:row>1032</xdr:row>
      <xdr:rowOff>419100</xdr:rowOff>
    </xdr:to>
    <xdr:sp macro="" textlink="">
      <xdr:nvSpPr>
        <xdr:cNvPr id="5" name="Rectángulo 4"/>
        <xdr:cNvSpPr/>
      </xdr:nvSpPr>
      <xdr:spPr>
        <a:xfrm>
          <a:off x="6703737" y="567675712"/>
          <a:ext cx="914400" cy="366713"/>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SV" sz="700">
              <a:solidFill>
                <a:sysClr val="windowText" lastClr="000000"/>
              </a:solidFill>
            </a:rPr>
            <a:t>INVENTARIADO EN </a:t>
          </a:r>
          <a:r>
            <a:rPr lang="es-SV" sz="600">
              <a:solidFill>
                <a:sysClr val="windowText" lastClr="000000"/>
              </a:solidFill>
            </a:rPr>
            <a:t>VALOR</a:t>
          </a:r>
          <a:r>
            <a:rPr lang="es-SV" sz="700">
              <a:solidFill>
                <a:sysClr val="windowText" lastClr="000000"/>
              </a:solidFill>
            </a:rPr>
            <a:t> TOTAL DE EQUIPO </a:t>
          </a:r>
        </a:p>
      </xdr:txBody>
    </xdr:sp>
    <xdr:clientData/>
  </xdr:twoCellAnchor>
</xdr:wsDr>
</file>

<file path=xl/drawings/drawing10.xml><?xml version="1.0" encoding="utf-8"?>
<xdr:wsDr xmlns:xdr="http://schemas.openxmlformats.org/drawingml/2006/spreadsheetDrawing" xmlns:a="http://schemas.openxmlformats.org/drawingml/2006/main">
  <xdr:oneCellAnchor>
    <xdr:from>
      <xdr:col>2</xdr:col>
      <xdr:colOff>247650</xdr:colOff>
      <xdr:row>12</xdr:row>
      <xdr:rowOff>517023</xdr:rowOff>
    </xdr:from>
    <xdr:ext cx="2105025" cy="892677"/>
    <xdr:sp macro="" textlink="">
      <xdr:nvSpPr>
        <xdr:cNvPr id="2" name="Rectángulo 1"/>
        <xdr:cNvSpPr/>
      </xdr:nvSpPr>
      <xdr:spPr>
        <a:xfrm>
          <a:off x="3914775" y="5603373"/>
          <a:ext cx="2105025" cy="892677"/>
        </a:xfrm>
        <a:prstGeom prst="rect">
          <a:avLst/>
        </a:prstGeom>
        <a:noFill/>
      </xdr:spPr>
      <xdr:txBody>
        <a:bodyPr wrap="square" lIns="91440" tIns="45720" rIns="91440" bIns="45720">
          <a:noAutofit/>
          <a:scene3d>
            <a:camera prst="orthographicFront"/>
            <a:lightRig rig="harsh" dir="t"/>
          </a:scene3d>
          <a:sp3d extrusionH="57150" prstMaterial="matte">
            <a:bevelT w="63500" h="12700" prst="angle"/>
            <a:contourClr>
              <a:schemeClr val="bg1">
                <a:lumMod val="65000"/>
              </a:schemeClr>
            </a:contourClr>
          </a:sp3d>
        </a:bodyPr>
        <a:lstStyle/>
        <a:p>
          <a:pPr algn="ctr"/>
          <a:r>
            <a:rPr lang="es-ES" sz="1200" b="1" cap="none" spc="0">
              <a:ln/>
              <a:solidFill>
                <a:schemeClr val="accent3"/>
              </a:solidFill>
              <a:effectLst/>
            </a:rPr>
            <a:t>hay tres colchonetas sin  codificar la 01,</a:t>
          </a:r>
          <a:r>
            <a:rPr lang="es-ES" sz="1200" b="1" cap="none" spc="0" baseline="0">
              <a:ln/>
              <a:solidFill>
                <a:schemeClr val="accent3"/>
              </a:solidFill>
              <a:effectLst/>
            </a:rPr>
            <a:t> 05, y 06 y tenemos un faltante de 33 colchonetas</a:t>
          </a:r>
          <a:endParaRPr lang="es-ES" sz="1200" b="1" cap="none" spc="0">
            <a:ln/>
            <a:solidFill>
              <a:schemeClr val="accent3"/>
            </a:solidFill>
            <a:effectLst/>
          </a:endParaRPr>
        </a:p>
      </xdr:txBody>
    </xdr:sp>
    <xdr:clientData/>
  </xdr:oneCellAnchor>
  <xdr:oneCellAnchor>
    <xdr:from>
      <xdr:col>3</xdr:col>
      <xdr:colOff>69507</xdr:colOff>
      <xdr:row>56</xdr:row>
      <xdr:rowOff>78873</xdr:rowOff>
    </xdr:from>
    <xdr:ext cx="1404039" cy="311496"/>
    <xdr:sp macro="" textlink="">
      <xdr:nvSpPr>
        <xdr:cNvPr id="3" name="Rectángulo 2"/>
        <xdr:cNvSpPr/>
      </xdr:nvSpPr>
      <xdr:spPr>
        <a:xfrm>
          <a:off x="4498632" y="70697223"/>
          <a:ext cx="1404039" cy="311496"/>
        </a:xfrm>
        <a:prstGeom prst="rect">
          <a:avLst/>
        </a:prstGeom>
        <a:noFill/>
      </xdr:spPr>
      <xdr:txBody>
        <a:bodyPr wrap="none" lIns="91440" tIns="45720" rIns="91440" bIns="45720">
          <a:spAutoFit/>
          <a:scene3d>
            <a:camera prst="orthographicFront"/>
            <a:lightRig rig="harsh" dir="t"/>
          </a:scene3d>
          <a:sp3d extrusionH="57150" prstMaterial="matte">
            <a:bevelT w="63500" h="12700" prst="angle"/>
            <a:contourClr>
              <a:schemeClr val="bg1">
                <a:lumMod val="65000"/>
              </a:schemeClr>
            </a:contourClr>
          </a:sp3d>
        </a:bodyPr>
        <a:lstStyle/>
        <a:p>
          <a:pPr algn="ctr"/>
          <a:r>
            <a:rPr lang="es-ES" sz="1400" b="1" cap="none" spc="0">
              <a:ln/>
              <a:solidFill>
                <a:schemeClr val="accent3"/>
              </a:solidFill>
              <a:effectLst/>
            </a:rPr>
            <a:t>LO TIENE JULITO</a:t>
          </a:r>
        </a:p>
      </xdr:txBody>
    </xdr:sp>
    <xdr:clientData/>
  </xdr:oneCellAnchor>
  <xdr:oneCellAnchor>
    <xdr:from>
      <xdr:col>3</xdr:col>
      <xdr:colOff>57150</xdr:colOff>
      <xdr:row>49</xdr:row>
      <xdr:rowOff>314325</xdr:rowOff>
    </xdr:from>
    <xdr:ext cx="1404039" cy="311496"/>
    <xdr:sp macro="" textlink="">
      <xdr:nvSpPr>
        <xdr:cNvPr id="7" name="Rectángulo 6"/>
        <xdr:cNvSpPr/>
      </xdr:nvSpPr>
      <xdr:spPr>
        <a:xfrm>
          <a:off x="4486275" y="63769875"/>
          <a:ext cx="1404039" cy="311496"/>
        </a:xfrm>
        <a:prstGeom prst="rect">
          <a:avLst/>
        </a:prstGeom>
        <a:noFill/>
      </xdr:spPr>
      <xdr:txBody>
        <a:bodyPr wrap="none" lIns="91440" tIns="45720" rIns="91440" bIns="45720">
          <a:spAutoFit/>
          <a:scene3d>
            <a:camera prst="orthographicFront"/>
            <a:lightRig rig="harsh" dir="t"/>
          </a:scene3d>
          <a:sp3d extrusionH="57150" prstMaterial="matte">
            <a:bevelT w="63500" h="12700" prst="angle"/>
            <a:contourClr>
              <a:schemeClr val="bg1">
                <a:lumMod val="65000"/>
              </a:schemeClr>
            </a:contourClr>
          </a:sp3d>
        </a:bodyPr>
        <a:lstStyle/>
        <a:p>
          <a:pPr algn="ctr"/>
          <a:r>
            <a:rPr lang="es-ES" sz="1400" b="1" cap="none" spc="0">
              <a:ln/>
              <a:solidFill>
                <a:schemeClr val="accent3"/>
              </a:solidFill>
              <a:effectLst/>
            </a:rPr>
            <a:t>LO TIENE JULITO</a:t>
          </a:r>
        </a:p>
      </xdr:txBody>
    </xdr:sp>
    <xdr:clientData/>
  </xdr:oneCellAnchor>
  <xdr:oneCellAnchor>
    <xdr:from>
      <xdr:col>3</xdr:col>
      <xdr:colOff>95250</xdr:colOff>
      <xdr:row>48</xdr:row>
      <xdr:rowOff>561975</xdr:rowOff>
    </xdr:from>
    <xdr:ext cx="1404039" cy="311496"/>
    <xdr:sp macro="" textlink="">
      <xdr:nvSpPr>
        <xdr:cNvPr id="8" name="Rectángulo 7"/>
        <xdr:cNvSpPr/>
      </xdr:nvSpPr>
      <xdr:spPr>
        <a:xfrm>
          <a:off x="4524375" y="62950725"/>
          <a:ext cx="1404039" cy="311496"/>
        </a:xfrm>
        <a:prstGeom prst="rect">
          <a:avLst/>
        </a:prstGeom>
        <a:noFill/>
      </xdr:spPr>
      <xdr:txBody>
        <a:bodyPr wrap="none" lIns="91440" tIns="45720" rIns="91440" bIns="45720">
          <a:spAutoFit/>
          <a:scene3d>
            <a:camera prst="orthographicFront"/>
            <a:lightRig rig="harsh" dir="t"/>
          </a:scene3d>
          <a:sp3d extrusionH="57150" prstMaterial="matte">
            <a:bevelT w="63500" h="12700" prst="angle"/>
            <a:contourClr>
              <a:schemeClr val="bg1">
                <a:lumMod val="65000"/>
              </a:schemeClr>
            </a:contourClr>
          </a:sp3d>
        </a:bodyPr>
        <a:lstStyle/>
        <a:p>
          <a:pPr algn="ctr"/>
          <a:r>
            <a:rPr lang="es-ES" sz="1400" b="1" cap="none" spc="0">
              <a:ln/>
              <a:solidFill>
                <a:schemeClr val="accent3"/>
              </a:solidFill>
              <a:effectLst/>
            </a:rPr>
            <a:t>LO TIENE JULITO</a:t>
          </a:r>
        </a:p>
      </xdr:txBody>
    </xdr:sp>
    <xdr:clientData/>
  </xdr:oneCellAnchor>
  <xdr:oneCellAnchor>
    <xdr:from>
      <xdr:col>3</xdr:col>
      <xdr:colOff>37282</xdr:colOff>
      <xdr:row>60</xdr:row>
      <xdr:rowOff>107448</xdr:rowOff>
    </xdr:from>
    <xdr:ext cx="1449435" cy="256737"/>
    <xdr:sp macro="" textlink="">
      <xdr:nvSpPr>
        <xdr:cNvPr id="9" name="Rectángulo 8"/>
        <xdr:cNvSpPr/>
      </xdr:nvSpPr>
      <xdr:spPr>
        <a:xfrm>
          <a:off x="4323532" y="91042623"/>
          <a:ext cx="1449435" cy="256737"/>
        </a:xfrm>
        <a:prstGeom prst="rect">
          <a:avLst/>
        </a:prstGeom>
        <a:noFill/>
      </xdr:spPr>
      <xdr:txBody>
        <a:bodyPr wrap="none" lIns="91440" tIns="45720" rIns="91440" bIns="45720">
          <a:spAutoFit/>
          <a:scene3d>
            <a:camera prst="orthographicFront"/>
            <a:lightRig rig="harsh" dir="t"/>
          </a:scene3d>
          <a:sp3d extrusionH="57150" prstMaterial="matte">
            <a:bevelT w="63500" h="12700" prst="angle"/>
            <a:contourClr>
              <a:schemeClr val="bg1">
                <a:lumMod val="65000"/>
              </a:schemeClr>
            </a:contourClr>
          </a:sp3d>
        </a:bodyPr>
        <a:lstStyle/>
        <a:p>
          <a:pPr algn="ctr"/>
          <a:r>
            <a:rPr lang="es-ES" sz="1050" b="1" cap="none" spc="0">
              <a:ln/>
              <a:solidFill>
                <a:schemeClr val="accent3"/>
              </a:solidFill>
              <a:effectLst/>
            </a:rPr>
            <a:t>SE</a:t>
          </a:r>
          <a:r>
            <a:rPr lang="es-ES" sz="1050" b="1" cap="none" spc="0" baseline="0">
              <a:ln/>
              <a:solidFill>
                <a:schemeClr val="accent3"/>
              </a:solidFill>
              <a:effectLst/>
            </a:rPr>
            <a:t> PRESTO A NAYELY'S</a:t>
          </a:r>
          <a:endParaRPr lang="es-ES" sz="1050" b="1" cap="none" spc="0">
            <a:ln/>
            <a:solidFill>
              <a:schemeClr val="accent3"/>
            </a:solidFill>
            <a:effectLst/>
          </a:endParaRP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2</xdr:col>
      <xdr:colOff>742950</xdr:colOff>
      <xdr:row>34</xdr:row>
      <xdr:rowOff>9524</xdr:rowOff>
    </xdr:from>
    <xdr:ext cx="771525" cy="1076325"/>
    <xdr:sp macro="" textlink="">
      <xdr:nvSpPr>
        <xdr:cNvPr id="2" name="1 Rectángulo"/>
        <xdr:cNvSpPr/>
      </xdr:nvSpPr>
      <xdr:spPr>
        <a:xfrm>
          <a:off x="4057650" y="17868899"/>
          <a:ext cx="771525" cy="1076325"/>
        </a:xfrm>
        <a:prstGeom prst="rect">
          <a:avLst/>
        </a:prstGeom>
        <a:noFill/>
      </xdr:spPr>
      <xdr:txBody>
        <a:bodyPr wrap="square" lIns="91440" tIns="45720" rIns="91440" bIns="45720">
          <a:noAutofit/>
        </a:bodyPr>
        <a:lstStyle/>
        <a:p>
          <a:pPr algn="ctr"/>
          <a:r>
            <a:rPr lang="es-ES" sz="7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INVENTARIADO EN VALOR TOTAL DEL</a:t>
          </a:r>
          <a:r>
            <a:rPr lang="es-ES" sz="700" b="1" cap="none" spc="0" baseline="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 EQUIPO INFORMATICO</a:t>
          </a:r>
          <a:endParaRPr lang="es-ES" sz="7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endParaRPr>
        </a:p>
      </xdr:txBody>
    </xdr:sp>
    <xdr:clientData/>
  </xdr:oneCellAnchor>
  <xdr:oneCellAnchor>
    <xdr:from>
      <xdr:col>3</xdr:col>
      <xdr:colOff>0</xdr:colOff>
      <xdr:row>67</xdr:row>
      <xdr:rowOff>0</xdr:rowOff>
    </xdr:from>
    <xdr:ext cx="771525" cy="885825"/>
    <xdr:sp macro="" textlink="">
      <xdr:nvSpPr>
        <xdr:cNvPr id="6" name="1 Rectángulo"/>
        <xdr:cNvSpPr/>
      </xdr:nvSpPr>
      <xdr:spPr>
        <a:xfrm>
          <a:off x="4076700" y="23831550"/>
          <a:ext cx="771525" cy="885825"/>
        </a:xfrm>
        <a:prstGeom prst="rect">
          <a:avLst/>
        </a:prstGeom>
        <a:noFill/>
      </xdr:spPr>
      <xdr:txBody>
        <a:bodyPr wrap="square" lIns="91440" tIns="45720" rIns="91440" bIns="45720">
          <a:noAutofit/>
        </a:bodyPr>
        <a:lstStyle/>
        <a:p>
          <a:pPr algn="ctr"/>
          <a:r>
            <a:rPr lang="es-ES" sz="7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INVENTARIADO EN VALOR TOTAL DEL</a:t>
          </a:r>
          <a:r>
            <a:rPr lang="es-ES" sz="700" b="1" cap="none" spc="0" baseline="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 EQUIPO INFORMATICO</a:t>
          </a:r>
          <a:endParaRPr lang="es-ES" sz="7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endParaRPr>
        </a:p>
      </xdr:txBody>
    </xdr:sp>
    <xdr:clientData/>
  </xdr:oneCellAnchor>
  <xdr:oneCellAnchor>
    <xdr:from>
      <xdr:col>2</xdr:col>
      <xdr:colOff>723900</xdr:colOff>
      <xdr:row>49</xdr:row>
      <xdr:rowOff>9526</xdr:rowOff>
    </xdr:from>
    <xdr:ext cx="771525" cy="895350"/>
    <xdr:sp macro="" textlink="">
      <xdr:nvSpPr>
        <xdr:cNvPr id="7" name="1 Rectángulo"/>
        <xdr:cNvSpPr/>
      </xdr:nvSpPr>
      <xdr:spPr>
        <a:xfrm>
          <a:off x="4038600" y="18554701"/>
          <a:ext cx="771525" cy="895350"/>
        </a:xfrm>
        <a:prstGeom prst="rect">
          <a:avLst/>
        </a:prstGeom>
        <a:noFill/>
      </xdr:spPr>
      <xdr:txBody>
        <a:bodyPr wrap="square" lIns="91440" tIns="45720" rIns="91440" bIns="45720">
          <a:noAutofit/>
        </a:bodyPr>
        <a:lstStyle/>
        <a:p>
          <a:pPr algn="ctr"/>
          <a:r>
            <a:rPr lang="es-ES" sz="7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INVENTARIADO EN VALOR TOTAL DEL</a:t>
          </a:r>
          <a:r>
            <a:rPr lang="es-ES" sz="700" b="1" cap="none" spc="0" baseline="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 EQUIPO INFORMATICO</a:t>
          </a:r>
          <a:endParaRPr lang="es-ES" sz="7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2</xdr:col>
      <xdr:colOff>742949</xdr:colOff>
      <xdr:row>87</xdr:row>
      <xdr:rowOff>9524</xdr:rowOff>
    </xdr:from>
    <xdr:to>
      <xdr:col>4</xdr:col>
      <xdr:colOff>28575</xdr:colOff>
      <xdr:row>87</xdr:row>
      <xdr:rowOff>838199</xdr:rowOff>
    </xdr:to>
    <xdr:sp macro="" textlink="">
      <xdr:nvSpPr>
        <xdr:cNvPr id="2" name="Rectángulo 1"/>
        <xdr:cNvSpPr/>
      </xdr:nvSpPr>
      <xdr:spPr>
        <a:xfrm>
          <a:off x="4171949" y="35909249"/>
          <a:ext cx="809626" cy="82867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SV" sz="800"/>
            <a:t>INVENTARIADO EN EL VALOR TOTAL</a:t>
          </a:r>
          <a:r>
            <a:rPr lang="es-SV" sz="800" baseline="0"/>
            <a:t> DEL EQUIPO INFORMATICO </a:t>
          </a:r>
          <a:endParaRPr lang="es-SV" sz="800"/>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3</xdr:col>
      <xdr:colOff>0</xdr:colOff>
      <xdr:row>90</xdr:row>
      <xdr:rowOff>0</xdr:rowOff>
    </xdr:from>
    <xdr:ext cx="762000" cy="857250"/>
    <xdr:sp macro="" textlink="">
      <xdr:nvSpPr>
        <xdr:cNvPr id="2" name="1 Rectángulo"/>
        <xdr:cNvSpPr/>
      </xdr:nvSpPr>
      <xdr:spPr>
        <a:xfrm>
          <a:off x="4143375" y="43795950"/>
          <a:ext cx="762000" cy="857250"/>
        </a:xfrm>
        <a:prstGeom prst="rect">
          <a:avLst/>
        </a:prstGeom>
        <a:noFill/>
      </xdr:spPr>
      <xdr:txBody>
        <a:bodyPr wrap="square" lIns="91440" tIns="45720" rIns="91440" bIns="45720">
          <a:noAutofit/>
        </a:bodyPr>
        <a:lstStyle/>
        <a:p>
          <a:pPr algn="ctr"/>
          <a:r>
            <a:rPr lang="es-ES" sz="7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INVENTARIADO EN VALOR TOTAL DEL</a:t>
          </a:r>
          <a:r>
            <a:rPr lang="es-ES" sz="700" b="1" cap="none" spc="0" baseline="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 EQUIPO INFORMATICO</a:t>
          </a:r>
          <a:endParaRPr lang="es-ES" sz="7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endParaRPr>
        </a:p>
      </xdr:txBody>
    </xdr:sp>
    <xdr:clientData/>
  </xdr:oneCellAnchor>
  <xdr:oneCellAnchor>
    <xdr:from>
      <xdr:col>3</xdr:col>
      <xdr:colOff>0</xdr:colOff>
      <xdr:row>90</xdr:row>
      <xdr:rowOff>914399</xdr:rowOff>
    </xdr:from>
    <xdr:ext cx="762000" cy="771525"/>
    <xdr:sp macro="" textlink="">
      <xdr:nvSpPr>
        <xdr:cNvPr id="3" name="2 Rectángulo"/>
        <xdr:cNvSpPr/>
      </xdr:nvSpPr>
      <xdr:spPr>
        <a:xfrm>
          <a:off x="4143375" y="44710349"/>
          <a:ext cx="762000" cy="771525"/>
        </a:xfrm>
        <a:prstGeom prst="rect">
          <a:avLst/>
        </a:prstGeom>
        <a:noFill/>
      </xdr:spPr>
      <xdr:txBody>
        <a:bodyPr wrap="square" lIns="91440" tIns="45720" rIns="91440" bIns="45720">
          <a:noAutofit/>
        </a:bodyPr>
        <a:lstStyle/>
        <a:p>
          <a:pPr algn="ctr"/>
          <a:r>
            <a:rPr lang="es-ES" sz="7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INVENTARIADO EN VALOR TOTAL DEL</a:t>
          </a:r>
          <a:r>
            <a:rPr lang="es-ES" sz="700" b="1" cap="none" spc="0" baseline="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 EQUIPO INFORMATICO</a:t>
          </a:r>
          <a:endParaRPr lang="es-ES" sz="7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endParaRPr>
        </a:p>
      </xdr:txBody>
    </xdr:sp>
    <xdr:clientData/>
  </xdr:oneCellAnchor>
  <xdr:oneCellAnchor>
    <xdr:from>
      <xdr:col>3</xdr:col>
      <xdr:colOff>0</xdr:colOff>
      <xdr:row>92</xdr:row>
      <xdr:rowOff>0</xdr:rowOff>
    </xdr:from>
    <xdr:ext cx="762000" cy="771525"/>
    <xdr:sp macro="" textlink="">
      <xdr:nvSpPr>
        <xdr:cNvPr id="4" name="3 Rectángulo"/>
        <xdr:cNvSpPr/>
      </xdr:nvSpPr>
      <xdr:spPr>
        <a:xfrm>
          <a:off x="4143375" y="45462825"/>
          <a:ext cx="762000" cy="771525"/>
        </a:xfrm>
        <a:prstGeom prst="rect">
          <a:avLst/>
        </a:prstGeom>
        <a:noFill/>
      </xdr:spPr>
      <xdr:txBody>
        <a:bodyPr wrap="square" lIns="91440" tIns="45720" rIns="91440" bIns="45720">
          <a:noAutofit/>
        </a:bodyPr>
        <a:lstStyle/>
        <a:p>
          <a:pPr algn="ctr"/>
          <a:r>
            <a:rPr lang="es-ES" sz="7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INVENTARIADO EN VALOR TOTAL DEL</a:t>
          </a:r>
          <a:r>
            <a:rPr lang="es-ES" sz="700" b="1" cap="none" spc="0" baseline="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 EQUIPO INFORMATICO</a:t>
          </a:r>
          <a:endParaRPr lang="es-ES" sz="7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endParaRP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2</xdr:col>
      <xdr:colOff>761999</xdr:colOff>
      <xdr:row>96</xdr:row>
      <xdr:rowOff>0</xdr:rowOff>
    </xdr:from>
    <xdr:ext cx="742951" cy="742950"/>
    <xdr:sp macro="" textlink="">
      <xdr:nvSpPr>
        <xdr:cNvPr id="2" name="1 Rectángulo"/>
        <xdr:cNvSpPr/>
      </xdr:nvSpPr>
      <xdr:spPr>
        <a:xfrm>
          <a:off x="4190999" y="33394650"/>
          <a:ext cx="742951" cy="742950"/>
        </a:xfrm>
        <a:prstGeom prst="rect">
          <a:avLst/>
        </a:prstGeom>
        <a:noFill/>
      </xdr:spPr>
      <xdr:txBody>
        <a:bodyPr wrap="square" lIns="91440" tIns="45720" rIns="91440" bIns="45720">
          <a:noAutofit/>
        </a:bodyPr>
        <a:lstStyle/>
        <a:p>
          <a:pPr algn="ctr"/>
          <a:r>
            <a:rPr lang="es-ES" sz="7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INVENTARIADO EN VALOR TOTAL DEL</a:t>
          </a:r>
          <a:r>
            <a:rPr lang="es-ES" sz="700" b="1" cap="none" spc="0" baseline="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 EQUIPO INFORMATICO</a:t>
          </a:r>
          <a:endParaRPr lang="es-ES" sz="7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endParaRPr>
        </a:p>
      </xdr:txBody>
    </xdr:sp>
    <xdr:clientData/>
  </xdr:oneCellAnchor>
  <xdr:oneCellAnchor>
    <xdr:from>
      <xdr:col>3</xdr:col>
      <xdr:colOff>0</xdr:colOff>
      <xdr:row>98</xdr:row>
      <xdr:rowOff>0</xdr:rowOff>
    </xdr:from>
    <xdr:ext cx="742951" cy="742950"/>
    <xdr:sp macro="" textlink="">
      <xdr:nvSpPr>
        <xdr:cNvPr id="5" name="4 Rectángulo"/>
        <xdr:cNvSpPr/>
      </xdr:nvSpPr>
      <xdr:spPr>
        <a:xfrm>
          <a:off x="4191000" y="34318575"/>
          <a:ext cx="742951" cy="742950"/>
        </a:xfrm>
        <a:prstGeom prst="rect">
          <a:avLst/>
        </a:prstGeom>
        <a:noFill/>
      </xdr:spPr>
      <xdr:txBody>
        <a:bodyPr wrap="square" lIns="91440" tIns="45720" rIns="91440" bIns="45720">
          <a:noAutofit/>
        </a:bodyPr>
        <a:lstStyle/>
        <a:p>
          <a:pPr algn="ctr"/>
          <a:r>
            <a:rPr lang="es-ES" sz="7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INVENTARIADO EN VALOR TOTAL DEL</a:t>
          </a:r>
          <a:r>
            <a:rPr lang="es-ES" sz="700" b="1" cap="none" spc="0" baseline="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 EQUIPO INFORMATICO</a:t>
          </a:r>
          <a:endParaRPr lang="es-ES" sz="7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endParaRPr>
        </a:p>
      </xdr:txBody>
    </xdr:sp>
    <xdr:clientData/>
  </xdr:oneCellAnchor>
  <xdr:oneCellAnchor>
    <xdr:from>
      <xdr:col>3</xdr:col>
      <xdr:colOff>0</xdr:colOff>
      <xdr:row>99</xdr:row>
      <xdr:rowOff>0</xdr:rowOff>
    </xdr:from>
    <xdr:ext cx="742951" cy="742950"/>
    <xdr:sp macro="" textlink="">
      <xdr:nvSpPr>
        <xdr:cNvPr id="6" name="5 Rectángulo"/>
        <xdr:cNvSpPr/>
      </xdr:nvSpPr>
      <xdr:spPr>
        <a:xfrm>
          <a:off x="4191000" y="35080575"/>
          <a:ext cx="742951" cy="742950"/>
        </a:xfrm>
        <a:prstGeom prst="rect">
          <a:avLst/>
        </a:prstGeom>
        <a:noFill/>
      </xdr:spPr>
      <xdr:txBody>
        <a:bodyPr wrap="square" lIns="91440" tIns="45720" rIns="91440" bIns="45720">
          <a:noAutofit/>
        </a:bodyPr>
        <a:lstStyle/>
        <a:p>
          <a:pPr algn="ctr"/>
          <a:r>
            <a:rPr lang="es-ES" sz="7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INVENTARIADO EN VALOR TOTAL DEL</a:t>
          </a:r>
          <a:r>
            <a:rPr lang="es-ES" sz="700" b="1" cap="none" spc="0" baseline="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 EQUIPO INFORMATICO</a:t>
          </a:r>
          <a:endParaRPr lang="es-ES" sz="7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endParaRPr>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3</xdr:col>
      <xdr:colOff>0</xdr:colOff>
      <xdr:row>78</xdr:row>
      <xdr:rowOff>0</xdr:rowOff>
    </xdr:from>
    <xdr:ext cx="762000" cy="877956"/>
    <xdr:sp macro="" textlink="">
      <xdr:nvSpPr>
        <xdr:cNvPr id="2" name="1 Rectángulo"/>
        <xdr:cNvSpPr/>
      </xdr:nvSpPr>
      <xdr:spPr>
        <a:xfrm>
          <a:off x="4207565" y="36667109"/>
          <a:ext cx="762000" cy="877956"/>
        </a:xfrm>
        <a:prstGeom prst="rect">
          <a:avLst/>
        </a:prstGeom>
        <a:noFill/>
      </xdr:spPr>
      <xdr:txBody>
        <a:bodyPr wrap="square" lIns="91440" tIns="45720" rIns="91440" bIns="45720">
          <a:noAutofit/>
        </a:bodyPr>
        <a:lstStyle/>
        <a:p>
          <a:pPr algn="ctr"/>
          <a:r>
            <a:rPr lang="es-ES" sz="7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INVENTARIADO EN VALOR TOTAL DEL</a:t>
          </a:r>
          <a:r>
            <a:rPr lang="es-ES" sz="700" b="1" cap="none" spc="0" baseline="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 EQUIPO INFORMATICO</a:t>
          </a:r>
          <a:endParaRPr lang="es-ES" sz="7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endParaRPr>
        </a:p>
      </xdr:txBody>
    </xdr:sp>
    <xdr:clientData/>
  </xdr:oneCellAnchor>
  <xdr:oneCellAnchor>
    <xdr:from>
      <xdr:col>3</xdr:col>
      <xdr:colOff>0</xdr:colOff>
      <xdr:row>79</xdr:row>
      <xdr:rowOff>0</xdr:rowOff>
    </xdr:from>
    <xdr:ext cx="762000" cy="877956"/>
    <xdr:sp macro="" textlink="">
      <xdr:nvSpPr>
        <xdr:cNvPr id="3" name="2 Rectángulo"/>
        <xdr:cNvSpPr/>
      </xdr:nvSpPr>
      <xdr:spPr>
        <a:xfrm>
          <a:off x="4207565" y="37578196"/>
          <a:ext cx="762000" cy="877956"/>
        </a:xfrm>
        <a:prstGeom prst="rect">
          <a:avLst/>
        </a:prstGeom>
        <a:noFill/>
      </xdr:spPr>
      <xdr:txBody>
        <a:bodyPr wrap="square" lIns="91440" tIns="45720" rIns="91440" bIns="45720">
          <a:noAutofit/>
        </a:bodyPr>
        <a:lstStyle/>
        <a:p>
          <a:pPr algn="ctr"/>
          <a:r>
            <a:rPr lang="es-ES" sz="7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INVENTARIADO EN VALOR TOTAL DEL</a:t>
          </a:r>
          <a:r>
            <a:rPr lang="es-ES" sz="700" b="1" cap="none" spc="0" baseline="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 EQUIPO INFORMATICO</a:t>
          </a:r>
          <a:endParaRPr lang="es-ES" sz="7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endParaRPr>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3</xdr:col>
      <xdr:colOff>0</xdr:colOff>
      <xdr:row>106</xdr:row>
      <xdr:rowOff>0</xdr:rowOff>
    </xdr:from>
    <xdr:ext cx="742950" cy="904875"/>
    <xdr:sp macro="" textlink="">
      <xdr:nvSpPr>
        <xdr:cNvPr id="2" name="1 Rectángulo"/>
        <xdr:cNvSpPr/>
      </xdr:nvSpPr>
      <xdr:spPr>
        <a:xfrm>
          <a:off x="4229100" y="46262925"/>
          <a:ext cx="742950" cy="904875"/>
        </a:xfrm>
        <a:prstGeom prst="rect">
          <a:avLst/>
        </a:prstGeom>
        <a:noFill/>
      </xdr:spPr>
      <xdr:txBody>
        <a:bodyPr wrap="square" lIns="91440" tIns="45720" rIns="91440" bIns="45720">
          <a:noAutofit/>
        </a:bodyPr>
        <a:lstStyle/>
        <a:p>
          <a:pPr algn="ctr"/>
          <a:r>
            <a:rPr lang="es-ES" sz="7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INVENTARIADO EN VALOR TOTAL DEL</a:t>
          </a:r>
          <a:r>
            <a:rPr lang="es-ES" sz="700" b="1" cap="none" spc="0" baseline="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 EQUIPO INFORMATICO</a:t>
          </a:r>
          <a:endParaRPr lang="es-ES" sz="7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endParaRPr>
        </a:p>
      </xdr:txBody>
    </xdr:sp>
    <xdr:clientData/>
  </xdr:oneCellAnchor>
  <xdr:oneCellAnchor>
    <xdr:from>
      <xdr:col>3</xdr:col>
      <xdr:colOff>0</xdr:colOff>
      <xdr:row>107</xdr:row>
      <xdr:rowOff>0</xdr:rowOff>
    </xdr:from>
    <xdr:ext cx="771525" cy="762000"/>
    <xdr:sp macro="" textlink="">
      <xdr:nvSpPr>
        <xdr:cNvPr id="3" name="2 Rectángulo"/>
        <xdr:cNvSpPr/>
      </xdr:nvSpPr>
      <xdr:spPr>
        <a:xfrm>
          <a:off x="4229100" y="47177325"/>
          <a:ext cx="771525" cy="762000"/>
        </a:xfrm>
        <a:prstGeom prst="rect">
          <a:avLst/>
        </a:prstGeom>
        <a:noFill/>
      </xdr:spPr>
      <xdr:txBody>
        <a:bodyPr wrap="square" lIns="91440" tIns="45720" rIns="91440" bIns="45720">
          <a:noAutofit/>
        </a:bodyPr>
        <a:lstStyle/>
        <a:p>
          <a:pPr algn="ctr"/>
          <a:r>
            <a:rPr lang="es-ES" sz="7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INVENTARIADO EN VALOR TOTAL DEL</a:t>
          </a:r>
          <a:r>
            <a:rPr lang="es-ES" sz="700" b="1" cap="none" spc="0" baseline="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 EQUIPO INFORMATICO</a:t>
          </a:r>
          <a:endParaRPr lang="es-ES" sz="7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endParaRPr>
        </a:p>
      </xdr:txBody>
    </xdr:sp>
    <xdr:clientData/>
  </xdr:oneCellAnchor>
</xdr:wsDr>
</file>

<file path=xl/drawings/drawing8.xml><?xml version="1.0" encoding="utf-8"?>
<xdr:wsDr xmlns:xdr="http://schemas.openxmlformats.org/drawingml/2006/spreadsheetDrawing" xmlns:a="http://schemas.openxmlformats.org/drawingml/2006/main">
  <xdr:twoCellAnchor>
    <xdr:from>
      <xdr:col>3</xdr:col>
      <xdr:colOff>28575</xdr:colOff>
      <xdr:row>44</xdr:row>
      <xdr:rowOff>714375</xdr:rowOff>
    </xdr:from>
    <xdr:to>
      <xdr:col>3</xdr:col>
      <xdr:colOff>704850</xdr:colOff>
      <xdr:row>44</xdr:row>
      <xdr:rowOff>1076325</xdr:rowOff>
    </xdr:to>
    <xdr:sp macro="" textlink="">
      <xdr:nvSpPr>
        <xdr:cNvPr id="2" name="1 CuadroTexto"/>
        <xdr:cNvSpPr txBox="1"/>
      </xdr:nvSpPr>
      <xdr:spPr>
        <a:xfrm>
          <a:off x="4286250" y="25746075"/>
          <a:ext cx="676275" cy="3619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s-ES" sz="600"/>
            <a:t>Ya</a:t>
          </a:r>
          <a:r>
            <a:rPr lang="es-ES" sz="600" baseline="0"/>
            <a:t> se desc. </a:t>
          </a:r>
        </a:p>
        <a:p>
          <a:r>
            <a:rPr lang="es-ES" sz="600" baseline="0"/>
            <a:t>un UPS $ 113.00</a:t>
          </a:r>
          <a:endParaRPr lang="es-ES" sz="600"/>
        </a:p>
      </xdr:txBody>
    </xdr:sp>
    <xdr:clientData/>
  </xdr:twoCellAnchor>
</xdr:wsDr>
</file>

<file path=xl/drawings/drawing9.xml><?xml version="1.0" encoding="utf-8"?>
<xdr:wsDr xmlns:xdr="http://schemas.openxmlformats.org/drawingml/2006/spreadsheetDrawing" xmlns:a="http://schemas.openxmlformats.org/drawingml/2006/main">
  <xdr:oneCellAnchor>
    <xdr:from>
      <xdr:col>2</xdr:col>
      <xdr:colOff>752476</xdr:colOff>
      <xdr:row>365</xdr:row>
      <xdr:rowOff>57149</xdr:rowOff>
    </xdr:from>
    <xdr:ext cx="828673" cy="561975"/>
    <xdr:sp macro="" textlink="">
      <xdr:nvSpPr>
        <xdr:cNvPr id="2" name="1 Rectángulo"/>
        <xdr:cNvSpPr/>
      </xdr:nvSpPr>
      <xdr:spPr>
        <a:xfrm>
          <a:off x="4229101" y="272005424"/>
          <a:ext cx="828673" cy="561975"/>
        </a:xfrm>
        <a:prstGeom prst="rect">
          <a:avLst/>
        </a:prstGeom>
        <a:noFill/>
      </xdr:spPr>
      <xdr:txBody>
        <a:bodyPr wrap="square" lIns="91440" tIns="45720" rIns="91440" bIns="45720">
          <a:noAutofit/>
        </a:bodyPr>
        <a:lstStyle/>
        <a:p>
          <a:pPr algn="ctr"/>
          <a:r>
            <a:rPr lang="es-ES" sz="9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INVENTARIADO SIN PRECIO</a:t>
          </a:r>
        </a:p>
      </xdr:txBody>
    </xdr:sp>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10.xml"/><Relationship Id="rId1" Type="http://schemas.openxmlformats.org/officeDocument/2006/relationships/printerSettings" Target="../printerSettings/printerSettings22.bin"/><Relationship Id="rId4" Type="http://schemas.openxmlformats.org/officeDocument/2006/relationships/comments" Target="../comments4.xml"/></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F1245"/>
  <sheetViews>
    <sheetView tabSelected="1" topLeftCell="A1222" zoomScaleNormal="100" workbookViewId="0">
      <selection activeCell="C1228" sqref="C1228"/>
    </sheetView>
  </sheetViews>
  <sheetFormatPr baseColWidth="10" defaultRowHeight="12.75" x14ac:dyDescent="0.2"/>
  <cols>
    <col min="1" max="1" width="5.85546875" style="67" customWidth="1"/>
    <col min="2" max="2" width="81.140625" style="135" customWidth="1"/>
    <col min="3" max="3" width="13" style="259" bestFit="1" customWidth="1"/>
    <col min="4" max="4" width="15.140625" style="259" customWidth="1"/>
    <col min="5" max="5" width="14.140625" style="259" customWidth="1"/>
  </cols>
  <sheetData>
    <row r="1" spans="1:5" x14ac:dyDescent="0.2">
      <c r="A1" s="527" t="s">
        <v>230</v>
      </c>
      <c r="B1" s="527"/>
      <c r="C1" s="527"/>
      <c r="D1" s="527"/>
      <c r="E1" s="527"/>
    </row>
    <row r="2" spans="1:5" x14ac:dyDescent="0.2">
      <c r="A2" s="527" t="s">
        <v>45</v>
      </c>
      <c r="B2" s="527"/>
      <c r="C2" s="527"/>
      <c r="D2" s="527"/>
      <c r="E2" s="527"/>
    </row>
    <row r="3" spans="1:5" x14ac:dyDescent="0.2">
      <c r="A3" s="528" t="s">
        <v>957</v>
      </c>
      <c r="B3" s="528"/>
      <c r="C3" s="528"/>
      <c r="D3" s="528"/>
      <c r="E3" s="528"/>
    </row>
    <row r="4" spans="1:5" x14ac:dyDescent="0.2">
      <c r="A4" s="528" t="s">
        <v>1345</v>
      </c>
      <c r="B4" s="528"/>
      <c r="C4" s="528"/>
      <c r="D4" s="528"/>
      <c r="E4" s="528"/>
    </row>
    <row r="5" spans="1:5" ht="15" x14ac:dyDescent="0.25">
      <c r="A5" s="524" t="s">
        <v>32</v>
      </c>
      <c r="B5" s="525"/>
      <c r="C5" s="525"/>
      <c r="D5" s="525"/>
      <c r="E5" s="526"/>
    </row>
    <row r="6" spans="1:5" ht="15" x14ac:dyDescent="0.25">
      <c r="A6" s="83" t="s">
        <v>46</v>
      </c>
      <c r="B6" s="48" t="s">
        <v>47</v>
      </c>
      <c r="C6" s="257" t="s">
        <v>48</v>
      </c>
      <c r="D6" s="257" t="s">
        <v>49</v>
      </c>
      <c r="E6" s="257" t="s">
        <v>50</v>
      </c>
    </row>
    <row r="7" spans="1:5" ht="15" x14ac:dyDescent="0.25">
      <c r="A7" s="83"/>
      <c r="B7" s="129" t="s">
        <v>1082</v>
      </c>
      <c r="C7" s="257"/>
      <c r="D7" s="257"/>
      <c r="E7" s="257"/>
    </row>
    <row r="8" spans="1:5" ht="36" x14ac:dyDescent="0.2">
      <c r="A8" s="10">
        <v>1</v>
      </c>
      <c r="B8" s="402" t="s">
        <v>1012</v>
      </c>
      <c r="C8" s="24">
        <v>182.86</v>
      </c>
      <c r="D8" s="24"/>
      <c r="E8" s="151">
        <f>E7+C8</f>
        <v>182.86</v>
      </c>
    </row>
    <row r="9" spans="1:5" ht="36" x14ac:dyDescent="0.2">
      <c r="A9" s="366">
        <v>1</v>
      </c>
      <c r="B9" s="402" t="s">
        <v>1011</v>
      </c>
      <c r="C9" s="24">
        <v>171.43</v>
      </c>
      <c r="D9" s="24"/>
      <c r="E9" s="151">
        <f t="shared" ref="E9:E22" si="0">E8+C9</f>
        <v>354.29</v>
      </c>
    </row>
    <row r="10" spans="1:5" ht="36" x14ac:dyDescent="0.2">
      <c r="A10" s="366">
        <v>1</v>
      </c>
      <c r="B10" s="402" t="s">
        <v>1091</v>
      </c>
      <c r="C10" s="24">
        <v>171.43</v>
      </c>
      <c r="D10" s="24"/>
      <c r="E10" s="24">
        <f t="shared" si="0"/>
        <v>525.72</v>
      </c>
    </row>
    <row r="11" spans="1:5" ht="36" x14ac:dyDescent="0.2">
      <c r="A11" s="366">
        <v>1</v>
      </c>
      <c r="B11" s="402" t="s">
        <v>1092</v>
      </c>
      <c r="C11" s="24">
        <v>57.14</v>
      </c>
      <c r="D11" s="24"/>
      <c r="E11" s="24">
        <f>E10+C11</f>
        <v>582.86</v>
      </c>
    </row>
    <row r="12" spans="1:5" ht="48" x14ac:dyDescent="0.2">
      <c r="A12" s="366">
        <v>1</v>
      </c>
      <c r="B12" s="23" t="s">
        <v>907</v>
      </c>
      <c r="C12" s="24">
        <v>57.15</v>
      </c>
      <c r="D12" s="24"/>
      <c r="E12" s="403">
        <f t="shared" ref="E12:E18" si="1">E11+C12</f>
        <v>640.01</v>
      </c>
    </row>
    <row r="13" spans="1:5" ht="36" x14ac:dyDescent="0.2">
      <c r="A13" s="366">
        <v>1</v>
      </c>
      <c r="B13" s="23" t="s">
        <v>999</v>
      </c>
      <c r="C13" s="24">
        <v>57.15</v>
      </c>
      <c r="D13" s="24"/>
      <c r="E13" s="403">
        <f t="shared" si="1"/>
        <v>697.16</v>
      </c>
    </row>
    <row r="14" spans="1:5" ht="24" x14ac:dyDescent="0.2">
      <c r="A14" s="366">
        <v>1</v>
      </c>
      <c r="B14" s="402" t="s">
        <v>906</v>
      </c>
      <c r="C14" s="24">
        <v>171.43</v>
      </c>
      <c r="D14" s="24"/>
      <c r="E14" s="403">
        <f t="shared" si="1"/>
        <v>868.58999999999992</v>
      </c>
    </row>
    <row r="15" spans="1:5" ht="36" x14ac:dyDescent="0.2">
      <c r="A15" s="366">
        <v>1</v>
      </c>
      <c r="B15" s="402" t="s">
        <v>1002</v>
      </c>
      <c r="C15" s="24">
        <v>137.15</v>
      </c>
      <c r="D15" s="24"/>
      <c r="E15" s="403">
        <f t="shared" si="1"/>
        <v>1005.7399999999999</v>
      </c>
    </row>
    <row r="16" spans="1:5" s="18" customFormat="1" ht="24" x14ac:dyDescent="0.2">
      <c r="A16" s="11">
        <v>1</v>
      </c>
      <c r="B16" s="5" t="s">
        <v>1093</v>
      </c>
      <c r="C16" s="12">
        <v>20</v>
      </c>
      <c r="D16" s="12"/>
      <c r="E16" s="403">
        <f t="shared" si="1"/>
        <v>1025.7399999999998</v>
      </c>
    </row>
    <row r="17" spans="1:5" ht="24" x14ac:dyDescent="0.2">
      <c r="A17" s="366">
        <v>1</v>
      </c>
      <c r="B17" s="22" t="s">
        <v>1094</v>
      </c>
      <c r="C17" s="24">
        <v>40</v>
      </c>
      <c r="D17" s="24"/>
      <c r="E17" s="403">
        <f t="shared" si="1"/>
        <v>1065.7399999999998</v>
      </c>
    </row>
    <row r="18" spans="1:5" s="18" customFormat="1" ht="24" x14ac:dyDescent="0.2">
      <c r="A18" s="11">
        <v>1</v>
      </c>
      <c r="B18" s="5" t="s">
        <v>1095</v>
      </c>
      <c r="C18" s="12">
        <v>40</v>
      </c>
      <c r="D18" s="12"/>
      <c r="E18" s="403">
        <f t="shared" si="1"/>
        <v>1105.7399999999998</v>
      </c>
    </row>
    <row r="19" spans="1:5" ht="36" x14ac:dyDescent="0.2">
      <c r="A19" s="366">
        <v>1</v>
      </c>
      <c r="B19" s="401" t="s">
        <v>568</v>
      </c>
      <c r="C19" s="24">
        <v>28.57</v>
      </c>
      <c r="D19" s="24"/>
      <c r="E19" s="24">
        <f t="shared" si="0"/>
        <v>1134.3099999999997</v>
      </c>
    </row>
    <row r="20" spans="1:5" ht="24" x14ac:dyDescent="0.2">
      <c r="A20" s="366">
        <v>1</v>
      </c>
      <c r="B20" s="401" t="s">
        <v>160</v>
      </c>
      <c r="C20" s="7">
        <v>11.43</v>
      </c>
      <c r="D20" s="7"/>
      <c r="E20" s="24">
        <f t="shared" si="0"/>
        <v>1145.7399999999998</v>
      </c>
    </row>
    <row r="21" spans="1:5" ht="24" x14ac:dyDescent="0.2">
      <c r="A21" s="366">
        <v>1</v>
      </c>
      <c r="B21" s="401" t="s">
        <v>161</v>
      </c>
      <c r="C21" s="7">
        <v>11.43</v>
      </c>
      <c r="D21" s="7"/>
      <c r="E21" s="24">
        <f t="shared" si="0"/>
        <v>1157.1699999999998</v>
      </c>
    </row>
    <row r="22" spans="1:5" ht="36" x14ac:dyDescent="0.2">
      <c r="A22" s="366">
        <v>1</v>
      </c>
      <c r="B22" s="5" t="s">
        <v>1096</v>
      </c>
      <c r="C22" s="26">
        <v>11.43</v>
      </c>
      <c r="D22" s="12"/>
      <c r="E22" s="24">
        <f t="shared" si="0"/>
        <v>1168.5999999999999</v>
      </c>
    </row>
    <row r="23" spans="1:5" x14ac:dyDescent="0.2">
      <c r="A23" s="10"/>
      <c r="B23" s="129" t="s">
        <v>18</v>
      </c>
      <c r="C23" s="27">
        <f>SUM(C8:C22)</f>
        <v>1168.5999999999999</v>
      </c>
      <c r="D23" s="24"/>
      <c r="E23" s="27">
        <f>E22</f>
        <v>1168.5999999999999</v>
      </c>
    </row>
    <row r="24" spans="1:5" s="394" customFormat="1" x14ac:dyDescent="0.2">
      <c r="A24" s="399"/>
      <c r="B24" s="130"/>
      <c r="C24" s="73"/>
      <c r="D24" s="74"/>
      <c r="E24" s="73"/>
    </row>
    <row r="25" spans="1:5" x14ac:dyDescent="0.2">
      <c r="A25" s="16"/>
      <c r="B25" s="130"/>
      <c r="C25" s="261"/>
      <c r="D25" s="262"/>
      <c r="E25" s="261"/>
    </row>
    <row r="26" spans="1:5" ht="15" x14ac:dyDescent="0.25">
      <c r="A26" s="524" t="s">
        <v>19</v>
      </c>
      <c r="B26" s="525"/>
      <c r="C26" s="525"/>
      <c r="D26" s="525"/>
      <c r="E26" s="526"/>
    </row>
    <row r="27" spans="1:5" ht="15" x14ac:dyDescent="0.25">
      <c r="A27" s="83" t="s">
        <v>46</v>
      </c>
      <c r="B27" s="48" t="s">
        <v>47</v>
      </c>
      <c r="C27" s="257" t="s">
        <v>48</v>
      </c>
      <c r="D27" s="257" t="s">
        <v>49</v>
      </c>
      <c r="E27" s="257" t="s">
        <v>50</v>
      </c>
    </row>
    <row r="28" spans="1:5" x14ac:dyDescent="0.2">
      <c r="A28" s="10"/>
      <c r="B28" s="129" t="s">
        <v>51</v>
      </c>
      <c r="C28" s="260">
        <f>C23</f>
        <v>1168.5999999999999</v>
      </c>
      <c r="D28" s="260"/>
      <c r="E28" s="260">
        <f>E23</f>
        <v>1168.5999999999999</v>
      </c>
    </row>
    <row r="29" spans="1:5" s="18" customFormat="1" ht="36" x14ac:dyDescent="0.2">
      <c r="A29" s="11">
        <v>1</v>
      </c>
      <c r="B29" s="402" t="s">
        <v>286</v>
      </c>
      <c r="C29" s="258">
        <v>777.14</v>
      </c>
      <c r="D29" s="258"/>
      <c r="E29" s="258">
        <f t="shared" ref="E29:E58" si="2">E28+C29</f>
        <v>1945.7399999999998</v>
      </c>
    </row>
    <row r="30" spans="1:5" ht="36" x14ac:dyDescent="0.2">
      <c r="A30" s="366">
        <v>1</v>
      </c>
      <c r="B30" s="5" t="s">
        <v>2</v>
      </c>
      <c r="C30" s="151">
        <v>45</v>
      </c>
      <c r="D30" s="151"/>
      <c r="E30" s="258">
        <f t="shared" si="2"/>
        <v>1990.7399999999998</v>
      </c>
    </row>
    <row r="31" spans="1:5" ht="36" x14ac:dyDescent="0.2">
      <c r="A31" s="369">
        <v>1</v>
      </c>
      <c r="B31" s="5" t="s">
        <v>1097</v>
      </c>
      <c r="C31" s="151">
        <v>20</v>
      </c>
      <c r="D31" s="151"/>
      <c r="E31" s="258">
        <f t="shared" si="2"/>
        <v>2010.7399999999998</v>
      </c>
    </row>
    <row r="32" spans="1:5" s="18" customFormat="1" ht="48" x14ac:dyDescent="0.2">
      <c r="A32" s="11">
        <v>1</v>
      </c>
      <c r="B32" s="401" t="s">
        <v>345</v>
      </c>
      <c r="C32" s="258">
        <v>3.8</v>
      </c>
      <c r="D32" s="258"/>
      <c r="E32" s="258">
        <f t="shared" si="2"/>
        <v>2014.5399999999997</v>
      </c>
    </row>
    <row r="33" spans="1:5" s="18" customFormat="1" ht="48" x14ac:dyDescent="0.2">
      <c r="A33" s="11">
        <v>1</v>
      </c>
      <c r="B33" s="401" t="s">
        <v>346</v>
      </c>
      <c r="C33" s="258">
        <v>3.8</v>
      </c>
      <c r="D33" s="258"/>
      <c r="E33" s="258">
        <f t="shared" si="2"/>
        <v>2018.3399999999997</v>
      </c>
    </row>
    <row r="34" spans="1:5" s="18" customFormat="1" ht="48" x14ac:dyDescent="0.2">
      <c r="A34" s="11">
        <v>1</v>
      </c>
      <c r="B34" s="401" t="s">
        <v>347</v>
      </c>
      <c r="C34" s="258">
        <v>3.8</v>
      </c>
      <c r="D34" s="258"/>
      <c r="E34" s="258">
        <f t="shared" si="2"/>
        <v>2022.1399999999996</v>
      </c>
    </row>
    <row r="35" spans="1:5" s="18" customFormat="1" ht="48" x14ac:dyDescent="0.2">
      <c r="A35" s="11">
        <v>1</v>
      </c>
      <c r="B35" s="401" t="s">
        <v>348</v>
      </c>
      <c r="C35" s="258">
        <v>3.8</v>
      </c>
      <c r="D35" s="258"/>
      <c r="E35" s="258">
        <f t="shared" si="2"/>
        <v>2025.9399999999996</v>
      </c>
    </row>
    <row r="36" spans="1:5" s="18" customFormat="1" ht="48" x14ac:dyDescent="0.2">
      <c r="A36" s="11">
        <v>1</v>
      </c>
      <c r="B36" s="401" t="s">
        <v>349</v>
      </c>
      <c r="C36" s="258">
        <v>3.8</v>
      </c>
      <c r="D36" s="258"/>
      <c r="E36" s="258">
        <f t="shared" si="2"/>
        <v>2029.7399999999996</v>
      </c>
    </row>
    <row r="37" spans="1:5" s="18" customFormat="1" ht="48" x14ac:dyDescent="0.2">
      <c r="A37" s="11">
        <v>1</v>
      </c>
      <c r="B37" s="401" t="s">
        <v>350</v>
      </c>
      <c r="C37" s="258">
        <v>3.8</v>
      </c>
      <c r="D37" s="258"/>
      <c r="E37" s="258">
        <f t="shared" si="2"/>
        <v>2033.5399999999995</v>
      </c>
    </row>
    <row r="38" spans="1:5" s="18" customFormat="1" ht="48" x14ac:dyDescent="0.2">
      <c r="A38" s="11">
        <v>1</v>
      </c>
      <c r="B38" s="401" t="s">
        <v>351</v>
      </c>
      <c r="C38" s="258">
        <v>3.8</v>
      </c>
      <c r="D38" s="258"/>
      <c r="E38" s="258">
        <f t="shared" si="2"/>
        <v>2037.3399999999995</v>
      </c>
    </row>
    <row r="39" spans="1:5" s="18" customFormat="1" ht="48" x14ac:dyDescent="0.2">
      <c r="A39" s="11">
        <v>1</v>
      </c>
      <c r="B39" s="401" t="s">
        <v>352</v>
      </c>
      <c r="C39" s="258">
        <v>3.8</v>
      </c>
      <c r="D39" s="258"/>
      <c r="E39" s="258">
        <f t="shared" si="2"/>
        <v>2041.1399999999994</v>
      </c>
    </row>
    <row r="40" spans="1:5" s="18" customFormat="1" ht="48" x14ac:dyDescent="0.2">
      <c r="A40" s="11">
        <v>1</v>
      </c>
      <c r="B40" s="401" t="s">
        <v>353</v>
      </c>
      <c r="C40" s="258">
        <v>3.8</v>
      </c>
      <c r="D40" s="258"/>
      <c r="E40" s="258">
        <f t="shared" si="2"/>
        <v>2044.9399999999994</v>
      </c>
    </row>
    <row r="41" spans="1:5" s="18" customFormat="1" ht="48" x14ac:dyDescent="0.2">
      <c r="A41" s="11">
        <v>1</v>
      </c>
      <c r="B41" s="401" t="s">
        <v>354</v>
      </c>
      <c r="C41" s="258">
        <v>3.8</v>
      </c>
      <c r="D41" s="258"/>
      <c r="E41" s="258">
        <f t="shared" si="2"/>
        <v>2048.7399999999993</v>
      </c>
    </row>
    <row r="42" spans="1:5" s="18" customFormat="1" ht="48" x14ac:dyDescent="0.2">
      <c r="A42" s="11">
        <v>1</v>
      </c>
      <c r="B42" s="401" t="s">
        <v>355</v>
      </c>
      <c r="C42" s="258">
        <v>3.8</v>
      </c>
      <c r="D42" s="258"/>
      <c r="E42" s="258">
        <f t="shared" si="2"/>
        <v>2052.5399999999995</v>
      </c>
    </row>
    <row r="43" spans="1:5" s="18" customFormat="1" ht="48" x14ac:dyDescent="0.2">
      <c r="A43" s="11">
        <v>1</v>
      </c>
      <c r="B43" s="401" t="s">
        <v>356</v>
      </c>
      <c r="C43" s="258">
        <v>3.8</v>
      </c>
      <c r="D43" s="258"/>
      <c r="E43" s="258">
        <f t="shared" si="2"/>
        <v>2056.3399999999997</v>
      </c>
    </row>
    <row r="44" spans="1:5" s="18" customFormat="1" ht="48" x14ac:dyDescent="0.2">
      <c r="A44" s="11">
        <v>1</v>
      </c>
      <c r="B44" s="401" t="s">
        <v>357</v>
      </c>
      <c r="C44" s="258">
        <v>3.8</v>
      </c>
      <c r="D44" s="258"/>
      <c r="E44" s="258">
        <f t="shared" si="2"/>
        <v>2060.14</v>
      </c>
    </row>
    <row r="45" spans="1:5" s="18" customFormat="1" ht="48" x14ac:dyDescent="0.2">
      <c r="A45" s="11">
        <v>1</v>
      </c>
      <c r="B45" s="401" t="s">
        <v>358</v>
      </c>
      <c r="C45" s="258">
        <v>3.8</v>
      </c>
      <c r="D45" s="258"/>
      <c r="E45" s="258">
        <f t="shared" si="2"/>
        <v>2063.94</v>
      </c>
    </row>
    <row r="46" spans="1:5" s="18" customFormat="1" ht="48" x14ac:dyDescent="0.2">
      <c r="A46" s="11">
        <v>1</v>
      </c>
      <c r="B46" s="401" t="s">
        <v>359</v>
      </c>
      <c r="C46" s="258">
        <v>3.8</v>
      </c>
      <c r="D46" s="258"/>
      <c r="E46" s="258">
        <f t="shared" si="2"/>
        <v>2067.7400000000002</v>
      </c>
    </row>
    <row r="47" spans="1:5" s="18" customFormat="1" ht="48" x14ac:dyDescent="0.2">
      <c r="A47" s="11">
        <v>1</v>
      </c>
      <c r="B47" s="401" t="s">
        <v>360</v>
      </c>
      <c r="C47" s="258">
        <v>3.8</v>
      </c>
      <c r="D47" s="258"/>
      <c r="E47" s="258">
        <f t="shared" si="2"/>
        <v>2071.5400000000004</v>
      </c>
    </row>
    <row r="48" spans="1:5" s="18" customFormat="1" ht="48" x14ac:dyDescent="0.2">
      <c r="A48" s="11">
        <v>1</v>
      </c>
      <c r="B48" s="401" t="s">
        <v>361</v>
      </c>
      <c r="C48" s="258">
        <v>3.8</v>
      </c>
      <c r="D48" s="258"/>
      <c r="E48" s="258">
        <f t="shared" si="2"/>
        <v>2075.3400000000006</v>
      </c>
    </row>
    <row r="49" spans="1:5" s="18" customFormat="1" ht="48" x14ac:dyDescent="0.2">
      <c r="A49" s="11"/>
      <c r="B49" s="401" t="s">
        <v>362</v>
      </c>
      <c r="C49" s="258">
        <v>3.8</v>
      </c>
      <c r="D49" s="258"/>
      <c r="E49" s="258">
        <f t="shared" si="2"/>
        <v>2079.1400000000008</v>
      </c>
    </row>
    <row r="50" spans="1:5" s="18" customFormat="1" ht="48" x14ac:dyDescent="0.2">
      <c r="A50" s="11">
        <v>1</v>
      </c>
      <c r="B50" s="401" t="s">
        <v>363</v>
      </c>
      <c r="C50" s="258">
        <v>3.8</v>
      </c>
      <c r="D50" s="258"/>
      <c r="E50" s="258">
        <f t="shared" si="2"/>
        <v>2082.940000000001</v>
      </c>
    </row>
    <row r="51" spans="1:5" s="18" customFormat="1" ht="48" x14ac:dyDescent="0.2">
      <c r="A51" s="11">
        <v>1</v>
      </c>
      <c r="B51" s="401" t="s">
        <v>364</v>
      </c>
      <c r="C51" s="258">
        <v>3.8</v>
      </c>
      <c r="D51" s="258"/>
      <c r="E51" s="258">
        <f t="shared" si="2"/>
        <v>2086.7400000000011</v>
      </c>
    </row>
    <row r="52" spans="1:5" s="18" customFormat="1" ht="48" x14ac:dyDescent="0.2">
      <c r="A52" s="11">
        <v>1</v>
      </c>
      <c r="B52" s="401" t="s">
        <v>365</v>
      </c>
      <c r="C52" s="258">
        <v>3.8</v>
      </c>
      <c r="D52" s="258"/>
      <c r="E52" s="258">
        <f t="shared" si="2"/>
        <v>2090.5400000000013</v>
      </c>
    </row>
    <row r="53" spans="1:5" s="18" customFormat="1" ht="48" x14ac:dyDescent="0.2">
      <c r="A53" s="11">
        <v>1</v>
      </c>
      <c r="B53" s="401" t="s">
        <v>366</v>
      </c>
      <c r="C53" s="258">
        <v>3.8</v>
      </c>
      <c r="D53" s="258"/>
      <c r="E53" s="258">
        <f t="shared" si="2"/>
        <v>2094.3400000000015</v>
      </c>
    </row>
    <row r="54" spans="1:5" s="18" customFormat="1" ht="48" x14ac:dyDescent="0.2">
      <c r="A54" s="11">
        <v>1</v>
      </c>
      <c r="B54" s="401" t="s">
        <v>367</v>
      </c>
      <c r="C54" s="258">
        <v>3.8</v>
      </c>
      <c r="D54" s="258"/>
      <c r="E54" s="258">
        <f t="shared" si="2"/>
        <v>2098.1400000000017</v>
      </c>
    </row>
    <row r="55" spans="1:5" s="18" customFormat="1" ht="48" x14ac:dyDescent="0.2">
      <c r="A55" s="11">
        <v>1</v>
      </c>
      <c r="B55" s="401" t="s">
        <v>368</v>
      </c>
      <c r="C55" s="258">
        <v>3.8</v>
      </c>
      <c r="D55" s="258"/>
      <c r="E55" s="258">
        <f t="shared" si="2"/>
        <v>2101.9400000000019</v>
      </c>
    </row>
    <row r="56" spans="1:5" s="18" customFormat="1" ht="48" x14ac:dyDescent="0.2">
      <c r="A56" s="11">
        <v>1</v>
      </c>
      <c r="B56" s="401" t="s">
        <v>369</v>
      </c>
      <c r="C56" s="258">
        <v>3.8</v>
      </c>
      <c r="D56" s="258"/>
      <c r="E56" s="258">
        <f t="shared" si="2"/>
        <v>2105.7400000000021</v>
      </c>
    </row>
    <row r="57" spans="1:5" s="18" customFormat="1" ht="48" x14ac:dyDescent="0.2">
      <c r="A57" s="11">
        <v>1</v>
      </c>
      <c r="B57" s="401" t="s">
        <v>370</v>
      </c>
      <c r="C57" s="258">
        <v>3.8</v>
      </c>
      <c r="D57" s="258"/>
      <c r="E57" s="258">
        <f t="shared" si="2"/>
        <v>2109.5400000000022</v>
      </c>
    </row>
    <row r="58" spans="1:5" s="18" customFormat="1" ht="48" x14ac:dyDescent="0.2">
      <c r="A58" s="11">
        <v>1</v>
      </c>
      <c r="B58" s="401" t="s">
        <v>371</v>
      </c>
      <c r="C58" s="258">
        <v>3.8</v>
      </c>
      <c r="D58" s="258"/>
      <c r="E58" s="258">
        <f t="shared" si="2"/>
        <v>2113.3400000000024</v>
      </c>
    </row>
    <row r="59" spans="1:5" s="18" customFormat="1" ht="48" x14ac:dyDescent="0.2">
      <c r="A59" s="11">
        <v>1</v>
      </c>
      <c r="B59" s="401" t="s">
        <v>372</v>
      </c>
      <c r="C59" s="258">
        <v>3.8</v>
      </c>
      <c r="D59" s="258"/>
      <c r="E59" s="258">
        <f t="shared" ref="E59:E90" si="3">E58+C59</f>
        <v>2117.1400000000026</v>
      </c>
    </row>
    <row r="60" spans="1:5" s="18" customFormat="1" ht="48" x14ac:dyDescent="0.2">
      <c r="A60" s="11">
        <v>1</v>
      </c>
      <c r="B60" s="401" t="s">
        <v>373</v>
      </c>
      <c r="C60" s="258">
        <v>3.8</v>
      </c>
      <c r="D60" s="258"/>
      <c r="E60" s="258">
        <f t="shared" si="3"/>
        <v>2120.9400000000028</v>
      </c>
    </row>
    <row r="61" spans="1:5" s="18" customFormat="1" ht="48" x14ac:dyDescent="0.2">
      <c r="A61" s="11">
        <v>1</v>
      </c>
      <c r="B61" s="401" t="s">
        <v>374</v>
      </c>
      <c r="C61" s="258">
        <v>3.8</v>
      </c>
      <c r="D61" s="258"/>
      <c r="E61" s="258">
        <f t="shared" si="3"/>
        <v>2124.740000000003</v>
      </c>
    </row>
    <row r="62" spans="1:5" s="18" customFormat="1" ht="48" x14ac:dyDescent="0.2">
      <c r="A62" s="11">
        <v>1</v>
      </c>
      <c r="B62" s="401" t="s">
        <v>375</v>
      </c>
      <c r="C62" s="258">
        <v>3.8</v>
      </c>
      <c r="D62" s="258"/>
      <c r="E62" s="258">
        <f t="shared" si="3"/>
        <v>2128.5400000000031</v>
      </c>
    </row>
    <row r="63" spans="1:5" s="18" customFormat="1" ht="48" x14ac:dyDescent="0.2">
      <c r="A63" s="11">
        <v>1</v>
      </c>
      <c r="B63" s="401" t="s">
        <v>376</v>
      </c>
      <c r="C63" s="258">
        <v>3.8</v>
      </c>
      <c r="D63" s="258"/>
      <c r="E63" s="258">
        <f t="shared" si="3"/>
        <v>2132.3400000000033</v>
      </c>
    </row>
    <row r="64" spans="1:5" s="18" customFormat="1" ht="48" x14ac:dyDescent="0.2">
      <c r="A64" s="11">
        <v>1</v>
      </c>
      <c r="B64" s="401" t="s">
        <v>377</v>
      </c>
      <c r="C64" s="258">
        <v>3.8</v>
      </c>
      <c r="D64" s="258"/>
      <c r="E64" s="258">
        <f t="shared" si="3"/>
        <v>2136.1400000000035</v>
      </c>
    </row>
    <row r="65" spans="1:5" s="18" customFormat="1" ht="48" x14ac:dyDescent="0.2">
      <c r="A65" s="11">
        <v>1</v>
      </c>
      <c r="B65" s="401" t="s">
        <v>378</v>
      </c>
      <c r="C65" s="258">
        <v>3.8</v>
      </c>
      <c r="D65" s="258"/>
      <c r="E65" s="258">
        <f t="shared" si="3"/>
        <v>2139.9400000000037</v>
      </c>
    </row>
    <row r="66" spans="1:5" s="18" customFormat="1" ht="48" x14ac:dyDescent="0.2">
      <c r="A66" s="11">
        <v>1</v>
      </c>
      <c r="B66" s="401" t="s">
        <v>379</v>
      </c>
      <c r="C66" s="258">
        <v>3.8</v>
      </c>
      <c r="D66" s="258"/>
      <c r="E66" s="258">
        <f t="shared" si="3"/>
        <v>2143.7400000000039</v>
      </c>
    </row>
    <row r="67" spans="1:5" s="18" customFormat="1" ht="48" x14ac:dyDescent="0.2">
      <c r="A67" s="11">
        <v>1</v>
      </c>
      <c r="B67" s="401" t="s">
        <v>380</v>
      </c>
      <c r="C67" s="258">
        <v>3.8</v>
      </c>
      <c r="D67" s="258"/>
      <c r="E67" s="258">
        <f t="shared" si="3"/>
        <v>2147.5400000000041</v>
      </c>
    </row>
    <row r="68" spans="1:5" s="18" customFormat="1" ht="48" x14ac:dyDescent="0.2">
      <c r="A68" s="11">
        <v>1</v>
      </c>
      <c r="B68" s="401" t="s">
        <v>381</v>
      </c>
      <c r="C68" s="258">
        <v>3.8</v>
      </c>
      <c r="D68" s="258"/>
      <c r="E68" s="258">
        <f t="shared" si="3"/>
        <v>2151.3400000000042</v>
      </c>
    </row>
    <row r="69" spans="1:5" s="18" customFormat="1" ht="48" x14ac:dyDescent="0.2">
      <c r="A69" s="11">
        <v>1</v>
      </c>
      <c r="B69" s="401" t="s">
        <v>382</v>
      </c>
      <c r="C69" s="258">
        <v>3.8</v>
      </c>
      <c r="D69" s="258"/>
      <c r="E69" s="258">
        <f t="shared" si="3"/>
        <v>2155.1400000000044</v>
      </c>
    </row>
    <row r="70" spans="1:5" s="18" customFormat="1" ht="48" x14ac:dyDescent="0.2">
      <c r="A70" s="11">
        <v>1</v>
      </c>
      <c r="B70" s="401" t="s">
        <v>383</v>
      </c>
      <c r="C70" s="258">
        <v>3.8</v>
      </c>
      <c r="D70" s="258"/>
      <c r="E70" s="258">
        <f t="shared" si="3"/>
        <v>2158.9400000000046</v>
      </c>
    </row>
    <row r="71" spans="1:5" s="18" customFormat="1" ht="48" x14ac:dyDescent="0.2">
      <c r="A71" s="11">
        <v>1</v>
      </c>
      <c r="B71" s="401" t="s">
        <v>384</v>
      </c>
      <c r="C71" s="258">
        <v>3.8</v>
      </c>
      <c r="D71" s="258"/>
      <c r="E71" s="258">
        <f t="shared" si="3"/>
        <v>2162.7400000000048</v>
      </c>
    </row>
    <row r="72" spans="1:5" s="18" customFormat="1" ht="48" x14ac:dyDescent="0.2">
      <c r="A72" s="11">
        <v>1</v>
      </c>
      <c r="B72" s="401" t="s">
        <v>385</v>
      </c>
      <c r="C72" s="258">
        <v>3.8</v>
      </c>
      <c r="D72" s="258"/>
      <c r="E72" s="258">
        <f t="shared" si="3"/>
        <v>2166.540000000005</v>
      </c>
    </row>
    <row r="73" spans="1:5" s="18" customFormat="1" ht="48" x14ac:dyDescent="0.2">
      <c r="A73" s="11">
        <v>1</v>
      </c>
      <c r="B73" s="401" t="s">
        <v>386</v>
      </c>
      <c r="C73" s="258">
        <v>3.8</v>
      </c>
      <c r="D73" s="258"/>
      <c r="E73" s="258">
        <f t="shared" si="3"/>
        <v>2170.3400000000051</v>
      </c>
    </row>
    <row r="74" spans="1:5" s="18" customFormat="1" ht="48" x14ac:dyDescent="0.2">
      <c r="A74" s="11">
        <v>1</v>
      </c>
      <c r="B74" s="401" t="s">
        <v>387</v>
      </c>
      <c r="C74" s="258">
        <v>3.8</v>
      </c>
      <c r="D74" s="258"/>
      <c r="E74" s="258">
        <f t="shared" si="3"/>
        <v>2174.1400000000053</v>
      </c>
    </row>
    <row r="75" spans="1:5" s="18" customFormat="1" ht="48" x14ac:dyDescent="0.2">
      <c r="A75" s="11">
        <v>1</v>
      </c>
      <c r="B75" s="401" t="s">
        <v>388</v>
      </c>
      <c r="C75" s="258">
        <v>3.8</v>
      </c>
      <c r="D75" s="258"/>
      <c r="E75" s="258">
        <f t="shared" si="3"/>
        <v>2177.9400000000055</v>
      </c>
    </row>
    <row r="76" spans="1:5" s="18" customFormat="1" ht="48" x14ac:dyDescent="0.2">
      <c r="A76" s="11">
        <v>1</v>
      </c>
      <c r="B76" s="401" t="s">
        <v>389</v>
      </c>
      <c r="C76" s="258">
        <v>3.8</v>
      </c>
      <c r="D76" s="258"/>
      <c r="E76" s="258">
        <f t="shared" si="3"/>
        <v>2181.7400000000057</v>
      </c>
    </row>
    <row r="77" spans="1:5" s="18" customFormat="1" ht="48" x14ac:dyDescent="0.2">
      <c r="A77" s="11">
        <v>1</v>
      </c>
      <c r="B77" s="401" t="s">
        <v>390</v>
      </c>
      <c r="C77" s="258">
        <v>3.8</v>
      </c>
      <c r="D77" s="258"/>
      <c r="E77" s="258">
        <f t="shared" si="3"/>
        <v>2185.5400000000059</v>
      </c>
    </row>
    <row r="78" spans="1:5" s="18" customFormat="1" ht="48" x14ac:dyDescent="0.2">
      <c r="A78" s="11">
        <v>1</v>
      </c>
      <c r="B78" s="401" t="s">
        <v>391</v>
      </c>
      <c r="C78" s="258">
        <v>3.8</v>
      </c>
      <c r="D78" s="258"/>
      <c r="E78" s="258">
        <f t="shared" si="3"/>
        <v>2189.3400000000061</v>
      </c>
    </row>
    <row r="79" spans="1:5" s="18" customFormat="1" ht="48" x14ac:dyDescent="0.2">
      <c r="A79" s="11">
        <v>1</v>
      </c>
      <c r="B79" s="401" t="s">
        <v>392</v>
      </c>
      <c r="C79" s="258">
        <v>3.8</v>
      </c>
      <c r="D79" s="258"/>
      <c r="E79" s="258">
        <f t="shared" si="3"/>
        <v>2193.1400000000062</v>
      </c>
    </row>
    <row r="80" spans="1:5" s="18" customFormat="1" ht="48" x14ac:dyDescent="0.2">
      <c r="A80" s="11">
        <v>1</v>
      </c>
      <c r="B80" s="401" t="s">
        <v>393</v>
      </c>
      <c r="C80" s="258">
        <v>3.8</v>
      </c>
      <c r="D80" s="258"/>
      <c r="E80" s="258">
        <f t="shared" si="3"/>
        <v>2196.9400000000064</v>
      </c>
    </row>
    <row r="81" spans="1:5" s="18" customFormat="1" ht="48" x14ac:dyDescent="0.2">
      <c r="A81" s="11">
        <v>1</v>
      </c>
      <c r="B81" s="401" t="s">
        <v>394</v>
      </c>
      <c r="C81" s="258">
        <v>3.8</v>
      </c>
      <c r="D81" s="258"/>
      <c r="E81" s="258">
        <f t="shared" si="3"/>
        <v>2200.7400000000066</v>
      </c>
    </row>
    <row r="82" spans="1:5" s="18" customFormat="1" ht="48" x14ac:dyDescent="0.2">
      <c r="A82" s="11">
        <v>1</v>
      </c>
      <c r="B82" s="401" t="s">
        <v>395</v>
      </c>
      <c r="C82" s="258">
        <v>3.8</v>
      </c>
      <c r="D82" s="258"/>
      <c r="E82" s="258">
        <f t="shared" si="3"/>
        <v>2204.5400000000068</v>
      </c>
    </row>
    <row r="83" spans="1:5" s="18" customFormat="1" ht="48" x14ac:dyDescent="0.2">
      <c r="A83" s="11">
        <v>1</v>
      </c>
      <c r="B83" s="401" t="s">
        <v>396</v>
      </c>
      <c r="C83" s="258">
        <v>3.8</v>
      </c>
      <c r="D83" s="258"/>
      <c r="E83" s="258">
        <f t="shared" si="3"/>
        <v>2208.340000000007</v>
      </c>
    </row>
    <row r="84" spans="1:5" s="18" customFormat="1" ht="48" x14ac:dyDescent="0.2">
      <c r="A84" s="11">
        <v>1</v>
      </c>
      <c r="B84" s="401" t="s">
        <v>397</v>
      </c>
      <c r="C84" s="258">
        <v>3.8</v>
      </c>
      <c r="D84" s="258"/>
      <c r="E84" s="258">
        <f t="shared" si="3"/>
        <v>2212.1400000000071</v>
      </c>
    </row>
    <row r="85" spans="1:5" s="18" customFormat="1" ht="48" x14ac:dyDescent="0.2">
      <c r="A85" s="11">
        <v>1</v>
      </c>
      <c r="B85" s="401" t="s">
        <v>398</v>
      </c>
      <c r="C85" s="258">
        <v>3.8</v>
      </c>
      <c r="D85" s="258"/>
      <c r="E85" s="258">
        <f t="shared" si="3"/>
        <v>2215.9400000000073</v>
      </c>
    </row>
    <row r="86" spans="1:5" s="18" customFormat="1" ht="48" x14ac:dyDescent="0.2">
      <c r="A86" s="11">
        <v>1</v>
      </c>
      <c r="B86" s="401" t="s">
        <v>399</v>
      </c>
      <c r="C86" s="258">
        <v>3.8</v>
      </c>
      <c r="D86" s="258"/>
      <c r="E86" s="258">
        <f t="shared" si="3"/>
        <v>2219.7400000000075</v>
      </c>
    </row>
    <row r="87" spans="1:5" s="18" customFormat="1" ht="48" x14ac:dyDescent="0.2">
      <c r="A87" s="11">
        <v>1</v>
      </c>
      <c r="B87" s="401" t="s">
        <v>400</v>
      </c>
      <c r="C87" s="258">
        <v>3.8</v>
      </c>
      <c r="D87" s="258"/>
      <c r="E87" s="258">
        <f t="shared" si="3"/>
        <v>2223.5400000000077</v>
      </c>
    </row>
    <row r="88" spans="1:5" s="18" customFormat="1" ht="48" x14ac:dyDescent="0.2">
      <c r="A88" s="11">
        <v>1</v>
      </c>
      <c r="B88" s="401" t="s">
        <v>401</v>
      </c>
      <c r="C88" s="258">
        <v>3.8</v>
      </c>
      <c r="D88" s="258"/>
      <c r="E88" s="258">
        <f t="shared" si="3"/>
        <v>2227.3400000000079</v>
      </c>
    </row>
    <row r="89" spans="1:5" s="18" customFormat="1" ht="48" x14ac:dyDescent="0.2">
      <c r="A89" s="11">
        <v>1</v>
      </c>
      <c r="B89" s="401" t="s">
        <v>402</v>
      </c>
      <c r="C89" s="258">
        <v>3.8</v>
      </c>
      <c r="D89" s="258"/>
      <c r="E89" s="258">
        <f t="shared" si="3"/>
        <v>2231.1400000000081</v>
      </c>
    </row>
    <row r="90" spans="1:5" s="18" customFormat="1" ht="48" x14ac:dyDescent="0.2">
      <c r="A90" s="11"/>
      <c r="B90" s="401" t="s">
        <v>403</v>
      </c>
      <c r="C90" s="258">
        <v>3.8</v>
      </c>
      <c r="D90" s="258"/>
      <c r="E90" s="258">
        <f t="shared" si="3"/>
        <v>2234.9400000000082</v>
      </c>
    </row>
    <row r="91" spans="1:5" s="18" customFormat="1" ht="48" x14ac:dyDescent="0.2">
      <c r="A91" s="11">
        <v>1</v>
      </c>
      <c r="B91" s="401" t="s">
        <v>404</v>
      </c>
      <c r="C91" s="258">
        <v>3.8</v>
      </c>
      <c r="D91" s="258"/>
      <c r="E91" s="258">
        <f t="shared" ref="E91:E117" si="4">E90+C91</f>
        <v>2238.7400000000084</v>
      </c>
    </row>
    <row r="92" spans="1:5" s="18" customFormat="1" ht="48" x14ac:dyDescent="0.2">
      <c r="A92" s="11">
        <v>1</v>
      </c>
      <c r="B92" s="401" t="s">
        <v>405</v>
      </c>
      <c r="C92" s="258">
        <v>3.8</v>
      </c>
      <c r="D92" s="258"/>
      <c r="E92" s="258">
        <f t="shared" si="4"/>
        <v>2242.5400000000086</v>
      </c>
    </row>
    <row r="93" spans="1:5" s="18" customFormat="1" ht="48" x14ac:dyDescent="0.2">
      <c r="A93" s="11">
        <v>1</v>
      </c>
      <c r="B93" s="401" t="s">
        <v>406</v>
      </c>
      <c r="C93" s="258">
        <v>3.8</v>
      </c>
      <c r="D93" s="258"/>
      <c r="E93" s="258">
        <f t="shared" si="4"/>
        <v>2246.3400000000088</v>
      </c>
    </row>
    <row r="94" spans="1:5" s="18" customFormat="1" ht="48" x14ac:dyDescent="0.2">
      <c r="A94" s="11">
        <v>1</v>
      </c>
      <c r="B94" s="401" t="s">
        <v>407</v>
      </c>
      <c r="C94" s="258">
        <v>3.8</v>
      </c>
      <c r="D94" s="258"/>
      <c r="E94" s="258">
        <f t="shared" si="4"/>
        <v>2250.140000000009</v>
      </c>
    </row>
    <row r="95" spans="1:5" s="18" customFormat="1" ht="48" x14ac:dyDescent="0.2">
      <c r="A95" s="11">
        <v>1</v>
      </c>
      <c r="B95" s="401" t="s">
        <v>408</v>
      </c>
      <c r="C95" s="258">
        <v>3.8</v>
      </c>
      <c r="D95" s="258"/>
      <c r="E95" s="258">
        <f t="shared" si="4"/>
        <v>2253.9400000000091</v>
      </c>
    </row>
    <row r="96" spans="1:5" s="18" customFormat="1" ht="48" x14ac:dyDescent="0.2">
      <c r="A96" s="11">
        <v>1</v>
      </c>
      <c r="B96" s="401" t="s">
        <v>409</v>
      </c>
      <c r="C96" s="258">
        <v>3.8</v>
      </c>
      <c r="D96" s="258"/>
      <c r="E96" s="258">
        <f t="shared" si="4"/>
        <v>2257.7400000000093</v>
      </c>
    </row>
    <row r="97" spans="1:5" s="18" customFormat="1" ht="48" x14ac:dyDescent="0.2">
      <c r="A97" s="11">
        <v>1</v>
      </c>
      <c r="B97" s="401" t="s">
        <v>410</v>
      </c>
      <c r="C97" s="258">
        <v>3.8</v>
      </c>
      <c r="D97" s="258"/>
      <c r="E97" s="258">
        <f t="shared" si="4"/>
        <v>2261.5400000000095</v>
      </c>
    </row>
    <row r="98" spans="1:5" s="18" customFormat="1" ht="48" x14ac:dyDescent="0.2">
      <c r="A98" s="11">
        <v>1</v>
      </c>
      <c r="B98" s="401" t="s">
        <v>411</v>
      </c>
      <c r="C98" s="258">
        <v>3.8</v>
      </c>
      <c r="D98" s="258"/>
      <c r="E98" s="258">
        <f t="shared" si="4"/>
        <v>2265.3400000000097</v>
      </c>
    </row>
    <row r="99" spans="1:5" s="18" customFormat="1" ht="48" x14ac:dyDescent="0.2">
      <c r="A99" s="11">
        <v>1</v>
      </c>
      <c r="B99" s="401" t="s">
        <v>412</v>
      </c>
      <c r="C99" s="258">
        <v>3.8</v>
      </c>
      <c r="D99" s="258"/>
      <c r="E99" s="258">
        <f t="shared" si="4"/>
        <v>2269.1400000000099</v>
      </c>
    </row>
    <row r="100" spans="1:5" s="18" customFormat="1" ht="48" x14ac:dyDescent="0.2">
      <c r="A100" s="11">
        <v>1</v>
      </c>
      <c r="B100" s="401" t="s">
        <v>414</v>
      </c>
      <c r="C100" s="258">
        <v>3.8</v>
      </c>
      <c r="D100" s="258"/>
      <c r="E100" s="258">
        <f t="shared" si="4"/>
        <v>2272.9400000000101</v>
      </c>
    </row>
    <row r="101" spans="1:5" s="18" customFormat="1" ht="48" x14ac:dyDescent="0.2">
      <c r="A101" s="11">
        <v>1</v>
      </c>
      <c r="B101" s="401" t="s">
        <v>415</v>
      </c>
      <c r="C101" s="258">
        <v>3.8</v>
      </c>
      <c r="D101" s="258"/>
      <c r="E101" s="258">
        <f t="shared" si="4"/>
        <v>2276.7400000000102</v>
      </c>
    </row>
    <row r="102" spans="1:5" s="18" customFormat="1" ht="48" x14ac:dyDescent="0.2">
      <c r="A102" s="11">
        <v>1</v>
      </c>
      <c r="B102" s="401" t="s">
        <v>416</v>
      </c>
      <c r="C102" s="258">
        <v>3.8</v>
      </c>
      <c r="D102" s="258"/>
      <c r="E102" s="258">
        <f t="shared" si="4"/>
        <v>2280.5400000000104</v>
      </c>
    </row>
    <row r="103" spans="1:5" s="18" customFormat="1" ht="48" x14ac:dyDescent="0.2">
      <c r="A103" s="11">
        <v>1</v>
      </c>
      <c r="B103" s="401" t="s">
        <v>417</v>
      </c>
      <c r="C103" s="258">
        <v>3.8</v>
      </c>
      <c r="D103" s="258"/>
      <c r="E103" s="258">
        <f t="shared" si="4"/>
        <v>2284.3400000000106</v>
      </c>
    </row>
    <row r="104" spans="1:5" s="18" customFormat="1" ht="48" x14ac:dyDescent="0.2">
      <c r="A104" s="11">
        <v>1</v>
      </c>
      <c r="B104" s="401" t="s">
        <v>418</v>
      </c>
      <c r="C104" s="258">
        <v>3.8</v>
      </c>
      <c r="D104" s="258"/>
      <c r="E104" s="258">
        <f t="shared" si="4"/>
        <v>2288.1400000000108</v>
      </c>
    </row>
    <row r="105" spans="1:5" s="18" customFormat="1" ht="48" x14ac:dyDescent="0.2">
      <c r="A105" s="11">
        <v>1</v>
      </c>
      <c r="B105" s="401" t="s">
        <v>419</v>
      </c>
      <c r="C105" s="258">
        <v>3.8</v>
      </c>
      <c r="D105" s="258"/>
      <c r="E105" s="258">
        <f t="shared" si="4"/>
        <v>2291.940000000011</v>
      </c>
    </row>
    <row r="106" spans="1:5" s="18" customFormat="1" ht="48" x14ac:dyDescent="0.2">
      <c r="A106" s="11">
        <v>1</v>
      </c>
      <c r="B106" s="401" t="s">
        <v>420</v>
      </c>
      <c r="C106" s="258">
        <v>3.8</v>
      </c>
      <c r="D106" s="258"/>
      <c r="E106" s="258">
        <f t="shared" si="4"/>
        <v>2295.7400000000112</v>
      </c>
    </row>
    <row r="107" spans="1:5" s="18" customFormat="1" ht="48" x14ac:dyDescent="0.2">
      <c r="A107" s="11">
        <v>1</v>
      </c>
      <c r="B107" s="401" t="s">
        <v>421</v>
      </c>
      <c r="C107" s="258">
        <v>3.8</v>
      </c>
      <c r="D107" s="258"/>
      <c r="E107" s="258">
        <f t="shared" si="4"/>
        <v>2299.5400000000113</v>
      </c>
    </row>
    <row r="108" spans="1:5" s="18" customFormat="1" ht="48" x14ac:dyDescent="0.2">
      <c r="A108" s="11">
        <v>1</v>
      </c>
      <c r="B108" s="401" t="s">
        <v>422</v>
      </c>
      <c r="C108" s="258">
        <v>3.8</v>
      </c>
      <c r="D108" s="258"/>
      <c r="E108" s="258">
        <f t="shared" si="4"/>
        <v>2303.3400000000115</v>
      </c>
    </row>
    <row r="109" spans="1:5" s="18" customFormat="1" ht="48" x14ac:dyDescent="0.2">
      <c r="A109" s="11">
        <v>1</v>
      </c>
      <c r="B109" s="401" t="s">
        <v>423</v>
      </c>
      <c r="C109" s="258">
        <v>3.8</v>
      </c>
      <c r="D109" s="258"/>
      <c r="E109" s="258">
        <f t="shared" si="4"/>
        <v>2307.1400000000117</v>
      </c>
    </row>
    <row r="110" spans="1:5" s="18" customFormat="1" ht="48" x14ac:dyDescent="0.2">
      <c r="A110" s="11">
        <v>1</v>
      </c>
      <c r="B110" s="401" t="s">
        <v>424</v>
      </c>
      <c r="C110" s="258">
        <v>3.8</v>
      </c>
      <c r="D110" s="258"/>
      <c r="E110" s="258">
        <f t="shared" si="4"/>
        <v>2310.9400000000119</v>
      </c>
    </row>
    <row r="111" spans="1:5" s="18" customFormat="1" ht="48" x14ac:dyDescent="0.2">
      <c r="A111" s="11">
        <v>1</v>
      </c>
      <c r="B111" s="401" t="s">
        <v>426</v>
      </c>
      <c r="C111" s="258">
        <v>3.8</v>
      </c>
      <c r="D111" s="258"/>
      <c r="E111" s="258">
        <f t="shared" si="4"/>
        <v>2314.7400000000121</v>
      </c>
    </row>
    <row r="112" spans="1:5" s="18" customFormat="1" ht="48" x14ac:dyDescent="0.2">
      <c r="A112" s="11">
        <v>1</v>
      </c>
      <c r="B112" s="401" t="s">
        <v>495</v>
      </c>
      <c r="C112" s="258">
        <v>3.8</v>
      </c>
      <c r="D112" s="258"/>
      <c r="E112" s="258">
        <f t="shared" si="4"/>
        <v>2318.5400000000122</v>
      </c>
    </row>
    <row r="113" spans="1:5" s="18" customFormat="1" ht="48" x14ac:dyDescent="0.2">
      <c r="A113" s="11">
        <v>1</v>
      </c>
      <c r="B113" s="401" t="s">
        <v>496</v>
      </c>
      <c r="C113" s="258">
        <v>3.8</v>
      </c>
      <c r="D113" s="258"/>
      <c r="E113" s="258">
        <f t="shared" si="4"/>
        <v>2322.3400000000124</v>
      </c>
    </row>
    <row r="114" spans="1:5" s="18" customFormat="1" ht="48" x14ac:dyDescent="0.2">
      <c r="A114" s="11">
        <v>1</v>
      </c>
      <c r="B114" s="401" t="s">
        <v>497</v>
      </c>
      <c r="C114" s="258">
        <v>3.8</v>
      </c>
      <c r="D114" s="258"/>
      <c r="E114" s="258">
        <f t="shared" si="4"/>
        <v>2326.1400000000126</v>
      </c>
    </row>
    <row r="115" spans="1:5" s="18" customFormat="1" ht="48" x14ac:dyDescent="0.2">
      <c r="A115" s="11">
        <v>1</v>
      </c>
      <c r="B115" s="401" t="s">
        <v>482</v>
      </c>
      <c r="C115" s="258">
        <v>3.8</v>
      </c>
      <c r="D115" s="258"/>
      <c r="E115" s="258">
        <f t="shared" si="4"/>
        <v>2329.9400000000128</v>
      </c>
    </row>
    <row r="116" spans="1:5" s="18" customFormat="1" ht="48" x14ac:dyDescent="0.2">
      <c r="A116" s="11">
        <v>1</v>
      </c>
      <c r="B116" s="401" t="s">
        <v>483</v>
      </c>
      <c r="C116" s="258">
        <v>3.8</v>
      </c>
      <c r="D116" s="258"/>
      <c r="E116" s="258">
        <f t="shared" si="4"/>
        <v>2333.740000000013</v>
      </c>
    </row>
    <row r="117" spans="1:5" s="18" customFormat="1" ht="48" x14ac:dyDescent="0.2">
      <c r="A117" s="11">
        <v>1</v>
      </c>
      <c r="B117" s="401" t="s">
        <v>484</v>
      </c>
      <c r="C117" s="258">
        <v>3.8</v>
      </c>
      <c r="D117" s="258"/>
      <c r="E117" s="258">
        <f t="shared" si="4"/>
        <v>2337.5400000000132</v>
      </c>
    </row>
    <row r="118" spans="1:5" x14ac:dyDescent="0.2">
      <c r="A118" s="10"/>
      <c r="B118" s="129" t="s">
        <v>52</v>
      </c>
      <c r="C118" s="260">
        <f>SUM(C29:C117)</f>
        <v>1168.9399999999962</v>
      </c>
      <c r="D118" s="151"/>
      <c r="E118" s="151"/>
    </row>
    <row r="119" spans="1:5" x14ac:dyDescent="0.2">
      <c r="A119" s="10"/>
      <c r="B119" s="50" t="s">
        <v>59</v>
      </c>
      <c r="C119" s="260">
        <f>C28+C118</f>
        <v>2337.5399999999963</v>
      </c>
      <c r="D119" s="151"/>
      <c r="E119" s="260">
        <f>E117</f>
        <v>2337.5400000000132</v>
      </c>
    </row>
    <row r="120" spans="1:5" x14ac:dyDescent="0.2">
      <c r="A120" s="20"/>
      <c r="B120" s="58"/>
      <c r="C120" s="261"/>
      <c r="D120" s="262"/>
      <c r="E120" s="261"/>
    </row>
    <row r="121" spans="1:5" x14ac:dyDescent="0.2">
      <c r="A121" s="16"/>
      <c r="B121" s="58"/>
      <c r="C121" s="261"/>
      <c r="D121" s="262"/>
      <c r="E121" s="261"/>
    </row>
    <row r="122" spans="1:5" ht="15" x14ac:dyDescent="0.25">
      <c r="A122" s="524" t="s">
        <v>20</v>
      </c>
      <c r="B122" s="525"/>
      <c r="C122" s="525"/>
      <c r="D122" s="525"/>
      <c r="E122" s="526"/>
    </row>
    <row r="123" spans="1:5" ht="15" x14ac:dyDescent="0.25">
      <c r="A123" s="83" t="s">
        <v>46</v>
      </c>
      <c r="B123" s="48" t="s">
        <v>47</v>
      </c>
      <c r="C123" s="257" t="s">
        <v>48</v>
      </c>
      <c r="D123" s="257" t="s">
        <v>49</v>
      </c>
      <c r="E123" s="257" t="s">
        <v>50</v>
      </c>
    </row>
    <row r="124" spans="1:5" x14ac:dyDescent="0.2">
      <c r="A124" s="10"/>
      <c r="B124" s="129" t="s">
        <v>53</v>
      </c>
      <c r="C124" s="260">
        <f>C119</f>
        <v>2337.5399999999963</v>
      </c>
      <c r="D124" s="151"/>
      <c r="E124" s="260">
        <f>E119</f>
        <v>2337.5400000000132</v>
      </c>
    </row>
    <row r="125" spans="1:5" ht="36" x14ac:dyDescent="0.2">
      <c r="A125" s="10">
        <v>1</v>
      </c>
      <c r="B125" s="23" t="s">
        <v>1098</v>
      </c>
      <c r="C125" s="151">
        <v>86.5</v>
      </c>
      <c r="D125" s="151"/>
      <c r="E125" s="151">
        <f t="shared" ref="E125:E135" si="5">E124+C125</f>
        <v>2424.0400000000132</v>
      </c>
    </row>
    <row r="126" spans="1:5" ht="36" x14ac:dyDescent="0.2">
      <c r="A126" s="10">
        <v>1</v>
      </c>
      <c r="B126" s="23" t="s">
        <v>1013</v>
      </c>
      <c r="C126" s="151">
        <v>148.57</v>
      </c>
      <c r="D126" s="151"/>
      <c r="E126" s="151">
        <f t="shared" si="5"/>
        <v>2572.6100000000133</v>
      </c>
    </row>
    <row r="127" spans="1:5" ht="36" x14ac:dyDescent="0.2">
      <c r="A127" s="10">
        <v>1</v>
      </c>
      <c r="B127" s="23" t="s">
        <v>162</v>
      </c>
      <c r="C127" s="151">
        <v>148.57</v>
      </c>
      <c r="D127" s="151"/>
      <c r="E127" s="151">
        <f t="shared" si="5"/>
        <v>2721.1800000000135</v>
      </c>
    </row>
    <row r="128" spans="1:5" ht="36" x14ac:dyDescent="0.2">
      <c r="A128" s="10">
        <v>1</v>
      </c>
      <c r="B128" s="23" t="s">
        <v>258</v>
      </c>
      <c r="C128" s="151">
        <v>148.57</v>
      </c>
      <c r="D128" s="151"/>
      <c r="E128" s="151">
        <f t="shared" si="5"/>
        <v>2869.7500000000136</v>
      </c>
    </row>
    <row r="129" spans="1:6" ht="36" x14ac:dyDescent="0.2">
      <c r="A129" s="10">
        <v>1</v>
      </c>
      <c r="B129" s="23" t="s">
        <v>259</v>
      </c>
      <c r="C129" s="151">
        <v>148.57</v>
      </c>
      <c r="D129" s="151"/>
      <c r="E129" s="151">
        <f t="shared" si="5"/>
        <v>3018.3200000000138</v>
      </c>
    </row>
    <row r="130" spans="1:6" ht="36" x14ac:dyDescent="0.2">
      <c r="A130" s="10">
        <v>1</v>
      </c>
      <c r="B130" s="402" t="s">
        <v>1015</v>
      </c>
      <c r="C130" s="151">
        <v>76</v>
      </c>
      <c r="D130" s="151"/>
      <c r="E130" s="151">
        <f t="shared" si="5"/>
        <v>3094.3200000000138</v>
      </c>
    </row>
    <row r="131" spans="1:6" ht="48" x14ac:dyDescent="0.2">
      <c r="A131" s="10">
        <v>1</v>
      </c>
      <c r="B131" s="23" t="s">
        <v>202</v>
      </c>
      <c r="C131" s="151">
        <v>4500</v>
      </c>
      <c r="D131" s="151"/>
      <c r="E131" s="151">
        <f t="shared" si="5"/>
        <v>7594.3200000000143</v>
      </c>
    </row>
    <row r="132" spans="1:6" ht="48" x14ac:dyDescent="0.2">
      <c r="A132" s="10">
        <v>1</v>
      </c>
      <c r="B132" s="23" t="s">
        <v>203</v>
      </c>
      <c r="C132" s="151">
        <v>4500</v>
      </c>
      <c r="D132" s="151"/>
      <c r="E132" s="151">
        <f t="shared" si="5"/>
        <v>12094.320000000014</v>
      </c>
    </row>
    <row r="133" spans="1:6" ht="60" x14ac:dyDescent="0.2">
      <c r="A133" s="10">
        <v>1</v>
      </c>
      <c r="B133" s="23" t="s">
        <v>199</v>
      </c>
      <c r="C133" s="151">
        <v>495.58</v>
      </c>
      <c r="D133" s="151"/>
      <c r="E133" s="151">
        <f t="shared" si="5"/>
        <v>12589.900000000014</v>
      </c>
    </row>
    <row r="134" spans="1:6" ht="36" x14ac:dyDescent="0.2">
      <c r="A134" s="10">
        <v>1</v>
      </c>
      <c r="B134" s="23" t="s">
        <v>204</v>
      </c>
      <c r="C134" s="151">
        <v>521.24</v>
      </c>
      <c r="D134" s="151"/>
      <c r="E134" s="151">
        <f t="shared" si="5"/>
        <v>13111.140000000014</v>
      </c>
    </row>
    <row r="135" spans="1:6" ht="36" x14ac:dyDescent="0.2">
      <c r="A135" s="10">
        <v>1</v>
      </c>
      <c r="B135" s="23" t="s">
        <v>205</v>
      </c>
      <c r="C135" s="151">
        <v>742.48</v>
      </c>
      <c r="D135" s="151"/>
      <c r="E135" s="151">
        <f t="shared" si="5"/>
        <v>13853.620000000014</v>
      </c>
      <c r="F135" s="360"/>
    </row>
    <row r="136" spans="1:6" ht="45" customHeight="1" x14ac:dyDescent="0.2">
      <c r="A136" s="11">
        <v>1</v>
      </c>
      <c r="B136" s="23" t="s">
        <v>206</v>
      </c>
      <c r="C136" s="151">
        <v>287.61</v>
      </c>
      <c r="D136" s="151"/>
      <c r="E136" s="151">
        <f t="shared" ref="E136" si="6">E135+C136</f>
        <v>14141.230000000014</v>
      </c>
    </row>
    <row r="137" spans="1:6" ht="36" x14ac:dyDescent="0.2">
      <c r="A137" s="10">
        <v>1</v>
      </c>
      <c r="B137" s="23" t="s">
        <v>207</v>
      </c>
      <c r="C137" s="151">
        <v>69.69</v>
      </c>
      <c r="D137" s="151"/>
      <c r="E137" s="151">
        <f t="shared" ref="E137:E167" si="7">E136+C137</f>
        <v>14210.920000000015</v>
      </c>
    </row>
    <row r="138" spans="1:6" ht="36" x14ac:dyDescent="0.2">
      <c r="A138" s="10">
        <v>1</v>
      </c>
      <c r="B138" s="23" t="s">
        <v>208</v>
      </c>
      <c r="C138" s="151">
        <v>69.69</v>
      </c>
      <c r="D138" s="151"/>
      <c r="E138" s="151">
        <f t="shared" si="7"/>
        <v>14280.610000000015</v>
      </c>
    </row>
    <row r="139" spans="1:6" ht="36" x14ac:dyDescent="0.2">
      <c r="A139" s="10">
        <v>1</v>
      </c>
      <c r="B139" s="23" t="s">
        <v>209</v>
      </c>
      <c r="C139" s="151">
        <v>69.69</v>
      </c>
      <c r="D139" s="151"/>
      <c r="E139" s="151">
        <f t="shared" si="7"/>
        <v>14350.300000000016</v>
      </c>
    </row>
    <row r="140" spans="1:6" ht="36" x14ac:dyDescent="0.2">
      <c r="A140" s="10">
        <v>1</v>
      </c>
      <c r="B140" s="23" t="s">
        <v>210</v>
      </c>
      <c r="C140" s="151">
        <v>69.69</v>
      </c>
      <c r="D140" s="151"/>
      <c r="E140" s="151">
        <f t="shared" si="7"/>
        <v>14419.990000000016</v>
      </c>
    </row>
    <row r="141" spans="1:6" ht="36" x14ac:dyDescent="0.2">
      <c r="A141" s="10">
        <v>1</v>
      </c>
      <c r="B141" s="23" t="s">
        <v>172</v>
      </c>
      <c r="C141" s="151">
        <v>69.69</v>
      </c>
      <c r="D141" s="151"/>
      <c r="E141" s="151">
        <f t="shared" si="7"/>
        <v>14489.680000000017</v>
      </c>
    </row>
    <row r="142" spans="1:6" ht="36" x14ac:dyDescent="0.2">
      <c r="A142" s="10">
        <v>1</v>
      </c>
      <c r="B142" s="23" t="s">
        <v>163</v>
      </c>
      <c r="C142" s="151">
        <v>69.69</v>
      </c>
      <c r="D142" s="151"/>
      <c r="E142" s="151">
        <f t="shared" si="7"/>
        <v>14559.370000000017</v>
      </c>
    </row>
    <row r="143" spans="1:6" ht="36" x14ac:dyDescent="0.2">
      <c r="A143" s="10">
        <v>1</v>
      </c>
      <c r="B143" s="23" t="s">
        <v>164</v>
      </c>
      <c r="C143" s="151">
        <v>69.69</v>
      </c>
      <c r="D143" s="151"/>
      <c r="E143" s="151">
        <f t="shared" si="7"/>
        <v>14629.060000000018</v>
      </c>
    </row>
    <row r="144" spans="1:6" ht="36" x14ac:dyDescent="0.2">
      <c r="A144" s="10">
        <v>1</v>
      </c>
      <c r="B144" s="23" t="s">
        <v>165</v>
      </c>
      <c r="C144" s="151">
        <v>69.69</v>
      </c>
      <c r="D144" s="151"/>
      <c r="E144" s="151">
        <f t="shared" si="7"/>
        <v>14698.750000000018</v>
      </c>
    </row>
    <row r="145" spans="1:5" ht="36" x14ac:dyDescent="0.2">
      <c r="A145" s="10">
        <v>1</v>
      </c>
      <c r="B145" s="23" t="s">
        <v>166</v>
      </c>
      <c r="C145" s="151">
        <v>69.69</v>
      </c>
      <c r="D145" s="151"/>
      <c r="E145" s="151">
        <f t="shared" si="7"/>
        <v>14768.440000000019</v>
      </c>
    </row>
    <row r="146" spans="1:5" ht="36" x14ac:dyDescent="0.2">
      <c r="A146" s="10">
        <v>1</v>
      </c>
      <c r="B146" s="23" t="s">
        <v>167</v>
      </c>
      <c r="C146" s="151">
        <v>69.69</v>
      </c>
      <c r="D146" s="151"/>
      <c r="E146" s="151">
        <f t="shared" si="7"/>
        <v>14838.130000000019</v>
      </c>
    </row>
    <row r="147" spans="1:5" ht="36" x14ac:dyDescent="0.2">
      <c r="A147" s="10">
        <v>1</v>
      </c>
      <c r="B147" s="23" t="s">
        <v>168</v>
      </c>
      <c r="C147" s="151">
        <v>69.69</v>
      </c>
      <c r="D147" s="151"/>
      <c r="E147" s="151">
        <f t="shared" si="7"/>
        <v>14907.82000000002</v>
      </c>
    </row>
    <row r="148" spans="1:5" ht="36" x14ac:dyDescent="0.2">
      <c r="A148" s="10">
        <v>1</v>
      </c>
      <c r="B148" s="23" t="s">
        <v>1099</v>
      </c>
      <c r="C148" s="151">
        <v>69.69</v>
      </c>
      <c r="D148" s="151"/>
      <c r="E148" s="151">
        <f t="shared" si="7"/>
        <v>14977.51000000002</v>
      </c>
    </row>
    <row r="149" spans="1:5" ht="36" x14ac:dyDescent="0.2">
      <c r="A149" s="10">
        <v>1</v>
      </c>
      <c r="B149" s="23" t="s">
        <v>1100</v>
      </c>
      <c r="C149" s="151">
        <v>69.69</v>
      </c>
      <c r="D149" s="151"/>
      <c r="E149" s="151">
        <f t="shared" si="7"/>
        <v>15047.200000000021</v>
      </c>
    </row>
    <row r="150" spans="1:5" ht="36" x14ac:dyDescent="0.2">
      <c r="A150" s="10">
        <v>1</v>
      </c>
      <c r="B150" s="23" t="s">
        <v>1101</v>
      </c>
      <c r="C150" s="151">
        <v>69.69</v>
      </c>
      <c r="D150" s="151"/>
      <c r="E150" s="151">
        <f t="shared" si="7"/>
        <v>15116.890000000021</v>
      </c>
    </row>
    <row r="151" spans="1:5" ht="36" x14ac:dyDescent="0.2">
      <c r="A151" s="10">
        <v>1</v>
      </c>
      <c r="B151" s="23" t="s">
        <v>175</v>
      </c>
      <c r="C151" s="151">
        <v>69.69</v>
      </c>
      <c r="D151" s="151"/>
      <c r="E151" s="151">
        <f t="shared" si="7"/>
        <v>15186.580000000022</v>
      </c>
    </row>
    <row r="152" spans="1:5" ht="36" x14ac:dyDescent="0.2">
      <c r="A152" s="10">
        <v>1</v>
      </c>
      <c r="B152" s="23" t="s">
        <v>176</v>
      </c>
      <c r="C152" s="151">
        <v>69.69</v>
      </c>
      <c r="D152" s="151"/>
      <c r="E152" s="151">
        <f t="shared" si="7"/>
        <v>15256.270000000022</v>
      </c>
    </row>
    <row r="153" spans="1:5" ht="36" x14ac:dyDescent="0.2">
      <c r="A153" s="10">
        <v>1</v>
      </c>
      <c r="B153" s="23" t="s">
        <v>169</v>
      </c>
      <c r="C153" s="151">
        <v>69.69</v>
      </c>
      <c r="D153" s="151"/>
      <c r="E153" s="151">
        <f t="shared" si="7"/>
        <v>15325.960000000023</v>
      </c>
    </row>
    <row r="154" spans="1:5" ht="36" x14ac:dyDescent="0.2">
      <c r="A154" s="10">
        <v>1</v>
      </c>
      <c r="B154" s="23" t="s">
        <v>170</v>
      </c>
      <c r="C154" s="151">
        <v>69.69</v>
      </c>
      <c r="D154" s="151"/>
      <c r="E154" s="151">
        <f t="shared" si="7"/>
        <v>15395.650000000023</v>
      </c>
    </row>
    <row r="155" spans="1:5" ht="36" x14ac:dyDescent="0.2">
      <c r="A155" s="10">
        <v>1</v>
      </c>
      <c r="B155" s="23" t="s">
        <v>1102</v>
      </c>
      <c r="C155" s="151">
        <v>69.69</v>
      </c>
      <c r="D155" s="151"/>
      <c r="E155" s="151">
        <f t="shared" si="7"/>
        <v>15465.340000000024</v>
      </c>
    </row>
    <row r="156" spans="1:5" ht="36" x14ac:dyDescent="0.2">
      <c r="A156" s="10">
        <v>1</v>
      </c>
      <c r="B156" s="23" t="s">
        <v>173</v>
      </c>
      <c r="C156" s="151">
        <v>69.69</v>
      </c>
      <c r="D156" s="151"/>
      <c r="E156" s="151">
        <f t="shared" si="7"/>
        <v>15535.030000000024</v>
      </c>
    </row>
    <row r="157" spans="1:5" ht="36" x14ac:dyDescent="0.2">
      <c r="A157" s="10">
        <v>1</v>
      </c>
      <c r="B157" s="23" t="s">
        <v>174</v>
      </c>
      <c r="C157" s="151">
        <v>69.69</v>
      </c>
      <c r="D157" s="151"/>
      <c r="E157" s="151">
        <f t="shared" si="7"/>
        <v>15604.720000000025</v>
      </c>
    </row>
    <row r="158" spans="1:5" ht="36" x14ac:dyDescent="0.2">
      <c r="A158" s="10">
        <v>1</v>
      </c>
      <c r="B158" s="23" t="s">
        <v>200</v>
      </c>
      <c r="C158" s="151">
        <v>69.69</v>
      </c>
      <c r="D158" s="151"/>
      <c r="E158" s="151">
        <f t="shared" si="7"/>
        <v>15674.410000000025</v>
      </c>
    </row>
    <row r="159" spans="1:5" ht="36" x14ac:dyDescent="0.2">
      <c r="A159" s="10">
        <v>1</v>
      </c>
      <c r="B159" s="23" t="s">
        <v>201</v>
      </c>
      <c r="C159" s="151">
        <v>69.69</v>
      </c>
      <c r="D159" s="151"/>
      <c r="E159" s="151">
        <f t="shared" si="7"/>
        <v>15744.100000000026</v>
      </c>
    </row>
    <row r="160" spans="1:5" ht="36" x14ac:dyDescent="0.2">
      <c r="A160" s="10">
        <v>1</v>
      </c>
      <c r="B160" s="23" t="s">
        <v>171</v>
      </c>
      <c r="C160" s="151">
        <v>69.69</v>
      </c>
      <c r="D160" s="151"/>
      <c r="E160" s="151">
        <f t="shared" si="7"/>
        <v>15813.790000000026</v>
      </c>
    </row>
    <row r="161" spans="1:5" ht="36" x14ac:dyDescent="0.2">
      <c r="A161" s="10">
        <v>1</v>
      </c>
      <c r="B161" s="23" t="s">
        <v>212</v>
      </c>
      <c r="C161" s="151">
        <v>69.69</v>
      </c>
      <c r="D161" s="151"/>
      <c r="E161" s="151">
        <f t="shared" si="7"/>
        <v>15883.480000000027</v>
      </c>
    </row>
    <row r="162" spans="1:5" ht="36" x14ac:dyDescent="0.2">
      <c r="A162" s="10">
        <v>1</v>
      </c>
      <c r="B162" s="23" t="s">
        <v>213</v>
      </c>
      <c r="C162" s="151">
        <v>69.69</v>
      </c>
      <c r="D162" s="151"/>
      <c r="E162" s="151">
        <f t="shared" si="7"/>
        <v>15953.170000000027</v>
      </c>
    </row>
    <row r="163" spans="1:5" ht="36" x14ac:dyDescent="0.2">
      <c r="A163" s="10">
        <v>1</v>
      </c>
      <c r="B163" s="23" t="s">
        <v>214</v>
      </c>
      <c r="C163" s="151">
        <v>69.69</v>
      </c>
      <c r="D163" s="151"/>
      <c r="E163" s="151">
        <f t="shared" si="7"/>
        <v>16022.860000000028</v>
      </c>
    </row>
    <row r="164" spans="1:5" ht="36" x14ac:dyDescent="0.2">
      <c r="A164" s="10">
        <v>1</v>
      </c>
      <c r="B164" s="23" t="s">
        <v>215</v>
      </c>
      <c r="C164" s="151">
        <v>69.69</v>
      </c>
      <c r="D164" s="151"/>
      <c r="E164" s="151">
        <f t="shared" si="7"/>
        <v>16092.550000000028</v>
      </c>
    </row>
    <row r="165" spans="1:5" ht="36" x14ac:dyDescent="0.2">
      <c r="A165" s="10">
        <v>1</v>
      </c>
      <c r="B165" s="23" t="s">
        <v>216</v>
      </c>
      <c r="C165" s="151">
        <v>69.69</v>
      </c>
      <c r="D165" s="151"/>
      <c r="E165" s="151">
        <f t="shared" si="7"/>
        <v>16162.240000000029</v>
      </c>
    </row>
    <row r="166" spans="1:5" ht="36" x14ac:dyDescent="0.2">
      <c r="A166" s="366">
        <v>1</v>
      </c>
      <c r="B166" s="23" t="s">
        <v>211</v>
      </c>
      <c r="C166" s="151">
        <v>69.69</v>
      </c>
      <c r="D166" s="151"/>
      <c r="E166" s="151">
        <f t="shared" si="7"/>
        <v>16231.930000000029</v>
      </c>
    </row>
    <row r="167" spans="1:5" ht="36" x14ac:dyDescent="0.2">
      <c r="A167" s="10">
        <v>1</v>
      </c>
      <c r="B167" s="169" t="s">
        <v>177</v>
      </c>
      <c r="C167" s="151">
        <v>238.63</v>
      </c>
      <c r="D167" s="151"/>
      <c r="E167" s="151">
        <f t="shared" si="7"/>
        <v>16470.56000000003</v>
      </c>
    </row>
    <row r="168" spans="1:5" x14ac:dyDescent="0.2">
      <c r="A168" s="10"/>
      <c r="B168" s="31" t="s">
        <v>515</v>
      </c>
      <c r="C168" s="260">
        <f>SUM(C125:C167)</f>
        <v>14133.020000000013</v>
      </c>
      <c r="D168" s="151"/>
      <c r="E168" s="260"/>
    </row>
    <row r="169" spans="1:5" x14ac:dyDescent="0.2">
      <c r="A169" s="10"/>
      <c r="B169" s="31" t="s">
        <v>516</v>
      </c>
      <c r="C169" s="260">
        <f>C124+C168</f>
        <v>16470.560000000009</v>
      </c>
      <c r="D169" s="151"/>
      <c r="E169" s="260">
        <f>E167</f>
        <v>16470.56000000003</v>
      </c>
    </row>
    <row r="170" spans="1:5" x14ac:dyDescent="0.2">
      <c r="A170" s="10"/>
      <c r="B170" s="31"/>
      <c r="C170" s="260"/>
      <c r="D170" s="151"/>
      <c r="E170" s="260"/>
    </row>
    <row r="171" spans="1:5" x14ac:dyDescent="0.2">
      <c r="A171" s="10"/>
      <c r="B171" s="129" t="s">
        <v>57</v>
      </c>
      <c r="C171" s="151"/>
      <c r="D171" s="151"/>
      <c r="E171" s="151"/>
    </row>
    <row r="172" spans="1:5" ht="36" x14ac:dyDescent="0.2">
      <c r="A172" s="10">
        <v>1</v>
      </c>
      <c r="B172" s="23" t="s">
        <v>94</v>
      </c>
      <c r="C172" s="260"/>
      <c r="D172" s="151">
        <v>1920</v>
      </c>
      <c r="E172" s="151"/>
    </row>
    <row r="173" spans="1:5" x14ac:dyDescent="0.2">
      <c r="A173" s="10"/>
      <c r="B173" s="50" t="s">
        <v>58</v>
      </c>
      <c r="C173" s="264">
        <f>C169</f>
        <v>16470.560000000009</v>
      </c>
      <c r="D173" s="264">
        <f>D172</f>
        <v>1920</v>
      </c>
      <c r="E173" s="264">
        <f>E169</f>
        <v>16470.56000000003</v>
      </c>
    </row>
    <row r="174" spans="1:5" x14ac:dyDescent="0.2">
      <c r="A174" s="16"/>
      <c r="B174" s="58"/>
      <c r="C174" s="265"/>
      <c r="D174" s="266"/>
      <c r="E174" s="265"/>
    </row>
    <row r="175" spans="1:5" ht="15" x14ac:dyDescent="0.2">
      <c r="A175" s="107"/>
      <c r="B175" s="51"/>
      <c r="C175" s="267"/>
      <c r="D175" s="267"/>
      <c r="E175" s="268"/>
    </row>
    <row r="176" spans="1:5" ht="15" x14ac:dyDescent="0.25">
      <c r="A176" s="529" t="s">
        <v>60</v>
      </c>
      <c r="B176" s="529"/>
      <c r="C176" s="529"/>
      <c r="D176" s="529"/>
      <c r="E176" s="529"/>
    </row>
    <row r="177" spans="1:5" ht="15" x14ac:dyDescent="0.25">
      <c r="A177" s="370" t="s">
        <v>46</v>
      </c>
      <c r="B177" s="371" t="s">
        <v>47</v>
      </c>
      <c r="C177" s="372" t="s">
        <v>48</v>
      </c>
      <c r="D177" s="372" t="s">
        <v>49</v>
      </c>
      <c r="E177" s="372" t="s">
        <v>50</v>
      </c>
    </row>
    <row r="178" spans="1:5" x14ac:dyDescent="0.2">
      <c r="A178" s="366"/>
      <c r="B178" s="373" t="s">
        <v>54</v>
      </c>
      <c r="C178" s="374">
        <f>C173</f>
        <v>16470.560000000009</v>
      </c>
      <c r="D178" s="284"/>
      <c r="E178" s="374">
        <f>E173</f>
        <v>16470.56000000003</v>
      </c>
    </row>
    <row r="179" spans="1:5" ht="36" x14ac:dyDescent="0.2">
      <c r="A179" s="366">
        <v>1</v>
      </c>
      <c r="B179" s="169" t="s">
        <v>1103</v>
      </c>
      <c r="C179" s="284">
        <v>135</v>
      </c>
      <c r="D179" s="284"/>
      <c r="E179" s="284">
        <f t="shared" ref="E179:E183" si="8">E178+C179</f>
        <v>16605.56000000003</v>
      </c>
    </row>
    <row r="180" spans="1:5" ht="36" x14ac:dyDescent="0.2">
      <c r="A180" s="366">
        <v>1</v>
      </c>
      <c r="B180" s="169" t="s">
        <v>178</v>
      </c>
      <c r="C180" s="284">
        <v>135</v>
      </c>
      <c r="D180" s="284"/>
      <c r="E180" s="284">
        <f t="shared" si="8"/>
        <v>16740.56000000003</v>
      </c>
    </row>
    <row r="181" spans="1:5" ht="36" x14ac:dyDescent="0.2">
      <c r="A181" s="366">
        <v>1</v>
      </c>
      <c r="B181" s="169" t="s">
        <v>1014</v>
      </c>
      <c r="C181" s="284">
        <v>294.86</v>
      </c>
      <c r="D181" s="284"/>
      <c r="E181" s="284">
        <f>E180+C181</f>
        <v>17035.420000000031</v>
      </c>
    </row>
    <row r="182" spans="1:5" ht="36" x14ac:dyDescent="0.2">
      <c r="A182" s="366">
        <v>1</v>
      </c>
      <c r="B182" s="169" t="s">
        <v>179</v>
      </c>
      <c r="C182" s="284">
        <v>75</v>
      </c>
      <c r="D182" s="284"/>
      <c r="E182" s="284">
        <f t="shared" si="8"/>
        <v>17110.420000000031</v>
      </c>
    </row>
    <row r="183" spans="1:5" s="18" customFormat="1" ht="48" x14ac:dyDescent="0.2">
      <c r="A183" s="530">
        <v>1</v>
      </c>
      <c r="B183" s="402" t="s">
        <v>180</v>
      </c>
      <c r="C183" s="480">
        <v>1000</v>
      </c>
      <c r="D183" s="480"/>
      <c r="E183" s="480">
        <f t="shared" si="8"/>
        <v>18110.420000000031</v>
      </c>
    </row>
    <row r="184" spans="1:5" s="18" customFormat="1" ht="36" x14ac:dyDescent="0.2">
      <c r="A184" s="531"/>
      <c r="B184" s="402" t="s">
        <v>217</v>
      </c>
      <c r="C184" s="481"/>
      <c r="D184" s="481"/>
      <c r="E184" s="481"/>
    </row>
    <row r="185" spans="1:5" s="18" customFormat="1" ht="36" x14ac:dyDescent="0.2">
      <c r="A185" s="532"/>
      <c r="B185" s="402" t="s">
        <v>218</v>
      </c>
      <c r="C185" s="482"/>
      <c r="D185" s="482"/>
      <c r="E185" s="482"/>
    </row>
    <row r="186" spans="1:5" ht="24" x14ac:dyDescent="0.2">
      <c r="A186" s="366">
        <v>1</v>
      </c>
      <c r="B186" s="402" t="s">
        <v>282</v>
      </c>
      <c r="C186" s="284">
        <v>95</v>
      </c>
      <c r="D186" s="284"/>
      <c r="E186" s="284">
        <f>E183+C186</f>
        <v>18205.420000000031</v>
      </c>
    </row>
    <row r="187" spans="1:5" x14ac:dyDescent="0.2">
      <c r="A187" s="10"/>
      <c r="B187" s="129" t="s">
        <v>56</v>
      </c>
      <c r="C187" s="260">
        <f>SUM(C179:C186)</f>
        <v>1734.8600000000001</v>
      </c>
      <c r="D187" s="151"/>
      <c r="E187" s="151"/>
    </row>
    <row r="188" spans="1:5" x14ac:dyDescent="0.2">
      <c r="A188" s="10"/>
      <c r="B188" s="50" t="s">
        <v>23</v>
      </c>
      <c r="C188" s="260">
        <f>SUM(C178+C187)</f>
        <v>18205.420000000009</v>
      </c>
      <c r="D188" s="151"/>
      <c r="E188" s="260">
        <f>E186</f>
        <v>18205.420000000031</v>
      </c>
    </row>
    <row r="189" spans="1:5" x14ac:dyDescent="0.2">
      <c r="A189" s="16"/>
      <c r="B189" s="58"/>
      <c r="C189" s="261"/>
      <c r="D189" s="262"/>
      <c r="E189" s="261"/>
    </row>
    <row r="190" spans="1:5" s="394" customFormat="1" x14ac:dyDescent="0.2">
      <c r="A190" s="399"/>
      <c r="B190" s="58"/>
      <c r="C190" s="261"/>
      <c r="D190" s="262"/>
      <c r="E190" s="261"/>
    </row>
    <row r="191" spans="1:5" ht="15" x14ac:dyDescent="0.2">
      <c r="A191" s="514" t="s">
        <v>21</v>
      </c>
      <c r="B191" s="515"/>
      <c r="C191" s="515"/>
      <c r="D191" s="515"/>
      <c r="E191" s="516"/>
    </row>
    <row r="192" spans="1:5" x14ac:dyDescent="0.2">
      <c r="A192" s="62" t="s">
        <v>46</v>
      </c>
      <c r="B192" s="52" t="s">
        <v>47</v>
      </c>
      <c r="C192" s="15" t="s">
        <v>48</v>
      </c>
      <c r="D192" s="15" t="s">
        <v>49</v>
      </c>
      <c r="E192" s="15" t="s">
        <v>50</v>
      </c>
    </row>
    <row r="193" spans="1:5" x14ac:dyDescent="0.2">
      <c r="A193" s="85"/>
      <c r="B193" s="53"/>
      <c r="C193" s="193">
        <f>C188</f>
        <v>18205.420000000009</v>
      </c>
      <c r="D193" s="271"/>
      <c r="E193" s="272">
        <f>E188</f>
        <v>18205.420000000031</v>
      </c>
    </row>
    <row r="194" spans="1:5" ht="24" x14ac:dyDescent="0.2">
      <c r="A194" s="10">
        <v>1</v>
      </c>
      <c r="B194" s="23" t="s">
        <v>95</v>
      </c>
      <c r="C194" s="260"/>
      <c r="D194" s="151">
        <v>15</v>
      </c>
      <c r="E194" s="151"/>
    </row>
    <row r="195" spans="1:5" ht="24" x14ac:dyDescent="0.2">
      <c r="A195" s="10">
        <v>1</v>
      </c>
      <c r="B195" s="23" t="s">
        <v>96</v>
      </c>
      <c r="C195" s="151"/>
      <c r="D195" s="151">
        <v>57.15</v>
      </c>
      <c r="E195" s="151"/>
    </row>
    <row r="196" spans="1:5" ht="24" x14ac:dyDescent="0.2">
      <c r="A196" s="10">
        <v>1</v>
      </c>
      <c r="B196" s="23" t="s">
        <v>97</v>
      </c>
      <c r="C196" s="151"/>
      <c r="D196" s="151">
        <v>25</v>
      </c>
      <c r="E196" s="151"/>
    </row>
    <row r="197" spans="1:5" ht="24" x14ac:dyDescent="0.2">
      <c r="A197" s="10">
        <v>2</v>
      </c>
      <c r="B197" s="23" t="s">
        <v>98</v>
      </c>
      <c r="C197" s="151"/>
      <c r="D197" s="151">
        <v>50</v>
      </c>
      <c r="E197" s="151"/>
    </row>
    <row r="198" spans="1:5" ht="24" x14ac:dyDescent="0.2">
      <c r="A198" s="10">
        <v>4</v>
      </c>
      <c r="B198" s="23" t="s">
        <v>99</v>
      </c>
      <c r="C198" s="151"/>
      <c r="D198" s="151">
        <v>4.5</v>
      </c>
      <c r="E198" s="151"/>
    </row>
    <row r="199" spans="1:5" ht="24" x14ac:dyDescent="0.2">
      <c r="A199" s="10">
        <v>2</v>
      </c>
      <c r="B199" s="23" t="s">
        <v>100</v>
      </c>
      <c r="C199" s="151"/>
      <c r="D199" s="151">
        <v>1</v>
      </c>
      <c r="E199" s="151"/>
    </row>
    <row r="200" spans="1:5" ht="24" x14ac:dyDescent="0.2">
      <c r="A200" s="10">
        <v>11</v>
      </c>
      <c r="B200" s="23" t="s">
        <v>101</v>
      </c>
      <c r="C200" s="151"/>
      <c r="D200" s="151">
        <v>55</v>
      </c>
      <c r="E200" s="151"/>
    </row>
    <row r="201" spans="1:5" ht="24" x14ac:dyDescent="0.2">
      <c r="A201" s="10">
        <v>2</v>
      </c>
      <c r="B201" s="23" t="s">
        <v>102</v>
      </c>
      <c r="C201" s="151"/>
      <c r="D201" s="151">
        <v>10</v>
      </c>
      <c r="E201" s="151"/>
    </row>
    <row r="202" spans="1:5" ht="24" x14ac:dyDescent="0.2">
      <c r="A202" s="10">
        <v>3</v>
      </c>
      <c r="B202" s="23" t="s">
        <v>103</v>
      </c>
      <c r="C202" s="151"/>
      <c r="D202" s="151">
        <v>15</v>
      </c>
      <c r="E202" s="151"/>
    </row>
    <row r="203" spans="1:5" ht="24" x14ac:dyDescent="0.2">
      <c r="A203" s="10">
        <v>3</v>
      </c>
      <c r="B203" s="23" t="s">
        <v>104</v>
      </c>
      <c r="C203" s="151"/>
      <c r="D203" s="151">
        <v>15</v>
      </c>
      <c r="E203" s="151"/>
    </row>
    <row r="204" spans="1:5" ht="24" x14ac:dyDescent="0.2">
      <c r="A204" s="10">
        <v>2</v>
      </c>
      <c r="B204" s="23" t="s">
        <v>105</v>
      </c>
      <c r="C204" s="151"/>
      <c r="D204" s="151">
        <v>10</v>
      </c>
      <c r="E204" s="151"/>
    </row>
    <row r="205" spans="1:5" ht="24" x14ac:dyDescent="0.2">
      <c r="A205" s="10">
        <v>1</v>
      </c>
      <c r="B205" s="23" t="s">
        <v>106</v>
      </c>
      <c r="C205" s="151"/>
      <c r="D205" s="151">
        <v>5</v>
      </c>
      <c r="E205" s="151"/>
    </row>
    <row r="206" spans="1:5" ht="24" x14ac:dyDescent="0.2">
      <c r="A206" s="10">
        <v>3</v>
      </c>
      <c r="B206" s="23" t="s">
        <v>107</v>
      </c>
      <c r="C206" s="151"/>
      <c r="D206" s="151">
        <v>15</v>
      </c>
      <c r="E206" s="151"/>
    </row>
    <row r="207" spans="1:5" ht="24" x14ac:dyDescent="0.2">
      <c r="A207" s="10">
        <v>2</v>
      </c>
      <c r="B207" s="23" t="s">
        <v>108</v>
      </c>
      <c r="C207" s="151"/>
      <c r="D207" s="151">
        <v>10</v>
      </c>
      <c r="E207" s="151"/>
    </row>
    <row r="208" spans="1:5" ht="24" x14ac:dyDescent="0.2">
      <c r="A208" s="10">
        <v>2</v>
      </c>
      <c r="B208" s="23" t="s">
        <v>108</v>
      </c>
      <c r="C208" s="151"/>
      <c r="D208" s="151">
        <v>10</v>
      </c>
      <c r="E208" s="151"/>
    </row>
    <row r="209" spans="1:5" ht="24" x14ac:dyDescent="0.2">
      <c r="A209" s="10">
        <v>29</v>
      </c>
      <c r="B209" s="23" t="s">
        <v>109</v>
      </c>
      <c r="C209" s="151"/>
      <c r="D209" s="151">
        <v>145</v>
      </c>
      <c r="E209" s="151"/>
    </row>
    <row r="210" spans="1:5" ht="24" x14ac:dyDescent="0.2">
      <c r="A210" s="10">
        <v>46</v>
      </c>
      <c r="B210" s="23" t="s">
        <v>110</v>
      </c>
      <c r="C210" s="151"/>
      <c r="D210" s="151">
        <v>4.5999999999999996</v>
      </c>
      <c r="E210" s="151"/>
    </row>
    <row r="211" spans="1:5" ht="24" x14ac:dyDescent="0.2">
      <c r="A211" s="10">
        <v>1</v>
      </c>
      <c r="B211" s="23" t="s">
        <v>111</v>
      </c>
      <c r="C211" s="151"/>
      <c r="D211" s="151">
        <v>20</v>
      </c>
      <c r="E211" s="151"/>
    </row>
    <row r="212" spans="1:5" ht="24" x14ac:dyDescent="0.2">
      <c r="A212" s="10">
        <v>1</v>
      </c>
      <c r="B212" s="23" t="s">
        <v>112</v>
      </c>
      <c r="C212" s="151"/>
      <c r="D212" s="151">
        <v>0</v>
      </c>
      <c r="E212" s="151"/>
    </row>
    <row r="213" spans="1:5" ht="24" x14ac:dyDescent="0.2">
      <c r="A213" s="10">
        <v>1</v>
      </c>
      <c r="B213" s="23" t="s">
        <v>113</v>
      </c>
      <c r="C213" s="151"/>
      <c r="D213" s="151">
        <v>171.43</v>
      </c>
      <c r="E213" s="151"/>
    </row>
    <row r="214" spans="1:5" ht="24" x14ac:dyDescent="0.2">
      <c r="A214" s="10">
        <v>1</v>
      </c>
      <c r="B214" s="23" t="s">
        <v>114</v>
      </c>
      <c r="C214" s="151"/>
      <c r="D214" s="151">
        <v>80</v>
      </c>
      <c r="E214" s="151"/>
    </row>
    <row r="215" spans="1:5" ht="24" x14ac:dyDescent="0.2">
      <c r="A215" s="10">
        <v>1</v>
      </c>
      <c r="B215" s="23" t="s">
        <v>115</v>
      </c>
      <c r="C215" s="151"/>
      <c r="D215" s="151">
        <v>80</v>
      </c>
      <c r="E215" s="151"/>
    </row>
    <row r="216" spans="1:5" ht="24" x14ac:dyDescent="0.2">
      <c r="A216" s="10">
        <v>1</v>
      </c>
      <c r="B216" s="23" t="s">
        <v>116</v>
      </c>
      <c r="C216" s="151"/>
      <c r="D216" s="151">
        <v>80</v>
      </c>
      <c r="E216" s="151"/>
    </row>
    <row r="217" spans="1:5" ht="24" x14ac:dyDescent="0.2">
      <c r="A217" s="10">
        <v>1</v>
      </c>
      <c r="B217" s="23" t="s">
        <v>117</v>
      </c>
      <c r="C217" s="151"/>
      <c r="D217" s="151">
        <v>80</v>
      </c>
      <c r="E217" s="151"/>
    </row>
    <row r="218" spans="1:5" ht="24" x14ac:dyDescent="0.2">
      <c r="A218" s="10">
        <v>1</v>
      </c>
      <c r="B218" s="23" t="s">
        <v>288</v>
      </c>
      <c r="C218" s="151"/>
      <c r="D218" s="151">
        <v>171.43</v>
      </c>
      <c r="E218" s="151"/>
    </row>
    <row r="219" spans="1:5" ht="24" x14ac:dyDescent="0.2">
      <c r="A219" s="10">
        <v>1</v>
      </c>
      <c r="B219" s="23" t="s">
        <v>118</v>
      </c>
      <c r="C219" s="151"/>
      <c r="D219" s="151">
        <v>171.43</v>
      </c>
      <c r="E219" s="151"/>
    </row>
    <row r="220" spans="1:5" ht="24" x14ac:dyDescent="0.2">
      <c r="A220" s="10">
        <v>1</v>
      </c>
      <c r="B220" s="23" t="s">
        <v>119</v>
      </c>
      <c r="C220" s="151"/>
      <c r="D220" s="151">
        <v>171.43</v>
      </c>
      <c r="E220" s="151"/>
    </row>
    <row r="221" spans="1:5" ht="24" x14ac:dyDescent="0.2">
      <c r="A221" s="10">
        <v>1</v>
      </c>
      <c r="B221" s="23" t="s">
        <v>120</v>
      </c>
      <c r="C221" s="151"/>
      <c r="D221" s="151">
        <v>100</v>
      </c>
      <c r="E221" s="151"/>
    </row>
    <row r="222" spans="1:5" ht="24" x14ac:dyDescent="0.2">
      <c r="A222" s="10">
        <v>1</v>
      </c>
      <c r="B222" s="23" t="s">
        <v>121</v>
      </c>
      <c r="C222" s="151"/>
      <c r="D222" s="151">
        <v>100</v>
      </c>
      <c r="E222" s="151"/>
    </row>
    <row r="223" spans="1:5" ht="24" x14ac:dyDescent="0.2">
      <c r="A223" s="10">
        <v>1</v>
      </c>
      <c r="B223" s="23" t="s">
        <v>122</v>
      </c>
      <c r="C223" s="151"/>
      <c r="D223" s="151">
        <v>114.29</v>
      </c>
      <c r="E223" s="151"/>
    </row>
    <row r="224" spans="1:5" ht="24" x14ac:dyDescent="0.2">
      <c r="A224" s="10">
        <v>1</v>
      </c>
      <c r="B224" s="23" t="s">
        <v>123</v>
      </c>
      <c r="C224" s="151"/>
      <c r="D224" s="151">
        <v>114.29</v>
      </c>
      <c r="E224" s="151"/>
    </row>
    <row r="225" spans="1:5" ht="36" x14ac:dyDescent="0.2">
      <c r="A225" s="10">
        <v>1</v>
      </c>
      <c r="B225" s="23" t="s">
        <v>15</v>
      </c>
      <c r="C225" s="151"/>
      <c r="D225" s="151">
        <v>400</v>
      </c>
      <c r="E225" s="151"/>
    </row>
    <row r="226" spans="1:5" ht="36" x14ac:dyDescent="0.2">
      <c r="A226" s="10">
        <v>1</v>
      </c>
      <c r="B226" s="23" t="s">
        <v>68</v>
      </c>
      <c r="C226" s="151"/>
      <c r="D226" s="151">
        <v>200</v>
      </c>
      <c r="E226" s="151"/>
    </row>
    <row r="227" spans="1:5" ht="24" x14ac:dyDescent="0.2">
      <c r="A227" s="10">
        <v>29</v>
      </c>
      <c r="B227" s="23" t="s">
        <v>16</v>
      </c>
      <c r="C227" s="151"/>
      <c r="D227" s="151">
        <v>110.2</v>
      </c>
      <c r="E227" s="151"/>
    </row>
    <row r="228" spans="1:5" x14ac:dyDescent="0.2">
      <c r="A228" s="108"/>
      <c r="B228" s="50" t="s">
        <v>22</v>
      </c>
      <c r="C228" s="273">
        <f>SUM(C193)</f>
        <v>18205.420000000009</v>
      </c>
      <c r="D228" s="273">
        <f>SUM(D194:D227)</f>
        <v>2611.75</v>
      </c>
      <c r="E228" s="273">
        <f>E193</f>
        <v>18205.420000000031</v>
      </c>
    </row>
    <row r="229" spans="1:5" x14ac:dyDescent="0.2">
      <c r="A229" s="97"/>
      <c r="B229" s="54"/>
      <c r="C229" s="274"/>
      <c r="D229" s="274"/>
      <c r="E229" s="274"/>
    </row>
    <row r="230" spans="1:5" x14ac:dyDescent="0.2">
      <c r="A230" s="107"/>
      <c r="B230" s="58"/>
      <c r="C230" s="269"/>
      <c r="D230" s="269"/>
      <c r="E230" s="269"/>
    </row>
    <row r="231" spans="1:5" ht="15" x14ac:dyDescent="0.25">
      <c r="A231" s="524" t="s">
        <v>25</v>
      </c>
      <c r="B231" s="525"/>
      <c r="C231" s="525"/>
      <c r="D231" s="525"/>
      <c r="E231" s="526"/>
    </row>
    <row r="232" spans="1:5" x14ac:dyDescent="0.2">
      <c r="A232" s="61" t="s">
        <v>46</v>
      </c>
      <c r="B232" s="52" t="s">
        <v>47</v>
      </c>
      <c r="C232" s="15" t="s">
        <v>48</v>
      </c>
      <c r="D232" s="15" t="s">
        <v>49</v>
      </c>
      <c r="E232" s="15" t="s">
        <v>50</v>
      </c>
    </row>
    <row r="233" spans="1:5" x14ac:dyDescent="0.2">
      <c r="A233" s="6"/>
      <c r="B233" s="59" t="s">
        <v>540</v>
      </c>
      <c r="C233" s="260">
        <f>C228</f>
        <v>18205.420000000009</v>
      </c>
      <c r="D233" s="151"/>
      <c r="E233" s="260">
        <f>E228</f>
        <v>18205.420000000031</v>
      </c>
    </row>
    <row r="234" spans="1:5" ht="36" x14ac:dyDescent="0.2">
      <c r="A234" s="11">
        <v>1</v>
      </c>
      <c r="B234" s="23" t="s">
        <v>219</v>
      </c>
      <c r="C234" s="258">
        <v>210</v>
      </c>
      <c r="D234" s="258"/>
      <c r="E234" s="151">
        <f>E233+C234</f>
        <v>18415.420000000031</v>
      </c>
    </row>
    <row r="235" spans="1:5" ht="48" x14ac:dyDescent="0.2">
      <c r="A235" s="11">
        <v>1</v>
      </c>
      <c r="B235" s="23" t="s">
        <v>220</v>
      </c>
      <c r="C235" s="258">
        <v>210</v>
      </c>
      <c r="D235" s="258"/>
      <c r="E235" s="151">
        <f t="shared" ref="E235:E237" si="9">E234+C235</f>
        <v>18625.420000000031</v>
      </c>
    </row>
    <row r="236" spans="1:5" ht="36" x14ac:dyDescent="0.2">
      <c r="A236" s="11">
        <v>1</v>
      </c>
      <c r="B236" s="23" t="s">
        <v>181</v>
      </c>
      <c r="C236" s="258">
        <v>220</v>
      </c>
      <c r="D236" s="258"/>
      <c r="E236" s="151">
        <f t="shared" si="9"/>
        <v>18845.420000000031</v>
      </c>
    </row>
    <row r="237" spans="1:5" ht="36" x14ac:dyDescent="0.2">
      <c r="A237" s="11">
        <v>1</v>
      </c>
      <c r="B237" s="5" t="s">
        <v>221</v>
      </c>
      <c r="C237" s="12">
        <v>45</v>
      </c>
      <c r="D237" s="258"/>
      <c r="E237" s="151">
        <f t="shared" si="9"/>
        <v>18890.420000000031</v>
      </c>
    </row>
    <row r="238" spans="1:5" ht="48" x14ac:dyDescent="0.2">
      <c r="A238" s="11">
        <v>1</v>
      </c>
      <c r="B238" s="23" t="s">
        <v>182</v>
      </c>
      <c r="C238" s="258">
        <v>6000</v>
      </c>
      <c r="D238" s="258"/>
      <c r="E238" s="151">
        <f>E237+C238</f>
        <v>24890.420000000031</v>
      </c>
    </row>
    <row r="239" spans="1:5" x14ac:dyDescent="0.2">
      <c r="A239" s="11"/>
      <c r="B239" s="129" t="s">
        <v>26</v>
      </c>
      <c r="C239" s="260">
        <f>SUM(C234:C238)</f>
        <v>6685</v>
      </c>
      <c r="D239" s="151"/>
      <c r="E239" s="151"/>
    </row>
    <row r="240" spans="1:5" x14ac:dyDescent="0.2">
      <c r="A240" s="11"/>
      <c r="B240" s="50" t="s">
        <v>23</v>
      </c>
      <c r="C240" s="260">
        <f>SUM(C233+C239)</f>
        <v>24890.420000000009</v>
      </c>
      <c r="D240" s="151"/>
      <c r="E240" s="260">
        <f>E238</f>
        <v>24890.420000000031</v>
      </c>
    </row>
    <row r="241" spans="1:5" x14ac:dyDescent="0.2">
      <c r="A241" s="21"/>
      <c r="B241" s="54"/>
      <c r="C241" s="275"/>
      <c r="D241" s="276"/>
      <c r="E241" s="275"/>
    </row>
    <row r="242" spans="1:5" x14ac:dyDescent="0.2">
      <c r="A242" s="91"/>
      <c r="B242" s="58"/>
      <c r="C242" s="261"/>
      <c r="D242" s="262"/>
      <c r="E242" s="261"/>
    </row>
    <row r="243" spans="1:5" ht="15" x14ac:dyDescent="0.2">
      <c r="A243" s="540" t="s">
        <v>24</v>
      </c>
      <c r="B243" s="541"/>
      <c r="C243" s="541"/>
      <c r="D243" s="541"/>
      <c r="E243" s="542"/>
    </row>
    <row r="244" spans="1:5" x14ac:dyDescent="0.2">
      <c r="A244" s="62" t="s">
        <v>46</v>
      </c>
      <c r="B244" s="52" t="s">
        <v>47</v>
      </c>
      <c r="C244" s="15" t="s">
        <v>48</v>
      </c>
      <c r="D244" s="15" t="s">
        <v>49</v>
      </c>
      <c r="E244" s="15" t="s">
        <v>50</v>
      </c>
    </row>
    <row r="245" spans="1:5" ht="15.75" x14ac:dyDescent="0.2">
      <c r="A245" s="110"/>
      <c r="B245" s="55"/>
      <c r="C245" s="193">
        <f>C240</f>
        <v>24890.420000000009</v>
      </c>
      <c r="D245" s="271"/>
      <c r="E245" s="272">
        <f>E240</f>
        <v>24890.420000000031</v>
      </c>
    </row>
    <row r="246" spans="1:5" ht="24" x14ac:dyDescent="0.2">
      <c r="A246" s="10">
        <v>1</v>
      </c>
      <c r="B246" s="23" t="s">
        <v>124</v>
      </c>
      <c r="C246" s="260"/>
      <c r="D246" s="151">
        <v>10</v>
      </c>
      <c r="E246" s="151"/>
    </row>
    <row r="247" spans="1:5" ht="24" x14ac:dyDescent="0.2">
      <c r="A247" s="11">
        <v>4</v>
      </c>
      <c r="B247" s="23" t="s">
        <v>125</v>
      </c>
      <c r="C247" s="258"/>
      <c r="D247" s="258">
        <v>40</v>
      </c>
      <c r="E247" s="151"/>
    </row>
    <row r="248" spans="1:5" ht="24" x14ac:dyDescent="0.2">
      <c r="A248" s="11">
        <v>4</v>
      </c>
      <c r="B248" s="23" t="s">
        <v>126</v>
      </c>
      <c r="C248" s="258"/>
      <c r="D248" s="258">
        <v>40</v>
      </c>
      <c r="E248" s="151"/>
    </row>
    <row r="249" spans="1:5" ht="24" x14ac:dyDescent="0.2">
      <c r="A249" s="11">
        <v>3</v>
      </c>
      <c r="B249" s="23" t="s">
        <v>127</v>
      </c>
      <c r="C249" s="258"/>
      <c r="D249" s="258">
        <v>3</v>
      </c>
      <c r="E249" s="151"/>
    </row>
    <row r="250" spans="1:5" ht="24" x14ac:dyDescent="0.2">
      <c r="A250" s="11">
        <v>1</v>
      </c>
      <c r="B250" s="23" t="s">
        <v>128</v>
      </c>
      <c r="C250" s="258"/>
      <c r="D250" s="258">
        <v>5</v>
      </c>
      <c r="E250" s="151"/>
    </row>
    <row r="251" spans="1:5" ht="24" x14ac:dyDescent="0.2">
      <c r="A251" s="11">
        <v>1</v>
      </c>
      <c r="B251" s="23" t="s">
        <v>129</v>
      </c>
      <c r="C251" s="258"/>
      <c r="D251" s="258">
        <v>8</v>
      </c>
      <c r="E251" s="151"/>
    </row>
    <row r="252" spans="1:5" ht="24" x14ac:dyDescent="0.2">
      <c r="A252" s="11">
        <v>1</v>
      </c>
      <c r="B252" s="23" t="s">
        <v>130</v>
      </c>
      <c r="C252" s="258"/>
      <c r="D252" s="258">
        <v>17.149999999999999</v>
      </c>
      <c r="E252" s="151"/>
    </row>
    <row r="253" spans="1:5" ht="24" x14ac:dyDescent="0.2">
      <c r="A253" s="11">
        <v>9</v>
      </c>
      <c r="B253" s="23" t="s">
        <v>131</v>
      </c>
      <c r="C253" s="258"/>
      <c r="D253" s="258">
        <v>0</v>
      </c>
      <c r="E253" s="151"/>
    </row>
    <row r="254" spans="1:5" ht="24" x14ac:dyDescent="0.2">
      <c r="A254" s="11">
        <v>2</v>
      </c>
      <c r="B254" s="23" t="s">
        <v>132</v>
      </c>
      <c r="C254" s="258"/>
      <c r="D254" s="258">
        <v>12</v>
      </c>
      <c r="E254" s="151"/>
    </row>
    <row r="255" spans="1:5" ht="24" x14ac:dyDescent="0.2">
      <c r="A255" s="11">
        <v>1</v>
      </c>
      <c r="B255" s="23" t="s">
        <v>133</v>
      </c>
      <c r="C255" s="258"/>
      <c r="D255" s="258">
        <v>23</v>
      </c>
      <c r="E255" s="151"/>
    </row>
    <row r="256" spans="1:5" ht="24" x14ac:dyDescent="0.2">
      <c r="A256" s="11">
        <v>1</v>
      </c>
      <c r="B256" s="23" t="s">
        <v>134</v>
      </c>
      <c r="C256" s="258"/>
      <c r="D256" s="258">
        <v>27</v>
      </c>
      <c r="E256" s="151"/>
    </row>
    <row r="257" spans="1:5" ht="24" x14ac:dyDescent="0.2">
      <c r="A257" s="11">
        <v>1</v>
      </c>
      <c r="B257" s="23" t="s">
        <v>135</v>
      </c>
      <c r="C257" s="258"/>
      <c r="D257" s="258">
        <v>27</v>
      </c>
      <c r="E257" s="151"/>
    </row>
    <row r="258" spans="1:5" x14ac:dyDescent="0.2">
      <c r="A258" s="11"/>
      <c r="B258" s="50" t="s">
        <v>222</v>
      </c>
      <c r="C258" s="272">
        <f>SUM(C245)</f>
        <v>24890.420000000009</v>
      </c>
      <c r="D258" s="272">
        <f>SUM(D245:D257)</f>
        <v>212.15</v>
      </c>
      <c r="E258" s="260">
        <f>E245</f>
        <v>24890.420000000031</v>
      </c>
    </row>
    <row r="259" spans="1:5" s="394" customFormat="1" x14ac:dyDescent="0.2">
      <c r="A259" s="91"/>
      <c r="B259" s="58"/>
      <c r="C259" s="277"/>
      <c r="D259" s="277"/>
      <c r="E259" s="261"/>
    </row>
    <row r="260" spans="1:5" x14ac:dyDescent="0.2">
      <c r="A260" s="91"/>
      <c r="B260" s="58"/>
      <c r="C260" s="277"/>
      <c r="D260" s="277"/>
      <c r="E260" s="261"/>
    </row>
    <row r="261" spans="1:5" x14ac:dyDescent="0.2">
      <c r="A261" s="521" t="s">
        <v>28</v>
      </c>
      <c r="B261" s="522"/>
      <c r="C261" s="522"/>
      <c r="D261" s="522"/>
      <c r="E261" s="523"/>
    </row>
    <row r="262" spans="1:5" x14ac:dyDescent="0.2">
      <c r="A262" s="61" t="s">
        <v>46</v>
      </c>
      <c r="B262" s="52" t="s">
        <v>47</v>
      </c>
      <c r="C262" s="15" t="s">
        <v>48</v>
      </c>
      <c r="D262" s="15" t="s">
        <v>49</v>
      </c>
      <c r="E262" s="15" t="s">
        <v>50</v>
      </c>
    </row>
    <row r="263" spans="1:5" x14ac:dyDescent="0.2">
      <c r="A263" s="6"/>
      <c r="B263" s="59" t="s">
        <v>27</v>
      </c>
      <c r="C263" s="260">
        <f>C258</f>
        <v>24890.420000000009</v>
      </c>
      <c r="D263" s="151"/>
      <c r="E263" s="260">
        <f>E258</f>
        <v>24890.420000000031</v>
      </c>
    </row>
    <row r="264" spans="1:5" ht="60" customHeight="1" x14ac:dyDescent="0.2">
      <c r="A264" s="10">
        <v>1</v>
      </c>
      <c r="B264" s="23" t="s">
        <v>289</v>
      </c>
      <c r="C264" s="151">
        <v>160</v>
      </c>
      <c r="D264" s="151"/>
      <c r="E264" s="151">
        <f>E263+C264</f>
        <v>25050.420000000031</v>
      </c>
    </row>
    <row r="265" spans="1:5" ht="36" x14ac:dyDescent="0.2">
      <c r="A265" s="10">
        <v>1</v>
      </c>
      <c r="B265" s="22" t="s">
        <v>224</v>
      </c>
      <c r="C265" s="7">
        <v>15.5</v>
      </c>
      <c r="D265" s="158"/>
      <c r="E265" s="151">
        <f>E264+C265</f>
        <v>25065.920000000031</v>
      </c>
    </row>
    <row r="266" spans="1:5" ht="60" x14ac:dyDescent="0.2">
      <c r="A266" s="511">
        <v>1</v>
      </c>
      <c r="B266" s="23" t="s">
        <v>1104</v>
      </c>
      <c r="C266" s="483">
        <v>1047</v>
      </c>
      <c r="D266" s="483"/>
      <c r="E266" s="483">
        <f>E265+C266</f>
        <v>26112.920000000031</v>
      </c>
    </row>
    <row r="267" spans="1:5" ht="36" x14ac:dyDescent="0.2">
      <c r="A267" s="512"/>
      <c r="B267" s="23" t="s">
        <v>1105</v>
      </c>
      <c r="C267" s="484"/>
      <c r="D267" s="484"/>
      <c r="E267" s="484"/>
    </row>
    <row r="268" spans="1:5" x14ac:dyDescent="0.2">
      <c r="A268" s="512"/>
      <c r="B268" s="316" t="s">
        <v>1045</v>
      </c>
      <c r="C268" s="484"/>
      <c r="D268" s="484"/>
      <c r="E268" s="484"/>
    </row>
    <row r="269" spans="1:5" x14ac:dyDescent="0.2">
      <c r="A269" s="512"/>
      <c r="B269" s="316" t="s">
        <v>1046</v>
      </c>
      <c r="C269" s="484"/>
      <c r="D269" s="484"/>
      <c r="E269" s="484"/>
    </row>
    <row r="270" spans="1:5" x14ac:dyDescent="0.2">
      <c r="A270" s="512"/>
      <c r="B270" s="316" t="s">
        <v>1047</v>
      </c>
      <c r="C270" s="484"/>
      <c r="D270" s="484"/>
      <c r="E270" s="484"/>
    </row>
    <row r="271" spans="1:5" x14ac:dyDescent="0.2">
      <c r="A271" s="513"/>
      <c r="B271" s="316" t="s">
        <v>1048</v>
      </c>
      <c r="C271" s="485"/>
      <c r="D271" s="484"/>
      <c r="E271" s="484"/>
    </row>
    <row r="272" spans="1:5" ht="36" x14ac:dyDescent="0.2">
      <c r="A272" s="10">
        <v>1</v>
      </c>
      <c r="B272" s="22" t="s">
        <v>223</v>
      </c>
      <c r="C272" s="7">
        <v>19.5</v>
      </c>
      <c r="D272" s="34"/>
      <c r="E272" s="34">
        <f>E266+C272</f>
        <v>26132.420000000031</v>
      </c>
    </row>
    <row r="273" spans="1:5" ht="36" x14ac:dyDescent="0.2">
      <c r="A273" s="10">
        <v>1</v>
      </c>
      <c r="B273" s="5" t="s">
        <v>225</v>
      </c>
      <c r="C273" s="7">
        <v>19.5</v>
      </c>
      <c r="D273" s="34"/>
      <c r="E273" s="34">
        <f>E272+C273</f>
        <v>26151.920000000031</v>
      </c>
    </row>
    <row r="274" spans="1:5" ht="24" x14ac:dyDescent="0.2">
      <c r="A274" s="10"/>
      <c r="B274" s="59" t="s">
        <v>43</v>
      </c>
      <c r="C274" s="151"/>
      <c r="D274" s="151"/>
      <c r="E274" s="151"/>
    </row>
    <row r="275" spans="1:5" ht="36" x14ac:dyDescent="0.2">
      <c r="A275" s="10">
        <v>1</v>
      </c>
      <c r="B275" s="23" t="s">
        <v>1196</v>
      </c>
      <c r="C275" s="151">
        <v>342.5</v>
      </c>
      <c r="D275" s="151"/>
      <c r="E275" s="151">
        <f>E273+C275</f>
        <v>26494.420000000031</v>
      </c>
    </row>
    <row r="276" spans="1:5" s="18" customFormat="1" ht="36" x14ac:dyDescent="0.2">
      <c r="A276" s="11">
        <v>1</v>
      </c>
      <c r="B276" s="402" t="s">
        <v>79</v>
      </c>
      <c r="C276" s="258">
        <v>101.77</v>
      </c>
      <c r="D276" s="258"/>
      <c r="E276" s="258">
        <f t="shared" ref="E276:E284" si="10">E275+C276</f>
        <v>26596.190000000031</v>
      </c>
    </row>
    <row r="277" spans="1:5" ht="36" x14ac:dyDescent="0.2">
      <c r="A277" s="10">
        <v>1</v>
      </c>
      <c r="B277" s="22" t="s">
        <v>1106</v>
      </c>
      <c r="C277" s="12">
        <v>41.59</v>
      </c>
      <c r="D277" s="151"/>
      <c r="E277" s="151">
        <f t="shared" si="10"/>
        <v>26637.780000000032</v>
      </c>
    </row>
    <row r="278" spans="1:5" ht="48" x14ac:dyDescent="0.2">
      <c r="A278" s="10">
        <v>1</v>
      </c>
      <c r="B278" s="23" t="s">
        <v>82</v>
      </c>
      <c r="C278" s="151">
        <v>261.06</v>
      </c>
      <c r="D278" s="256"/>
      <c r="E278" s="151">
        <f t="shared" si="10"/>
        <v>26898.840000000033</v>
      </c>
    </row>
    <row r="279" spans="1:5" ht="36" x14ac:dyDescent="0.2">
      <c r="A279" s="10">
        <v>1</v>
      </c>
      <c r="B279" s="23" t="s">
        <v>539</v>
      </c>
      <c r="C279" s="151">
        <v>247.5</v>
      </c>
      <c r="D279" s="151"/>
      <c r="E279" s="151">
        <f t="shared" si="10"/>
        <v>27146.340000000033</v>
      </c>
    </row>
    <row r="280" spans="1:5" ht="36" x14ac:dyDescent="0.2">
      <c r="A280" s="10">
        <v>1</v>
      </c>
      <c r="B280" s="23" t="s">
        <v>1107</v>
      </c>
      <c r="C280" s="151">
        <v>203.54</v>
      </c>
      <c r="D280" s="151"/>
      <c r="E280" s="151">
        <f t="shared" si="10"/>
        <v>27349.880000000034</v>
      </c>
    </row>
    <row r="281" spans="1:5" ht="36" x14ac:dyDescent="0.2">
      <c r="A281" s="10">
        <v>1</v>
      </c>
      <c r="B281" s="23" t="s">
        <v>83</v>
      </c>
      <c r="C281" s="151">
        <v>119.28</v>
      </c>
      <c r="D281" s="151"/>
      <c r="E281" s="151">
        <f t="shared" si="10"/>
        <v>27469.160000000033</v>
      </c>
    </row>
    <row r="282" spans="1:5" ht="36" x14ac:dyDescent="0.2">
      <c r="A282" s="10">
        <v>1</v>
      </c>
      <c r="B282" s="23" t="s">
        <v>85</v>
      </c>
      <c r="C282" s="151">
        <v>80.260000000000005</v>
      </c>
      <c r="D282" s="151"/>
      <c r="E282" s="151">
        <f t="shared" si="10"/>
        <v>27549.420000000031</v>
      </c>
    </row>
    <row r="283" spans="1:5" ht="60" customHeight="1" x14ac:dyDescent="0.2">
      <c r="A283" s="10">
        <v>1</v>
      </c>
      <c r="B283" s="402" t="s">
        <v>1194</v>
      </c>
      <c r="C283" s="151">
        <v>58.88</v>
      </c>
      <c r="D283" s="151"/>
      <c r="E283" s="151">
        <f t="shared" si="10"/>
        <v>27608.300000000032</v>
      </c>
    </row>
    <row r="284" spans="1:5" s="18" customFormat="1" ht="36" x14ac:dyDescent="0.2">
      <c r="A284" s="11">
        <v>1</v>
      </c>
      <c r="B284" s="402" t="s">
        <v>1195</v>
      </c>
      <c r="C284" s="258">
        <v>367</v>
      </c>
      <c r="D284" s="258"/>
      <c r="E284" s="258">
        <f t="shared" si="10"/>
        <v>27975.300000000032</v>
      </c>
    </row>
    <row r="285" spans="1:5" x14ac:dyDescent="0.2">
      <c r="A285" s="177"/>
      <c r="B285" s="133" t="s">
        <v>31</v>
      </c>
      <c r="C285" s="279"/>
      <c r="D285" s="279"/>
      <c r="E285" s="279"/>
    </row>
    <row r="286" spans="1:5" ht="48" x14ac:dyDescent="0.2">
      <c r="A286" s="10">
        <v>1</v>
      </c>
      <c r="B286" s="23" t="s">
        <v>158</v>
      </c>
      <c r="C286" s="151">
        <v>275</v>
      </c>
      <c r="D286" s="151"/>
      <c r="E286" s="151">
        <f>E284+C286</f>
        <v>28250.300000000032</v>
      </c>
    </row>
    <row r="287" spans="1:5" x14ac:dyDescent="0.2">
      <c r="A287" s="10"/>
      <c r="B287" s="129" t="s">
        <v>29</v>
      </c>
      <c r="C287" s="260">
        <f>SUM(C264:C286)</f>
        <v>3359.8800000000006</v>
      </c>
      <c r="D287" s="151"/>
      <c r="E287" s="151"/>
    </row>
    <row r="288" spans="1:5" x14ac:dyDescent="0.2">
      <c r="A288" s="10"/>
      <c r="B288" s="50" t="s">
        <v>30</v>
      </c>
      <c r="C288" s="260">
        <f>SUM(C263+C287)</f>
        <v>28250.30000000001</v>
      </c>
      <c r="D288" s="151"/>
      <c r="E288" s="260">
        <f>E286</f>
        <v>28250.300000000032</v>
      </c>
    </row>
    <row r="289" spans="1:5" x14ac:dyDescent="0.2">
      <c r="A289" s="16"/>
      <c r="B289" s="58"/>
      <c r="C289" s="261"/>
      <c r="D289" s="262"/>
      <c r="E289" s="261"/>
    </row>
    <row r="290" spans="1:5" x14ac:dyDescent="0.2">
      <c r="A290" s="109"/>
      <c r="B290" s="131"/>
      <c r="C290" s="280"/>
      <c r="D290" s="280"/>
      <c r="E290" s="280"/>
    </row>
    <row r="291" spans="1:5" x14ac:dyDescent="0.2">
      <c r="A291" s="517" t="s">
        <v>61</v>
      </c>
      <c r="B291" s="517"/>
      <c r="C291" s="517"/>
      <c r="D291" s="517"/>
      <c r="E291" s="517"/>
    </row>
    <row r="292" spans="1:5" x14ac:dyDescent="0.2">
      <c r="A292" s="61" t="s">
        <v>46</v>
      </c>
      <c r="B292" s="52" t="s">
        <v>47</v>
      </c>
      <c r="C292" s="15" t="s">
        <v>48</v>
      </c>
      <c r="D292" s="15" t="s">
        <v>49</v>
      </c>
      <c r="E292" s="15" t="s">
        <v>50</v>
      </c>
    </row>
    <row r="293" spans="1:5" x14ac:dyDescent="0.2">
      <c r="A293" s="111"/>
      <c r="B293" s="129" t="s">
        <v>62</v>
      </c>
      <c r="C293" s="273">
        <f>C288</f>
        <v>28250.30000000001</v>
      </c>
      <c r="D293" s="281"/>
      <c r="E293" s="273">
        <f>E288</f>
        <v>28250.300000000032</v>
      </c>
    </row>
    <row r="294" spans="1:5" ht="60" x14ac:dyDescent="0.2">
      <c r="A294" s="6">
        <v>1</v>
      </c>
      <c r="B294" s="23" t="s">
        <v>314</v>
      </c>
      <c r="C294" s="281">
        <v>40</v>
      </c>
      <c r="D294" s="281"/>
      <c r="E294" s="281">
        <f t="shared" ref="E294:E301" si="11">E293+C294</f>
        <v>28290.300000000032</v>
      </c>
    </row>
    <row r="295" spans="1:5" ht="48" x14ac:dyDescent="0.2">
      <c r="A295" s="6">
        <v>1</v>
      </c>
      <c r="B295" s="23" t="s">
        <v>1108</v>
      </c>
      <c r="C295" s="7">
        <v>35</v>
      </c>
      <c r="D295" s="7"/>
      <c r="E295" s="288">
        <f t="shared" si="11"/>
        <v>28325.300000000032</v>
      </c>
    </row>
    <row r="296" spans="1:5" ht="36" x14ac:dyDescent="0.2">
      <c r="A296" s="6">
        <v>1</v>
      </c>
      <c r="B296" s="22" t="s">
        <v>1109</v>
      </c>
      <c r="C296" s="7">
        <v>33.72</v>
      </c>
      <c r="D296" s="24"/>
      <c r="E296" s="288">
        <f t="shared" si="11"/>
        <v>28359.020000000033</v>
      </c>
    </row>
    <row r="297" spans="1:5" ht="60" x14ac:dyDescent="0.2">
      <c r="A297" s="6">
        <v>1</v>
      </c>
      <c r="B297" s="23" t="s">
        <v>228</v>
      </c>
      <c r="C297" s="151">
        <v>17200</v>
      </c>
      <c r="D297" s="151"/>
      <c r="E297" s="288">
        <f t="shared" si="11"/>
        <v>45559.020000000033</v>
      </c>
    </row>
    <row r="298" spans="1:5" ht="36" x14ac:dyDescent="0.2">
      <c r="A298" s="6">
        <v>1</v>
      </c>
      <c r="B298" s="402" t="s">
        <v>229</v>
      </c>
      <c r="C298" s="151">
        <v>164</v>
      </c>
      <c r="D298" s="151"/>
      <c r="E298" s="456">
        <f t="shared" si="11"/>
        <v>45723.020000000033</v>
      </c>
    </row>
    <row r="299" spans="1:5" ht="36" x14ac:dyDescent="0.2">
      <c r="A299" s="6">
        <v>1</v>
      </c>
      <c r="B299" s="402" t="s">
        <v>336</v>
      </c>
      <c r="C299" s="151">
        <v>272.33</v>
      </c>
      <c r="D299" s="151"/>
      <c r="E299" s="456">
        <f t="shared" si="11"/>
        <v>45995.350000000035</v>
      </c>
    </row>
    <row r="300" spans="1:5" ht="48" x14ac:dyDescent="0.2">
      <c r="A300" s="6">
        <v>1</v>
      </c>
      <c r="B300" s="23" t="s">
        <v>1110</v>
      </c>
      <c r="C300" s="7">
        <v>27</v>
      </c>
      <c r="D300" s="7"/>
      <c r="E300" s="288">
        <f t="shared" si="11"/>
        <v>46022.350000000035</v>
      </c>
    </row>
    <row r="301" spans="1:5" s="18" customFormat="1" ht="48" x14ac:dyDescent="0.2">
      <c r="A301" s="11">
        <v>1</v>
      </c>
      <c r="B301" s="401" t="s">
        <v>294</v>
      </c>
      <c r="C301" s="26">
        <v>40</v>
      </c>
      <c r="D301" s="26"/>
      <c r="E301" s="424">
        <f t="shared" si="11"/>
        <v>46062.350000000035</v>
      </c>
    </row>
    <row r="302" spans="1:5" ht="24" x14ac:dyDescent="0.2">
      <c r="A302" s="6"/>
      <c r="B302" s="59" t="s">
        <v>284</v>
      </c>
      <c r="C302" s="151"/>
      <c r="D302" s="151"/>
      <c r="E302" s="281"/>
    </row>
    <row r="303" spans="1:5" ht="36" x14ac:dyDescent="0.2">
      <c r="A303" s="6">
        <v>1</v>
      </c>
      <c r="B303" s="22" t="s">
        <v>485</v>
      </c>
      <c r="C303" s="518">
        <v>450</v>
      </c>
      <c r="D303" s="518"/>
      <c r="E303" s="518">
        <f>E301+C303</f>
        <v>46512.350000000035</v>
      </c>
    </row>
    <row r="304" spans="1:5" ht="36" x14ac:dyDescent="0.2">
      <c r="A304" s="10"/>
      <c r="B304" s="401" t="s">
        <v>486</v>
      </c>
      <c r="C304" s="519"/>
      <c r="D304" s="519"/>
      <c r="E304" s="519"/>
    </row>
    <row r="305" spans="1:5" ht="36" x14ac:dyDescent="0.2">
      <c r="A305" s="10">
        <v>1</v>
      </c>
      <c r="B305" s="401" t="s">
        <v>487</v>
      </c>
      <c r="C305" s="519"/>
      <c r="D305" s="519"/>
      <c r="E305" s="519"/>
    </row>
    <row r="306" spans="1:5" ht="36" x14ac:dyDescent="0.2">
      <c r="A306" s="10">
        <v>1</v>
      </c>
      <c r="B306" s="401" t="s">
        <v>488</v>
      </c>
      <c r="C306" s="519"/>
      <c r="D306" s="519"/>
      <c r="E306" s="519"/>
    </row>
    <row r="307" spans="1:5" ht="36" x14ac:dyDescent="0.2">
      <c r="A307" s="10">
        <v>1</v>
      </c>
      <c r="B307" s="401" t="s">
        <v>560</v>
      </c>
      <c r="C307" s="519"/>
      <c r="D307" s="519"/>
      <c r="E307" s="519"/>
    </row>
    <row r="308" spans="1:5" ht="36" x14ac:dyDescent="0.2">
      <c r="A308" s="10">
        <v>1</v>
      </c>
      <c r="B308" s="401" t="s">
        <v>489</v>
      </c>
      <c r="C308" s="519"/>
      <c r="D308" s="519"/>
      <c r="E308" s="519"/>
    </row>
    <row r="309" spans="1:5" ht="36" x14ac:dyDescent="0.2">
      <c r="A309" s="10">
        <v>1</v>
      </c>
      <c r="B309" s="401" t="s">
        <v>490</v>
      </c>
      <c r="C309" s="519"/>
      <c r="D309" s="519"/>
      <c r="E309" s="519"/>
    </row>
    <row r="310" spans="1:5" ht="36" x14ac:dyDescent="0.2">
      <c r="A310" s="10">
        <v>1</v>
      </c>
      <c r="B310" s="401" t="s">
        <v>491</v>
      </c>
      <c r="C310" s="519"/>
      <c r="D310" s="519"/>
      <c r="E310" s="519"/>
    </row>
    <row r="311" spans="1:5" ht="36" x14ac:dyDescent="0.2">
      <c r="A311" s="10">
        <v>1</v>
      </c>
      <c r="B311" s="401" t="s">
        <v>492</v>
      </c>
      <c r="C311" s="519"/>
      <c r="D311" s="519"/>
      <c r="E311" s="519"/>
    </row>
    <row r="312" spans="1:5" ht="36" x14ac:dyDescent="0.2">
      <c r="A312" s="10">
        <v>1</v>
      </c>
      <c r="B312" s="425" t="s">
        <v>493</v>
      </c>
      <c r="C312" s="520"/>
      <c r="D312" s="519"/>
      <c r="E312" s="519"/>
    </row>
    <row r="313" spans="1:5" ht="48" x14ac:dyDescent="0.2">
      <c r="A313" s="6">
        <v>11</v>
      </c>
      <c r="B313" s="401" t="s">
        <v>1018</v>
      </c>
      <c r="C313" s="24">
        <v>86.9</v>
      </c>
      <c r="D313" s="24"/>
      <c r="E313" s="24">
        <f>E303+C313</f>
        <v>46599.250000000036</v>
      </c>
    </row>
    <row r="314" spans="1:5" s="18" customFormat="1" ht="36" x14ac:dyDescent="0.2">
      <c r="A314" s="30">
        <v>1</v>
      </c>
      <c r="B314" s="401" t="s">
        <v>713</v>
      </c>
      <c r="C314" s="26">
        <v>10</v>
      </c>
      <c r="D314" s="26"/>
      <c r="E314" s="26">
        <f t="shared" ref="E314:E362" si="12">E313+C314</f>
        <v>46609.250000000036</v>
      </c>
    </row>
    <row r="315" spans="1:5" s="18" customFormat="1" ht="36" x14ac:dyDescent="0.2">
      <c r="A315" s="30">
        <v>1</v>
      </c>
      <c r="B315" s="401" t="s">
        <v>714</v>
      </c>
      <c r="C315" s="26">
        <v>10</v>
      </c>
      <c r="D315" s="26"/>
      <c r="E315" s="26">
        <f t="shared" si="12"/>
        <v>46619.250000000036</v>
      </c>
    </row>
    <row r="316" spans="1:5" s="18" customFormat="1" ht="36" x14ac:dyDescent="0.2">
      <c r="A316" s="30">
        <v>1</v>
      </c>
      <c r="B316" s="401" t="s">
        <v>715</v>
      </c>
      <c r="C316" s="26">
        <v>10</v>
      </c>
      <c r="D316" s="26"/>
      <c r="E316" s="26">
        <f t="shared" si="12"/>
        <v>46629.250000000036</v>
      </c>
    </row>
    <row r="317" spans="1:5" s="18" customFormat="1" ht="36" x14ac:dyDescent="0.2">
      <c r="A317" s="30">
        <v>1</v>
      </c>
      <c r="B317" s="401" t="s">
        <v>716</v>
      </c>
      <c r="C317" s="26">
        <v>10</v>
      </c>
      <c r="D317" s="26"/>
      <c r="E317" s="26">
        <f t="shared" si="12"/>
        <v>46639.250000000036</v>
      </c>
    </row>
    <row r="318" spans="1:5" s="18" customFormat="1" ht="36" x14ac:dyDescent="0.2">
      <c r="A318" s="30"/>
      <c r="B318" s="401" t="s">
        <v>717</v>
      </c>
      <c r="C318" s="26">
        <v>10</v>
      </c>
      <c r="D318" s="26"/>
      <c r="E318" s="26">
        <f t="shared" si="12"/>
        <v>46649.250000000036</v>
      </c>
    </row>
    <row r="319" spans="1:5" ht="60" x14ac:dyDescent="0.2">
      <c r="A319" s="6">
        <v>1</v>
      </c>
      <c r="B319" s="5" t="s">
        <v>718</v>
      </c>
      <c r="C319" s="24">
        <v>12</v>
      </c>
      <c r="D319" s="24"/>
      <c r="E319" s="26">
        <f t="shared" si="12"/>
        <v>46661.250000000036</v>
      </c>
    </row>
    <row r="320" spans="1:5" ht="60" x14ac:dyDescent="0.2">
      <c r="A320" s="6">
        <v>1</v>
      </c>
      <c r="B320" s="5" t="s">
        <v>722</v>
      </c>
      <c r="C320" s="24">
        <v>12</v>
      </c>
      <c r="D320" s="24"/>
      <c r="E320" s="26">
        <f t="shared" si="12"/>
        <v>46673.250000000036</v>
      </c>
    </row>
    <row r="321" spans="1:5" ht="60" x14ac:dyDescent="0.2">
      <c r="A321" s="6">
        <v>1</v>
      </c>
      <c r="B321" s="5" t="s">
        <v>723</v>
      </c>
      <c r="C321" s="24">
        <v>12</v>
      </c>
      <c r="D321" s="24"/>
      <c r="E321" s="26">
        <f t="shared" si="12"/>
        <v>46685.250000000036</v>
      </c>
    </row>
    <row r="322" spans="1:5" ht="60" x14ac:dyDescent="0.2">
      <c r="A322" s="6">
        <v>1</v>
      </c>
      <c r="B322" s="5" t="s">
        <v>724</v>
      </c>
      <c r="C322" s="24">
        <v>12</v>
      </c>
      <c r="D322" s="24"/>
      <c r="E322" s="26">
        <f t="shared" si="12"/>
        <v>46697.250000000036</v>
      </c>
    </row>
    <row r="323" spans="1:5" ht="60" x14ac:dyDescent="0.2">
      <c r="A323" s="6">
        <v>1</v>
      </c>
      <c r="B323" s="5" t="s">
        <v>725</v>
      </c>
      <c r="C323" s="24">
        <v>12</v>
      </c>
      <c r="D323" s="24"/>
      <c r="E323" s="26">
        <f t="shared" si="12"/>
        <v>46709.250000000036</v>
      </c>
    </row>
    <row r="324" spans="1:5" ht="60" x14ac:dyDescent="0.2">
      <c r="A324" s="6">
        <v>1</v>
      </c>
      <c r="B324" s="5" t="s">
        <v>726</v>
      </c>
      <c r="C324" s="24">
        <v>12</v>
      </c>
      <c r="D324" s="24"/>
      <c r="E324" s="26">
        <f t="shared" si="12"/>
        <v>46721.250000000036</v>
      </c>
    </row>
    <row r="325" spans="1:5" ht="60" x14ac:dyDescent="0.2">
      <c r="A325" s="6">
        <v>1</v>
      </c>
      <c r="B325" s="5" t="s">
        <v>727</v>
      </c>
      <c r="C325" s="24">
        <v>12</v>
      </c>
      <c r="D325" s="24"/>
      <c r="E325" s="26">
        <f t="shared" si="12"/>
        <v>46733.250000000036</v>
      </c>
    </row>
    <row r="326" spans="1:5" ht="60" x14ac:dyDescent="0.2">
      <c r="A326" s="6">
        <v>1</v>
      </c>
      <c r="B326" s="5" t="s">
        <v>730</v>
      </c>
      <c r="C326" s="24">
        <v>12</v>
      </c>
      <c r="D326" s="24"/>
      <c r="E326" s="26">
        <f t="shared" si="12"/>
        <v>46745.250000000036</v>
      </c>
    </row>
    <row r="327" spans="1:5" ht="60" x14ac:dyDescent="0.2">
      <c r="A327" s="6">
        <v>1</v>
      </c>
      <c r="B327" s="5" t="s">
        <v>734</v>
      </c>
      <c r="C327" s="24">
        <v>12</v>
      </c>
      <c r="D327" s="24"/>
      <c r="E327" s="26">
        <f t="shared" si="12"/>
        <v>46757.250000000036</v>
      </c>
    </row>
    <row r="328" spans="1:5" ht="60" x14ac:dyDescent="0.2">
      <c r="A328" s="6">
        <v>1</v>
      </c>
      <c r="B328" s="5" t="s">
        <v>736</v>
      </c>
      <c r="C328" s="24">
        <v>12</v>
      </c>
      <c r="D328" s="24"/>
      <c r="E328" s="26">
        <f t="shared" si="12"/>
        <v>46769.250000000036</v>
      </c>
    </row>
    <row r="329" spans="1:5" ht="60" x14ac:dyDescent="0.2">
      <c r="A329" s="6">
        <v>1</v>
      </c>
      <c r="B329" s="5" t="s">
        <v>737</v>
      </c>
      <c r="C329" s="24">
        <v>12</v>
      </c>
      <c r="D329" s="24"/>
      <c r="E329" s="26">
        <f t="shared" si="12"/>
        <v>46781.250000000036</v>
      </c>
    </row>
    <row r="330" spans="1:5" ht="60" x14ac:dyDescent="0.2">
      <c r="A330" s="6">
        <v>1</v>
      </c>
      <c r="B330" s="5" t="s">
        <v>738</v>
      </c>
      <c r="C330" s="24">
        <v>12</v>
      </c>
      <c r="D330" s="24"/>
      <c r="E330" s="26">
        <f t="shared" si="12"/>
        <v>46793.250000000036</v>
      </c>
    </row>
    <row r="331" spans="1:5" ht="60" x14ac:dyDescent="0.2">
      <c r="A331" s="6">
        <v>1</v>
      </c>
      <c r="B331" s="5" t="s">
        <v>745</v>
      </c>
      <c r="C331" s="24">
        <v>12</v>
      </c>
      <c r="D331" s="24"/>
      <c r="E331" s="26">
        <f t="shared" si="12"/>
        <v>46805.250000000036</v>
      </c>
    </row>
    <row r="332" spans="1:5" ht="60" x14ac:dyDescent="0.2">
      <c r="A332" s="6">
        <v>1</v>
      </c>
      <c r="B332" s="5" t="s">
        <v>746</v>
      </c>
      <c r="C332" s="24">
        <v>12</v>
      </c>
      <c r="D332" s="24"/>
      <c r="E332" s="26">
        <f t="shared" si="12"/>
        <v>46817.250000000036</v>
      </c>
    </row>
    <row r="333" spans="1:5" ht="60" x14ac:dyDescent="0.2">
      <c r="A333" s="6">
        <v>1</v>
      </c>
      <c r="B333" s="5" t="s">
        <v>747</v>
      </c>
      <c r="C333" s="24">
        <v>12</v>
      </c>
      <c r="D333" s="24"/>
      <c r="E333" s="26">
        <f t="shared" si="12"/>
        <v>46829.250000000036</v>
      </c>
    </row>
    <row r="334" spans="1:5" ht="60" x14ac:dyDescent="0.2">
      <c r="A334" s="6">
        <v>1</v>
      </c>
      <c r="B334" s="5" t="s">
        <v>748</v>
      </c>
      <c r="C334" s="24">
        <v>12</v>
      </c>
      <c r="D334" s="24"/>
      <c r="E334" s="26">
        <f t="shared" si="12"/>
        <v>46841.250000000036</v>
      </c>
    </row>
    <row r="335" spans="1:5" ht="60" x14ac:dyDescent="0.2">
      <c r="A335" s="6">
        <v>1</v>
      </c>
      <c r="B335" s="5" t="s">
        <v>750</v>
      </c>
      <c r="C335" s="24">
        <v>12</v>
      </c>
      <c r="D335" s="24"/>
      <c r="E335" s="26">
        <f t="shared" si="12"/>
        <v>46853.250000000036</v>
      </c>
    </row>
    <row r="336" spans="1:5" ht="60" x14ac:dyDescent="0.2">
      <c r="A336" s="6">
        <v>1</v>
      </c>
      <c r="B336" s="5" t="s">
        <v>752</v>
      </c>
      <c r="C336" s="24">
        <v>12</v>
      </c>
      <c r="D336" s="24"/>
      <c r="E336" s="26">
        <f t="shared" si="12"/>
        <v>46865.250000000036</v>
      </c>
    </row>
    <row r="337" spans="1:5" ht="60" x14ac:dyDescent="0.2">
      <c r="A337" s="6">
        <v>1</v>
      </c>
      <c r="B337" s="5" t="s">
        <v>753</v>
      </c>
      <c r="C337" s="24">
        <v>12</v>
      </c>
      <c r="D337" s="24"/>
      <c r="E337" s="26">
        <f t="shared" si="12"/>
        <v>46877.250000000036</v>
      </c>
    </row>
    <row r="338" spans="1:5" ht="60" x14ac:dyDescent="0.2">
      <c r="A338" s="6">
        <v>1</v>
      </c>
      <c r="B338" s="5" t="s">
        <v>754</v>
      </c>
      <c r="C338" s="24">
        <v>12</v>
      </c>
      <c r="D338" s="24"/>
      <c r="E338" s="26">
        <f t="shared" si="12"/>
        <v>46889.250000000036</v>
      </c>
    </row>
    <row r="339" spans="1:5" ht="60" x14ac:dyDescent="0.2">
      <c r="A339" s="6">
        <v>1</v>
      </c>
      <c r="B339" s="5" t="s">
        <v>757</v>
      </c>
      <c r="C339" s="24">
        <v>12</v>
      </c>
      <c r="D339" s="24"/>
      <c r="E339" s="26">
        <f t="shared" si="12"/>
        <v>46901.250000000036</v>
      </c>
    </row>
    <row r="340" spans="1:5" ht="60" x14ac:dyDescent="0.2">
      <c r="A340" s="6">
        <v>1</v>
      </c>
      <c r="B340" s="5" t="s">
        <v>764</v>
      </c>
      <c r="C340" s="24">
        <v>12</v>
      </c>
      <c r="D340" s="24"/>
      <c r="E340" s="26">
        <f t="shared" si="12"/>
        <v>46913.250000000036</v>
      </c>
    </row>
    <row r="341" spans="1:5" ht="60" x14ac:dyDescent="0.2">
      <c r="A341" s="6">
        <v>1</v>
      </c>
      <c r="B341" s="5" t="s">
        <v>768</v>
      </c>
      <c r="C341" s="24">
        <v>12</v>
      </c>
      <c r="D341" s="24"/>
      <c r="E341" s="26">
        <f t="shared" si="12"/>
        <v>46925.250000000036</v>
      </c>
    </row>
    <row r="342" spans="1:5" ht="60" x14ac:dyDescent="0.2">
      <c r="A342" s="6">
        <v>1</v>
      </c>
      <c r="B342" s="5" t="s">
        <v>769</v>
      </c>
      <c r="C342" s="24">
        <v>12</v>
      </c>
      <c r="D342" s="24"/>
      <c r="E342" s="26">
        <f t="shared" si="12"/>
        <v>46937.250000000036</v>
      </c>
    </row>
    <row r="343" spans="1:5" ht="60" x14ac:dyDescent="0.2">
      <c r="A343" s="6">
        <v>1</v>
      </c>
      <c r="B343" s="5" t="s">
        <v>771</v>
      </c>
      <c r="C343" s="24">
        <v>12</v>
      </c>
      <c r="D343" s="24"/>
      <c r="E343" s="26">
        <f t="shared" si="12"/>
        <v>46949.250000000036</v>
      </c>
    </row>
    <row r="344" spans="1:5" ht="60" x14ac:dyDescent="0.2">
      <c r="A344" s="6">
        <v>1</v>
      </c>
      <c r="B344" s="5" t="s">
        <v>772</v>
      </c>
      <c r="C344" s="24">
        <v>12</v>
      </c>
      <c r="D344" s="24"/>
      <c r="E344" s="26">
        <f t="shared" si="12"/>
        <v>46961.250000000036</v>
      </c>
    </row>
    <row r="345" spans="1:5" ht="60" x14ac:dyDescent="0.2">
      <c r="A345" s="6">
        <v>1</v>
      </c>
      <c r="B345" s="5" t="s">
        <v>773</v>
      </c>
      <c r="C345" s="24">
        <v>12</v>
      </c>
      <c r="D345" s="24"/>
      <c r="E345" s="26">
        <f t="shared" si="12"/>
        <v>46973.250000000036</v>
      </c>
    </row>
    <row r="346" spans="1:5" ht="60" x14ac:dyDescent="0.2">
      <c r="A346" s="6">
        <v>1</v>
      </c>
      <c r="B346" s="5" t="s">
        <v>774</v>
      </c>
      <c r="C346" s="24">
        <v>12</v>
      </c>
      <c r="D346" s="24"/>
      <c r="E346" s="26">
        <f t="shared" si="12"/>
        <v>46985.250000000036</v>
      </c>
    </row>
    <row r="347" spans="1:5" ht="60" x14ac:dyDescent="0.2">
      <c r="A347" s="6">
        <v>1</v>
      </c>
      <c r="B347" s="5" t="s">
        <v>775</v>
      </c>
      <c r="C347" s="24">
        <v>12</v>
      </c>
      <c r="D347" s="24"/>
      <c r="E347" s="26">
        <f t="shared" si="12"/>
        <v>46997.250000000036</v>
      </c>
    </row>
    <row r="348" spans="1:5" ht="60" x14ac:dyDescent="0.2">
      <c r="A348" s="6">
        <v>1</v>
      </c>
      <c r="B348" s="5" t="s">
        <v>776</v>
      </c>
      <c r="C348" s="24">
        <v>12</v>
      </c>
      <c r="D348" s="24"/>
      <c r="E348" s="26">
        <f t="shared" si="12"/>
        <v>47009.250000000036</v>
      </c>
    </row>
    <row r="349" spans="1:5" ht="60" x14ac:dyDescent="0.2">
      <c r="A349" s="6">
        <v>1</v>
      </c>
      <c r="B349" s="5" t="s">
        <v>777</v>
      </c>
      <c r="C349" s="24">
        <v>12</v>
      </c>
      <c r="D349" s="24"/>
      <c r="E349" s="26">
        <f t="shared" si="12"/>
        <v>47021.250000000036</v>
      </c>
    </row>
    <row r="350" spans="1:5" ht="60" x14ac:dyDescent="0.2">
      <c r="A350" s="6">
        <v>1</v>
      </c>
      <c r="B350" s="5" t="s">
        <v>778</v>
      </c>
      <c r="C350" s="24">
        <v>12</v>
      </c>
      <c r="D350" s="24"/>
      <c r="E350" s="26">
        <f t="shared" si="12"/>
        <v>47033.250000000036</v>
      </c>
    </row>
    <row r="351" spans="1:5" ht="60" x14ac:dyDescent="0.2">
      <c r="A351" s="6">
        <v>1</v>
      </c>
      <c r="B351" s="5" t="s">
        <v>779</v>
      </c>
      <c r="C351" s="24">
        <v>12</v>
      </c>
      <c r="D351" s="24"/>
      <c r="E351" s="26">
        <f t="shared" si="12"/>
        <v>47045.250000000036</v>
      </c>
    </row>
    <row r="352" spans="1:5" ht="60" x14ac:dyDescent="0.2">
      <c r="A352" s="6">
        <v>1</v>
      </c>
      <c r="B352" s="5" t="s">
        <v>780</v>
      </c>
      <c r="C352" s="24">
        <v>12</v>
      </c>
      <c r="D352" s="24"/>
      <c r="E352" s="26">
        <f t="shared" si="12"/>
        <v>47057.250000000036</v>
      </c>
    </row>
    <row r="353" spans="1:5" ht="60" x14ac:dyDescent="0.2">
      <c r="A353" s="6">
        <v>1</v>
      </c>
      <c r="B353" s="5" t="s">
        <v>781</v>
      </c>
      <c r="C353" s="24">
        <v>12</v>
      </c>
      <c r="D353" s="24"/>
      <c r="E353" s="26">
        <f t="shared" si="12"/>
        <v>47069.250000000036</v>
      </c>
    </row>
    <row r="354" spans="1:5" ht="60" x14ac:dyDescent="0.2">
      <c r="A354" s="6">
        <v>1</v>
      </c>
      <c r="B354" s="5" t="s">
        <v>782</v>
      </c>
      <c r="C354" s="24">
        <v>12</v>
      </c>
      <c r="D354" s="24"/>
      <c r="E354" s="26">
        <f t="shared" si="12"/>
        <v>47081.250000000036</v>
      </c>
    </row>
    <row r="355" spans="1:5" ht="60" x14ac:dyDescent="0.2">
      <c r="A355" s="6">
        <v>1</v>
      </c>
      <c r="B355" s="5" t="s">
        <v>783</v>
      </c>
      <c r="C355" s="24">
        <v>12</v>
      </c>
      <c r="D355" s="24"/>
      <c r="E355" s="26">
        <f t="shared" si="12"/>
        <v>47093.250000000036</v>
      </c>
    </row>
    <row r="356" spans="1:5" ht="60" x14ac:dyDescent="0.2">
      <c r="A356" s="6">
        <v>1</v>
      </c>
      <c r="B356" s="5" t="s">
        <v>784</v>
      </c>
      <c r="C356" s="24">
        <v>12</v>
      </c>
      <c r="D356" s="24"/>
      <c r="E356" s="26">
        <f t="shared" si="12"/>
        <v>47105.250000000036</v>
      </c>
    </row>
    <row r="357" spans="1:5" ht="60" x14ac:dyDescent="0.2">
      <c r="A357" s="6">
        <v>1</v>
      </c>
      <c r="B357" s="5" t="s">
        <v>786</v>
      </c>
      <c r="C357" s="24">
        <v>12</v>
      </c>
      <c r="D357" s="24"/>
      <c r="E357" s="26">
        <f t="shared" si="12"/>
        <v>47117.250000000036</v>
      </c>
    </row>
    <row r="358" spans="1:5" ht="60" x14ac:dyDescent="0.2">
      <c r="A358" s="6">
        <v>1</v>
      </c>
      <c r="B358" s="5" t="s">
        <v>787</v>
      </c>
      <c r="C358" s="24">
        <v>12</v>
      </c>
      <c r="D358" s="24"/>
      <c r="E358" s="26">
        <f t="shared" si="12"/>
        <v>47129.250000000036</v>
      </c>
    </row>
    <row r="359" spans="1:5" ht="60" x14ac:dyDescent="0.2">
      <c r="A359" s="6">
        <v>1</v>
      </c>
      <c r="B359" s="5" t="s">
        <v>788</v>
      </c>
      <c r="C359" s="24">
        <v>12</v>
      </c>
      <c r="D359" s="24"/>
      <c r="E359" s="26">
        <f t="shared" si="12"/>
        <v>47141.250000000036</v>
      </c>
    </row>
    <row r="360" spans="1:5" ht="60" x14ac:dyDescent="0.2">
      <c r="A360" s="6">
        <v>1</v>
      </c>
      <c r="B360" s="5" t="s">
        <v>789</v>
      </c>
      <c r="C360" s="24">
        <v>12</v>
      </c>
      <c r="D360" s="24"/>
      <c r="E360" s="26">
        <f t="shared" si="12"/>
        <v>47153.250000000036</v>
      </c>
    </row>
    <row r="361" spans="1:5" ht="60" x14ac:dyDescent="0.2">
      <c r="A361" s="6">
        <v>1</v>
      </c>
      <c r="B361" s="5" t="s">
        <v>790</v>
      </c>
      <c r="C361" s="24">
        <v>12</v>
      </c>
      <c r="D361" s="24"/>
      <c r="E361" s="26">
        <f t="shared" si="12"/>
        <v>47165.250000000036</v>
      </c>
    </row>
    <row r="362" spans="1:5" ht="60" x14ac:dyDescent="0.2">
      <c r="A362" s="6">
        <v>1</v>
      </c>
      <c r="B362" s="5" t="s">
        <v>791</v>
      </c>
      <c r="C362" s="24">
        <v>12</v>
      </c>
      <c r="D362" s="24"/>
      <c r="E362" s="26">
        <f t="shared" si="12"/>
        <v>47177.250000000036</v>
      </c>
    </row>
    <row r="363" spans="1:5" s="18" customFormat="1" ht="36" x14ac:dyDescent="0.2">
      <c r="A363" s="30">
        <v>30</v>
      </c>
      <c r="B363" s="5" t="s">
        <v>792</v>
      </c>
      <c r="C363" s="12">
        <v>126</v>
      </c>
      <c r="D363" s="12"/>
      <c r="E363" s="26">
        <f t="shared" ref="E363:E365" si="13">E362+C363</f>
        <v>47303.250000000036</v>
      </c>
    </row>
    <row r="364" spans="1:5" ht="48" x14ac:dyDescent="0.2">
      <c r="A364" s="6">
        <v>1</v>
      </c>
      <c r="B364" s="402" t="s">
        <v>337</v>
      </c>
      <c r="C364" s="151">
        <v>125</v>
      </c>
      <c r="D364" s="151"/>
      <c r="E364" s="24">
        <f t="shared" si="13"/>
        <v>47428.250000000036</v>
      </c>
    </row>
    <row r="365" spans="1:5" ht="48" x14ac:dyDescent="0.2">
      <c r="A365" s="6">
        <v>1</v>
      </c>
      <c r="B365" s="402" t="s">
        <v>333</v>
      </c>
      <c r="C365" s="151">
        <v>368</v>
      </c>
      <c r="D365" s="151"/>
      <c r="E365" s="24">
        <f t="shared" si="13"/>
        <v>47796.250000000036</v>
      </c>
    </row>
    <row r="366" spans="1:5" x14ac:dyDescent="0.2">
      <c r="A366" s="6"/>
      <c r="B366" s="129" t="s">
        <v>47</v>
      </c>
      <c r="C366" s="260">
        <f>SUM(C294:C365)</f>
        <v>19545.950000000004</v>
      </c>
      <c r="D366" s="151"/>
      <c r="E366" s="151"/>
    </row>
    <row r="367" spans="1:5" x14ac:dyDescent="0.2">
      <c r="A367" s="6"/>
      <c r="B367" s="50" t="s">
        <v>65</v>
      </c>
      <c r="C367" s="260">
        <f>SUM(C293+C366)</f>
        <v>47796.250000000015</v>
      </c>
      <c r="D367" s="151"/>
      <c r="E367" s="260">
        <f>E365</f>
        <v>47796.250000000036</v>
      </c>
    </row>
    <row r="368" spans="1:5" x14ac:dyDescent="0.2">
      <c r="A368" s="16"/>
      <c r="B368" s="58"/>
      <c r="C368" s="261"/>
      <c r="D368" s="262"/>
      <c r="E368" s="261"/>
    </row>
    <row r="369" spans="1:5" x14ac:dyDescent="0.2">
      <c r="A369" s="16"/>
      <c r="B369" s="58"/>
      <c r="C369" s="261"/>
      <c r="D369" s="262"/>
      <c r="E369" s="261"/>
    </row>
    <row r="370" spans="1:5" ht="15" x14ac:dyDescent="0.25">
      <c r="A370" s="543" t="s">
        <v>63</v>
      </c>
      <c r="B370" s="544"/>
      <c r="C370" s="544"/>
      <c r="D370" s="544"/>
      <c r="E370" s="544"/>
    </row>
    <row r="371" spans="1:5" x14ac:dyDescent="0.2">
      <c r="A371" s="61" t="s">
        <v>46</v>
      </c>
      <c r="B371" s="52" t="s">
        <v>47</v>
      </c>
      <c r="C371" s="15" t="s">
        <v>48</v>
      </c>
      <c r="D371" s="15" t="s">
        <v>49</v>
      </c>
      <c r="E371" s="15" t="s">
        <v>50</v>
      </c>
    </row>
    <row r="372" spans="1:5" x14ac:dyDescent="0.2">
      <c r="A372" s="111"/>
      <c r="B372" s="129" t="s">
        <v>64</v>
      </c>
      <c r="C372" s="273">
        <f>C367</f>
        <v>47796.250000000015</v>
      </c>
      <c r="D372" s="281"/>
      <c r="E372" s="273">
        <f>E367</f>
        <v>47796.250000000036</v>
      </c>
    </row>
    <row r="373" spans="1:5" ht="24" x14ac:dyDescent="0.2">
      <c r="A373" s="6">
        <v>1</v>
      </c>
      <c r="B373" s="22" t="s">
        <v>190</v>
      </c>
      <c r="C373" s="24">
        <v>15</v>
      </c>
      <c r="D373" s="288"/>
      <c r="E373" s="288">
        <f t="shared" ref="E373:E379" si="14">E372+C373</f>
        <v>47811.250000000036</v>
      </c>
    </row>
    <row r="374" spans="1:5" ht="36" x14ac:dyDescent="0.2">
      <c r="A374" s="6">
        <v>1</v>
      </c>
      <c r="B374" s="401" t="s">
        <v>189</v>
      </c>
      <c r="C374" s="24">
        <v>15</v>
      </c>
      <c r="D374" s="288"/>
      <c r="E374" s="288">
        <f t="shared" si="14"/>
        <v>47826.250000000036</v>
      </c>
    </row>
    <row r="375" spans="1:5" ht="24" x14ac:dyDescent="0.2">
      <c r="A375" s="6">
        <v>1</v>
      </c>
      <c r="B375" s="402" t="s">
        <v>338</v>
      </c>
      <c r="C375" s="151">
        <v>60</v>
      </c>
      <c r="D375" s="151"/>
      <c r="E375" s="288">
        <f t="shared" si="14"/>
        <v>47886.250000000036</v>
      </c>
    </row>
    <row r="376" spans="1:5" ht="36" x14ac:dyDescent="0.2">
      <c r="A376" s="6">
        <v>1</v>
      </c>
      <c r="B376" s="401" t="s">
        <v>295</v>
      </c>
      <c r="C376" s="24">
        <v>15.25</v>
      </c>
      <c r="D376" s="24"/>
      <c r="E376" s="217">
        <f t="shared" si="14"/>
        <v>47901.500000000036</v>
      </c>
    </row>
    <row r="377" spans="1:5" ht="36" x14ac:dyDescent="0.2">
      <c r="A377" s="369">
        <v>1</v>
      </c>
      <c r="B377" s="169" t="s">
        <v>234</v>
      </c>
      <c r="C377" s="284">
        <v>2056</v>
      </c>
      <c r="D377" s="284"/>
      <c r="E377" s="376">
        <f t="shared" si="14"/>
        <v>49957.500000000036</v>
      </c>
    </row>
    <row r="378" spans="1:5" ht="36" x14ac:dyDescent="0.2">
      <c r="A378" s="6">
        <v>1</v>
      </c>
      <c r="B378" s="23" t="s">
        <v>1111</v>
      </c>
      <c r="C378" s="151">
        <v>190</v>
      </c>
      <c r="D378" s="151"/>
      <c r="E378" s="217">
        <f t="shared" si="14"/>
        <v>50147.500000000036</v>
      </c>
    </row>
    <row r="379" spans="1:5" ht="60" x14ac:dyDescent="0.2">
      <c r="A379" s="511">
        <v>1</v>
      </c>
      <c r="B379" s="23" t="s">
        <v>1112</v>
      </c>
      <c r="C379" s="483">
        <v>1028</v>
      </c>
      <c r="D379" s="483"/>
      <c r="E379" s="483">
        <f t="shared" si="14"/>
        <v>51175.500000000036</v>
      </c>
    </row>
    <row r="380" spans="1:5" ht="36" x14ac:dyDescent="0.2">
      <c r="A380" s="512"/>
      <c r="B380" s="23" t="s">
        <v>1113</v>
      </c>
      <c r="C380" s="484"/>
      <c r="D380" s="484"/>
      <c r="E380" s="484"/>
    </row>
    <row r="381" spans="1:5" ht="36" x14ac:dyDescent="0.2">
      <c r="A381" s="513"/>
      <c r="B381" s="23" t="s">
        <v>1114</v>
      </c>
      <c r="C381" s="485"/>
      <c r="D381" s="484"/>
      <c r="E381" s="484"/>
    </row>
    <row r="382" spans="1:5" ht="36" x14ac:dyDescent="0.2">
      <c r="A382" s="6">
        <v>1</v>
      </c>
      <c r="B382" s="23" t="s">
        <v>237</v>
      </c>
      <c r="C382" s="151">
        <v>675</v>
      </c>
      <c r="D382" s="151"/>
      <c r="E382" s="151">
        <f>E379+C382</f>
        <v>51850.500000000036</v>
      </c>
    </row>
    <row r="383" spans="1:5" ht="36" x14ac:dyDescent="0.2">
      <c r="A383" s="6">
        <v>2</v>
      </c>
      <c r="B383" s="22" t="s">
        <v>1115</v>
      </c>
      <c r="C383" s="24">
        <v>11.5</v>
      </c>
      <c r="D383" s="24"/>
      <c r="E383" s="151">
        <f>E382+C383</f>
        <v>51862.000000000036</v>
      </c>
    </row>
    <row r="384" spans="1:5" ht="36" x14ac:dyDescent="0.2">
      <c r="A384" s="6">
        <v>1</v>
      </c>
      <c r="B384" s="402" t="s">
        <v>1116</v>
      </c>
      <c r="C384" s="151">
        <v>175</v>
      </c>
      <c r="D384" s="151"/>
      <c r="E384" s="151">
        <f t="shared" ref="E384:E443" si="15">E383+C384</f>
        <v>52037.000000000036</v>
      </c>
    </row>
    <row r="385" spans="1:5" s="18" customFormat="1" ht="36" x14ac:dyDescent="0.2">
      <c r="A385" s="30">
        <v>1</v>
      </c>
      <c r="B385" s="401" t="s">
        <v>427</v>
      </c>
      <c r="C385" s="12">
        <v>6.25</v>
      </c>
      <c r="D385" s="12"/>
      <c r="E385" s="151">
        <f t="shared" si="15"/>
        <v>52043.250000000036</v>
      </c>
    </row>
    <row r="386" spans="1:5" s="18" customFormat="1" ht="36" x14ac:dyDescent="0.2">
      <c r="A386" s="30">
        <v>1</v>
      </c>
      <c r="B386" s="401" t="s">
        <v>428</v>
      </c>
      <c r="C386" s="12">
        <v>6.25</v>
      </c>
      <c r="D386" s="12"/>
      <c r="E386" s="151">
        <f t="shared" si="15"/>
        <v>52049.500000000036</v>
      </c>
    </row>
    <row r="387" spans="1:5" s="18" customFormat="1" ht="36" x14ac:dyDescent="0.2">
      <c r="A387" s="30">
        <v>1</v>
      </c>
      <c r="B387" s="401" t="s">
        <v>429</v>
      </c>
      <c r="C387" s="12">
        <v>6.25</v>
      </c>
      <c r="D387" s="12"/>
      <c r="E387" s="151">
        <f t="shared" si="15"/>
        <v>52055.750000000036</v>
      </c>
    </row>
    <row r="388" spans="1:5" s="18" customFormat="1" ht="36" x14ac:dyDescent="0.2">
      <c r="A388" s="30">
        <v>1</v>
      </c>
      <c r="B388" s="401" t="s">
        <v>430</v>
      </c>
      <c r="C388" s="12">
        <v>6.25</v>
      </c>
      <c r="D388" s="12"/>
      <c r="E388" s="151">
        <f t="shared" si="15"/>
        <v>52062.000000000036</v>
      </c>
    </row>
    <row r="389" spans="1:5" s="18" customFormat="1" ht="36" x14ac:dyDescent="0.2">
      <c r="A389" s="30">
        <v>1</v>
      </c>
      <c r="B389" s="401" t="s">
        <v>431</v>
      </c>
      <c r="C389" s="12">
        <v>6.25</v>
      </c>
      <c r="D389" s="12"/>
      <c r="E389" s="151">
        <f t="shared" si="15"/>
        <v>52068.250000000036</v>
      </c>
    </row>
    <row r="390" spans="1:5" s="18" customFormat="1" ht="36" x14ac:dyDescent="0.2">
      <c r="A390" s="30">
        <v>1</v>
      </c>
      <c r="B390" s="401" t="s">
        <v>432</v>
      </c>
      <c r="C390" s="12">
        <v>6.25</v>
      </c>
      <c r="D390" s="12"/>
      <c r="E390" s="151">
        <f t="shared" si="15"/>
        <v>52074.500000000036</v>
      </c>
    </row>
    <row r="391" spans="1:5" s="18" customFormat="1" ht="36" x14ac:dyDescent="0.2">
      <c r="A391" s="30">
        <v>1</v>
      </c>
      <c r="B391" s="401" t="s">
        <v>433</v>
      </c>
      <c r="C391" s="12">
        <v>6.25</v>
      </c>
      <c r="D391" s="12"/>
      <c r="E391" s="151">
        <f t="shared" si="15"/>
        <v>52080.750000000036</v>
      </c>
    </row>
    <row r="392" spans="1:5" s="18" customFormat="1" ht="36" x14ac:dyDescent="0.2">
      <c r="A392" s="30">
        <v>1</v>
      </c>
      <c r="B392" s="401" t="s">
        <v>434</v>
      </c>
      <c r="C392" s="12">
        <v>6.25</v>
      </c>
      <c r="D392" s="12"/>
      <c r="E392" s="151">
        <f t="shared" si="15"/>
        <v>52087.000000000036</v>
      </c>
    </row>
    <row r="393" spans="1:5" s="18" customFormat="1" ht="36" x14ac:dyDescent="0.2">
      <c r="A393" s="30">
        <v>1</v>
      </c>
      <c r="B393" s="401" t="s">
        <v>435</v>
      </c>
      <c r="C393" s="12">
        <v>6.25</v>
      </c>
      <c r="D393" s="12"/>
      <c r="E393" s="151">
        <f t="shared" si="15"/>
        <v>52093.250000000036</v>
      </c>
    </row>
    <row r="394" spans="1:5" s="18" customFormat="1" ht="36" x14ac:dyDescent="0.2">
      <c r="A394" s="30">
        <v>1</v>
      </c>
      <c r="B394" s="401" t="s">
        <v>436</v>
      </c>
      <c r="C394" s="12">
        <v>6.25</v>
      </c>
      <c r="D394" s="12"/>
      <c r="E394" s="151">
        <f t="shared" si="15"/>
        <v>52099.500000000036</v>
      </c>
    </row>
    <row r="395" spans="1:5" s="18" customFormat="1" ht="36" x14ac:dyDescent="0.2">
      <c r="A395" s="30">
        <v>1</v>
      </c>
      <c r="B395" s="401" t="s">
        <v>437</v>
      </c>
      <c r="C395" s="12">
        <v>6.25</v>
      </c>
      <c r="D395" s="12"/>
      <c r="E395" s="151">
        <f t="shared" si="15"/>
        <v>52105.750000000036</v>
      </c>
    </row>
    <row r="396" spans="1:5" s="18" customFormat="1" ht="36" x14ac:dyDescent="0.2">
      <c r="A396" s="30">
        <v>1</v>
      </c>
      <c r="B396" s="401" t="s">
        <v>438</v>
      </c>
      <c r="C396" s="12">
        <v>6.25</v>
      </c>
      <c r="D396" s="12"/>
      <c r="E396" s="151">
        <f t="shared" si="15"/>
        <v>52112.000000000036</v>
      </c>
    </row>
    <row r="397" spans="1:5" s="18" customFormat="1" ht="36" x14ac:dyDescent="0.2">
      <c r="A397" s="30">
        <v>1</v>
      </c>
      <c r="B397" s="401" t="s">
        <v>439</v>
      </c>
      <c r="C397" s="12">
        <v>6.25</v>
      </c>
      <c r="D397" s="12"/>
      <c r="E397" s="151">
        <f t="shared" si="15"/>
        <v>52118.250000000036</v>
      </c>
    </row>
    <row r="398" spans="1:5" s="18" customFormat="1" ht="36" x14ac:dyDescent="0.2">
      <c r="A398" s="30">
        <v>1</v>
      </c>
      <c r="B398" s="401" t="s">
        <v>440</v>
      </c>
      <c r="C398" s="12">
        <v>6.25</v>
      </c>
      <c r="D398" s="12"/>
      <c r="E398" s="151">
        <f t="shared" si="15"/>
        <v>52124.500000000036</v>
      </c>
    </row>
    <row r="399" spans="1:5" s="18" customFormat="1" ht="36" x14ac:dyDescent="0.2">
      <c r="A399" s="30">
        <v>1</v>
      </c>
      <c r="B399" s="401" t="s">
        <v>441</v>
      </c>
      <c r="C399" s="12">
        <v>6.25</v>
      </c>
      <c r="D399" s="12"/>
      <c r="E399" s="151">
        <f t="shared" si="15"/>
        <v>52130.750000000036</v>
      </c>
    </row>
    <row r="400" spans="1:5" s="18" customFormat="1" ht="36" x14ac:dyDescent="0.2">
      <c r="A400" s="30">
        <v>1</v>
      </c>
      <c r="B400" s="401" t="s">
        <v>442</v>
      </c>
      <c r="C400" s="12">
        <v>6.25</v>
      </c>
      <c r="D400" s="12"/>
      <c r="E400" s="151">
        <f t="shared" si="15"/>
        <v>52137.000000000036</v>
      </c>
    </row>
    <row r="401" spans="1:5" s="18" customFormat="1" ht="36" x14ac:dyDescent="0.2">
      <c r="A401" s="30">
        <v>1</v>
      </c>
      <c r="B401" s="401" t="s">
        <v>443</v>
      </c>
      <c r="C401" s="12">
        <v>6.25</v>
      </c>
      <c r="D401" s="12"/>
      <c r="E401" s="151">
        <f t="shared" si="15"/>
        <v>52143.250000000036</v>
      </c>
    </row>
    <row r="402" spans="1:5" s="18" customFormat="1" ht="36" x14ac:dyDescent="0.2">
      <c r="A402" s="30">
        <v>1</v>
      </c>
      <c r="B402" s="401" t="s">
        <v>444</v>
      </c>
      <c r="C402" s="12">
        <v>6.25</v>
      </c>
      <c r="D402" s="12"/>
      <c r="E402" s="151">
        <f t="shared" si="15"/>
        <v>52149.500000000036</v>
      </c>
    </row>
    <row r="403" spans="1:5" s="18" customFormat="1" ht="36" x14ac:dyDescent="0.2">
      <c r="A403" s="30">
        <v>1</v>
      </c>
      <c r="B403" s="401" t="s">
        <v>445</v>
      </c>
      <c r="C403" s="12">
        <v>6.25</v>
      </c>
      <c r="D403" s="12"/>
      <c r="E403" s="151">
        <f t="shared" si="15"/>
        <v>52155.750000000036</v>
      </c>
    </row>
    <row r="404" spans="1:5" s="18" customFormat="1" ht="36" x14ac:dyDescent="0.2">
      <c r="A404" s="30">
        <v>1</v>
      </c>
      <c r="B404" s="401" t="s">
        <v>446</v>
      </c>
      <c r="C404" s="12">
        <v>6.25</v>
      </c>
      <c r="D404" s="12"/>
      <c r="E404" s="151">
        <f t="shared" si="15"/>
        <v>52162.000000000036</v>
      </c>
    </row>
    <row r="405" spans="1:5" s="18" customFormat="1" ht="36" x14ac:dyDescent="0.2">
      <c r="A405" s="30">
        <v>1</v>
      </c>
      <c r="B405" s="401" t="s">
        <v>447</v>
      </c>
      <c r="C405" s="12">
        <v>6.25</v>
      </c>
      <c r="D405" s="12"/>
      <c r="E405" s="151">
        <f t="shared" si="15"/>
        <v>52168.250000000036</v>
      </c>
    </row>
    <row r="406" spans="1:5" s="18" customFormat="1" ht="36" x14ac:dyDescent="0.2">
      <c r="A406" s="30">
        <v>1</v>
      </c>
      <c r="B406" s="401" t="s">
        <v>448</v>
      </c>
      <c r="C406" s="12">
        <v>6.25</v>
      </c>
      <c r="D406" s="12"/>
      <c r="E406" s="151">
        <f t="shared" si="15"/>
        <v>52174.500000000036</v>
      </c>
    </row>
    <row r="407" spans="1:5" s="18" customFormat="1" ht="36" x14ac:dyDescent="0.2">
      <c r="A407" s="30">
        <v>1</v>
      </c>
      <c r="B407" s="401" t="s">
        <v>449</v>
      </c>
      <c r="C407" s="12">
        <v>6.25</v>
      </c>
      <c r="D407" s="12"/>
      <c r="E407" s="151">
        <f t="shared" si="15"/>
        <v>52180.750000000036</v>
      </c>
    </row>
    <row r="408" spans="1:5" s="18" customFormat="1" ht="36" x14ac:dyDescent="0.2">
      <c r="A408" s="30">
        <v>1</v>
      </c>
      <c r="B408" s="401" t="s">
        <v>450</v>
      </c>
      <c r="C408" s="12">
        <v>6.25</v>
      </c>
      <c r="D408" s="12"/>
      <c r="E408" s="151">
        <f t="shared" si="15"/>
        <v>52187.000000000036</v>
      </c>
    </row>
    <row r="409" spans="1:5" s="18" customFormat="1" ht="36" x14ac:dyDescent="0.2">
      <c r="A409" s="30">
        <v>1</v>
      </c>
      <c r="B409" s="401" t="s">
        <v>451</v>
      </c>
      <c r="C409" s="12">
        <v>6.25</v>
      </c>
      <c r="D409" s="12"/>
      <c r="E409" s="151">
        <f t="shared" si="15"/>
        <v>52193.250000000036</v>
      </c>
    </row>
    <row r="410" spans="1:5" s="18" customFormat="1" ht="36" x14ac:dyDescent="0.2">
      <c r="A410" s="30">
        <v>1</v>
      </c>
      <c r="B410" s="401" t="s">
        <v>452</v>
      </c>
      <c r="C410" s="12">
        <v>6.25</v>
      </c>
      <c r="D410" s="12"/>
      <c r="E410" s="151">
        <f t="shared" si="15"/>
        <v>52199.500000000036</v>
      </c>
    </row>
    <row r="411" spans="1:5" s="18" customFormat="1" ht="36" x14ac:dyDescent="0.2">
      <c r="A411" s="30">
        <v>1</v>
      </c>
      <c r="B411" s="401" t="s">
        <v>453</v>
      </c>
      <c r="C411" s="12">
        <v>6.25</v>
      </c>
      <c r="D411" s="12"/>
      <c r="E411" s="151">
        <f t="shared" si="15"/>
        <v>52205.750000000036</v>
      </c>
    </row>
    <row r="412" spans="1:5" s="18" customFormat="1" ht="36" x14ac:dyDescent="0.2">
      <c r="A412" s="30">
        <v>1</v>
      </c>
      <c r="B412" s="401" t="s">
        <v>454</v>
      </c>
      <c r="C412" s="12">
        <v>6.25</v>
      </c>
      <c r="D412" s="12"/>
      <c r="E412" s="151">
        <f t="shared" si="15"/>
        <v>52212.000000000036</v>
      </c>
    </row>
    <row r="413" spans="1:5" s="18" customFormat="1" ht="36" x14ac:dyDescent="0.2">
      <c r="A413" s="30">
        <v>1</v>
      </c>
      <c r="B413" s="401" t="s">
        <v>455</v>
      </c>
      <c r="C413" s="12">
        <v>6.25</v>
      </c>
      <c r="D413" s="12"/>
      <c r="E413" s="151">
        <f t="shared" si="15"/>
        <v>52218.250000000036</v>
      </c>
    </row>
    <row r="414" spans="1:5" s="18" customFormat="1" ht="36" x14ac:dyDescent="0.2">
      <c r="A414" s="30">
        <v>1</v>
      </c>
      <c r="B414" s="401" t="s">
        <v>456</v>
      </c>
      <c r="C414" s="12">
        <v>6.25</v>
      </c>
      <c r="D414" s="12"/>
      <c r="E414" s="151">
        <f t="shared" si="15"/>
        <v>52224.500000000036</v>
      </c>
    </row>
    <row r="415" spans="1:5" s="18" customFormat="1" ht="36" x14ac:dyDescent="0.2">
      <c r="A415" s="30">
        <v>1</v>
      </c>
      <c r="B415" s="401" t="s">
        <v>457</v>
      </c>
      <c r="C415" s="12">
        <v>6.25</v>
      </c>
      <c r="D415" s="12"/>
      <c r="E415" s="151">
        <f t="shared" si="15"/>
        <v>52230.750000000036</v>
      </c>
    </row>
    <row r="416" spans="1:5" s="18" customFormat="1" ht="36" x14ac:dyDescent="0.2">
      <c r="A416" s="30">
        <v>1</v>
      </c>
      <c r="B416" s="401" t="s">
        <v>458</v>
      </c>
      <c r="C416" s="12">
        <v>6.25</v>
      </c>
      <c r="D416" s="12"/>
      <c r="E416" s="151">
        <f t="shared" si="15"/>
        <v>52237.000000000036</v>
      </c>
    </row>
    <row r="417" spans="1:5" s="18" customFormat="1" ht="36" x14ac:dyDescent="0.2">
      <c r="A417" s="30">
        <v>1</v>
      </c>
      <c r="B417" s="401" t="s">
        <v>459</v>
      </c>
      <c r="C417" s="12">
        <v>6.25</v>
      </c>
      <c r="D417" s="12"/>
      <c r="E417" s="151">
        <f t="shared" si="15"/>
        <v>52243.250000000036</v>
      </c>
    </row>
    <row r="418" spans="1:5" s="18" customFormat="1" ht="36" x14ac:dyDescent="0.2">
      <c r="A418" s="30">
        <v>1</v>
      </c>
      <c r="B418" s="401" t="s">
        <v>460</v>
      </c>
      <c r="C418" s="12">
        <v>6.25</v>
      </c>
      <c r="D418" s="12"/>
      <c r="E418" s="151">
        <f t="shared" si="15"/>
        <v>52249.500000000036</v>
      </c>
    </row>
    <row r="419" spans="1:5" s="18" customFormat="1" ht="36" x14ac:dyDescent="0.2">
      <c r="A419" s="30">
        <v>1</v>
      </c>
      <c r="B419" s="401" t="s">
        <v>461</v>
      </c>
      <c r="C419" s="12">
        <v>6.25</v>
      </c>
      <c r="D419" s="12"/>
      <c r="E419" s="151">
        <f t="shared" si="15"/>
        <v>52255.750000000036</v>
      </c>
    </row>
    <row r="420" spans="1:5" s="18" customFormat="1" ht="36" x14ac:dyDescent="0.2">
      <c r="A420" s="30">
        <v>1</v>
      </c>
      <c r="B420" s="401" t="s">
        <v>462</v>
      </c>
      <c r="C420" s="12">
        <v>6.25</v>
      </c>
      <c r="D420" s="12"/>
      <c r="E420" s="151">
        <f t="shared" si="15"/>
        <v>52262.000000000036</v>
      </c>
    </row>
    <row r="421" spans="1:5" s="18" customFormat="1" ht="36" x14ac:dyDescent="0.2">
      <c r="A421" s="30">
        <v>1</v>
      </c>
      <c r="B421" s="401" t="s">
        <v>463</v>
      </c>
      <c r="C421" s="12">
        <v>6.25</v>
      </c>
      <c r="D421" s="12"/>
      <c r="E421" s="151">
        <f t="shared" si="15"/>
        <v>52268.250000000036</v>
      </c>
    </row>
    <row r="422" spans="1:5" s="18" customFormat="1" ht="36" x14ac:dyDescent="0.2">
      <c r="A422" s="30">
        <v>1</v>
      </c>
      <c r="B422" s="401" t="s">
        <v>464</v>
      </c>
      <c r="C422" s="12">
        <v>6.25</v>
      </c>
      <c r="D422" s="12"/>
      <c r="E422" s="151">
        <f t="shared" si="15"/>
        <v>52274.500000000036</v>
      </c>
    </row>
    <row r="423" spans="1:5" s="18" customFormat="1" ht="36" x14ac:dyDescent="0.2">
      <c r="A423" s="30">
        <v>1</v>
      </c>
      <c r="B423" s="401" t="s">
        <v>465</v>
      </c>
      <c r="C423" s="12">
        <v>6.25</v>
      </c>
      <c r="D423" s="12"/>
      <c r="E423" s="151">
        <f t="shared" si="15"/>
        <v>52280.750000000036</v>
      </c>
    </row>
    <row r="424" spans="1:5" s="18" customFormat="1" ht="36" x14ac:dyDescent="0.2">
      <c r="A424" s="30">
        <v>1</v>
      </c>
      <c r="B424" s="401" t="s">
        <v>466</v>
      </c>
      <c r="C424" s="12">
        <v>6.25</v>
      </c>
      <c r="D424" s="12"/>
      <c r="E424" s="151">
        <f t="shared" si="15"/>
        <v>52287.000000000036</v>
      </c>
    </row>
    <row r="425" spans="1:5" s="18" customFormat="1" ht="36" x14ac:dyDescent="0.2">
      <c r="A425" s="30">
        <v>1</v>
      </c>
      <c r="B425" s="401" t="s">
        <v>467</v>
      </c>
      <c r="C425" s="12">
        <v>6.25</v>
      </c>
      <c r="D425" s="12"/>
      <c r="E425" s="151">
        <f t="shared" si="15"/>
        <v>52293.250000000036</v>
      </c>
    </row>
    <row r="426" spans="1:5" s="18" customFormat="1" ht="36" x14ac:dyDescent="0.2">
      <c r="A426" s="30">
        <v>1</v>
      </c>
      <c r="B426" s="401" t="s">
        <v>468</v>
      </c>
      <c r="C426" s="12">
        <v>6.25</v>
      </c>
      <c r="D426" s="12"/>
      <c r="E426" s="151">
        <f t="shared" si="15"/>
        <v>52299.500000000036</v>
      </c>
    </row>
    <row r="427" spans="1:5" s="18" customFormat="1" ht="36" x14ac:dyDescent="0.2">
      <c r="A427" s="30">
        <v>1</v>
      </c>
      <c r="B427" s="401" t="s">
        <v>469</v>
      </c>
      <c r="C427" s="12">
        <v>6.25</v>
      </c>
      <c r="D427" s="12"/>
      <c r="E427" s="151">
        <f t="shared" si="15"/>
        <v>52305.750000000036</v>
      </c>
    </row>
    <row r="428" spans="1:5" s="18" customFormat="1" ht="36" x14ac:dyDescent="0.2">
      <c r="A428" s="30">
        <v>1</v>
      </c>
      <c r="B428" s="401" t="s">
        <v>470</v>
      </c>
      <c r="C428" s="12">
        <v>6.25</v>
      </c>
      <c r="D428" s="12"/>
      <c r="E428" s="151">
        <f t="shared" si="15"/>
        <v>52312.000000000036</v>
      </c>
    </row>
    <row r="429" spans="1:5" s="18" customFormat="1" ht="36" x14ac:dyDescent="0.2">
      <c r="A429" s="30">
        <v>1</v>
      </c>
      <c r="B429" s="401" t="s">
        <v>471</v>
      </c>
      <c r="C429" s="12">
        <v>6.25</v>
      </c>
      <c r="D429" s="12"/>
      <c r="E429" s="151">
        <f t="shared" si="15"/>
        <v>52318.250000000036</v>
      </c>
    </row>
    <row r="430" spans="1:5" s="18" customFormat="1" ht="36" x14ac:dyDescent="0.2">
      <c r="A430" s="30">
        <v>1</v>
      </c>
      <c r="B430" s="401" t="s">
        <v>472</v>
      </c>
      <c r="C430" s="12">
        <v>6.25</v>
      </c>
      <c r="D430" s="12"/>
      <c r="E430" s="151">
        <f t="shared" si="15"/>
        <v>52324.500000000036</v>
      </c>
    </row>
    <row r="431" spans="1:5" s="18" customFormat="1" ht="36" x14ac:dyDescent="0.2">
      <c r="A431" s="30">
        <v>1</v>
      </c>
      <c r="B431" s="401" t="s">
        <v>473</v>
      </c>
      <c r="C431" s="12">
        <v>6.25</v>
      </c>
      <c r="D431" s="12"/>
      <c r="E431" s="151">
        <f t="shared" si="15"/>
        <v>52330.750000000036</v>
      </c>
    </row>
    <row r="432" spans="1:5" s="18" customFormat="1" ht="36" x14ac:dyDescent="0.2">
      <c r="A432" s="30">
        <v>1</v>
      </c>
      <c r="B432" s="401" t="s">
        <v>474</v>
      </c>
      <c r="C432" s="12">
        <v>6.25</v>
      </c>
      <c r="D432" s="12"/>
      <c r="E432" s="151">
        <f t="shared" si="15"/>
        <v>52337.000000000036</v>
      </c>
    </row>
    <row r="433" spans="1:5" s="18" customFormat="1" ht="36" x14ac:dyDescent="0.2">
      <c r="A433" s="30">
        <v>1</v>
      </c>
      <c r="B433" s="401" t="s">
        <v>475</v>
      </c>
      <c r="C433" s="12">
        <v>6.25</v>
      </c>
      <c r="D433" s="12"/>
      <c r="E433" s="151">
        <f t="shared" si="15"/>
        <v>52343.250000000036</v>
      </c>
    </row>
    <row r="434" spans="1:5" s="18" customFormat="1" ht="36" x14ac:dyDescent="0.2">
      <c r="A434" s="6">
        <v>1</v>
      </c>
      <c r="B434" s="22" t="s">
        <v>476</v>
      </c>
      <c r="C434" s="7">
        <v>6.25</v>
      </c>
      <c r="D434" s="7"/>
      <c r="E434" s="151">
        <f t="shared" si="15"/>
        <v>52349.500000000036</v>
      </c>
    </row>
    <row r="435" spans="1:5" ht="36" x14ac:dyDescent="0.2">
      <c r="A435" s="6">
        <v>1</v>
      </c>
      <c r="B435" s="402" t="s">
        <v>302</v>
      </c>
      <c r="C435" s="7">
        <v>21</v>
      </c>
      <c r="D435" s="7"/>
      <c r="E435" s="151">
        <f t="shared" si="15"/>
        <v>52370.500000000036</v>
      </c>
    </row>
    <row r="436" spans="1:5" ht="36" x14ac:dyDescent="0.2">
      <c r="A436" s="6">
        <v>1</v>
      </c>
      <c r="B436" s="23" t="s">
        <v>303</v>
      </c>
      <c r="C436" s="7">
        <v>21</v>
      </c>
      <c r="D436" s="7"/>
      <c r="E436" s="151">
        <f t="shared" si="15"/>
        <v>52391.500000000036</v>
      </c>
    </row>
    <row r="437" spans="1:5" ht="36" x14ac:dyDescent="0.2">
      <c r="A437" s="6">
        <v>1</v>
      </c>
      <c r="B437" s="23" t="s">
        <v>304</v>
      </c>
      <c r="C437" s="7">
        <v>21</v>
      </c>
      <c r="D437" s="7"/>
      <c r="E437" s="151">
        <f t="shared" si="15"/>
        <v>52412.500000000036</v>
      </c>
    </row>
    <row r="438" spans="1:5" ht="36" x14ac:dyDescent="0.2">
      <c r="A438" s="6">
        <v>1</v>
      </c>
      <c r="B438" s="23" t="s">
        <v>305</v>
      </c>
      <c r="C438" s="7">
        <v>21</v>
      </c>
      <c r="D438" s="7"/>
      <c r="E438" s="151">
        <f t="shared" si="15"/>
        <v>52433.500000000036</v>
      </c>
    </row>
    <row r="439" spans="1:5" ht="36" x14ac:dyDescent="0.2">
      <c r="A439" s="6">
        <v>1</v>
      </c>
      <c r="B439" s="23" t="s">
        <v>306</v>
      </c>
      <c r="C439" s="7">
        <v>21</v>
      </c>
      <c r="D439" s="7"/>
      <c r="E439" s="151">
        <f t="shared" si="15"/>
        <v>52454.500000000036</v>
      </c>
    </row>
    <row r="440" spans="1:5" ht="36" x14ac:dyDescent="0.2">
      <c r="A440" s="6">
        <v>1</v>
      </c>
      <c r="B440" s="23" t="s">
        <v>307</v>
      </c>
      <c r="C440" s="7">
        <v>21</v>
      </c>
      <c r="D440" s="7"/>
      <c r="E440" s="151">
        <f t="shared" si="15"/>
        <v>52475.500000000036</v>
      </c>
    </row>
    <row r="441" spans="1:5" ht="36" x14ac:dyDescent="0.2">
      <c r="A441" s="6">
        <v>1</v>
      </c>
      <c r="B441" s="23" t="s">
        <v>308</v>
      </c>
      <c r="C441" s="7">
        <v>21</v>
      </c>
      <c r="D441" s="7"/>
      <c r="E441" s="151">
        <f t="shared" si="15"/>
        <v>52496.500000000036</v>
      </c>
    </row>
    <row r="442" spans="1:5" ht="36" x14ac:dyDescent="0.2">
      <c r="A442" s="6">
        <v>1</v>
      </c>
      <c r="B442" s="23" t="s">
        <v>309</v>
      </c>
      <c r="C442" s="7">
        <v>21</v>
      </c>
      <c r="D442" s="7"/>
      <c r="E442" s="151">
        <f t="shared" si="15"/>
        <v>52517.500000000036</v>
      </c>
    </row>
    <row r="443" spans="1:5" ht="36" x14ac:dyDescent="0.2">
      <c r="A443" s="6">
        <v>1</v>
      </c>
      <c r="B443" s="23" t="s">
        <v>310</v>
      </c>
      <c r="C443" s="7">
        <v>21</v>
      </c>
      <c r="D443" s="7"/>
      <c r="E443" s="151">
        <f t="shared" si="15"/>
        <v>52538.500000000036</v>
      </c>
    </row>
    <row r="444" spans="1:5" x14ac:dyDescent="0.2">
      <c r="A444" s="6"/>
      <c r="B444" s="129" t="s">
        <v>66</v>
      </c>
      <c r="C444" s="260">
        <f>SUM(C373:C443)</f>
        <v>4742.25</v>
      </c>
      <c r="D444" s="151"/>
      <c r="E444" s="151"/>
    </row>
    <row r="445" spans="1:5" x14ac:dyDescent="0.2">
      <c r="A445" s="6"/>
      <c r="B445" s="50" t="s">
        <v>67</v>
      </c>
      <c r="C445" s="260">
        <f>SUM(C372+C444)</f>
        <v>52538.500000000015</v>
      </c>
      <c r="D445" s="151"/>
      <c r="E445" s="260">
        <f>E443</f>
        <v>52538.500000000036</v>
      </c>
    </row>
    <row r="446" spans="1:5" x14ac:dyDescent="0.2">
      <c r="A446" s="16"/>
      <c r="B446" s="134"/>
      <c r="C446" s="262"/>
      <c r="D446" s="262"/>
      <c r="E446" s="270"/>
    </row>
    <row r="447" spans="1:5" x14ac:dyDescent="0.2">
      <c r="A447" s="16"/>
      <c r="B447" s="134"/>
      <c r="C447" s="262"/>
      <c r="D447" s="262"/>
      <c r="E447" s="270"/>
    </row>
    <row r="448" spans="1:5" x14ac:dyDescent="0.2">
      <c r="A448" s="505" t="s">
        <v>244</v>
      </c>
      <c r="B448" s="506"/>
      <c r="C448" s="506"/>
      <c r="D448" s="506"/>
      <c r="E448" s="507"/>
    </row>
    <row r="449" spans="1:5" x14ac:dyDescent="0.2">
      <c r="A449" s="62" t="s">
        <v>46</v>
      </c>
      <c r="B449" s="52" t="s">
        <v>47</v>
      </c>
      <c r="C449" s="15" t="s">
        <v>48</v>
      </c>
      <c r="D449" s="15" t="s">
        <v>49</v>
      </c>
      <c r="E449" s="15" t="s">
        <v>50</v>
      </c>
    </row>
    <row r="450" spans="1:5" x14ac:dyDescent="0.2">
      <c r="A450" s="85"/>
      <c r="B450" s="52" t="s">
        <v>240</v>
      </c>
      <c r="C450" s="193">
        <f>C445</f>
        <v>52538.500000000015</v>
      </c>
      <c r="D450" s="271"/>
      <c r="E450" s="272">
        <f>E445</f>
        <v>52538.500000000036</v>
      </c>
    </row>
    <row r="451" spans="1:5" ht="36" x14ac:dyDescent="0.2">
      <c r="A451" s="163">
        <v>1</v>
      </c>
      <c r="B451" s="23" t="s">
        <v>76</v>
      </c>
      <c r="C451" s="151"/>
      <c r="D451" s="151">
        <v>57.14</v>
      </c>
      <c r="E451" s="151"/>
    </row>
    <row r="452" spans="1:5" ht="60" x14ac:dyDescent="0.2">
      <c r="A452" s="10">
        <v>1</v>
      </c>
      <c r="B452" s="23" t="s">
        <v>70</v>
      </c>
      <c r="C452" s="151"/>
      <c r="D452" s="151">
        <v>521.71</v>
      </c>
      <c r="E452" s="151"/>
    </row>
    <row r="453" spans="1:5" ht="36" x14ac:dyDescent="0.2">
      <c r="A453" s="10">
        <v>1</v>
      </c>
      <c r="B453" s="23" t="s">
        <v>71</v>
      </c>
      <c r="D453" s="151">
        <v>377.14</v>
      </c>
      <c r="E453" s="151"/>
    </row>
    <row r="454" spans="1:5" ht="60" x14ac:dyDescent="0.2">
      <c r="A454" s="10">
        <v>1</v>
      </c>
      <c r="B454" s="164" t="s">
        <v>17</v>
      </c>
      <c r="D454" s="151">
        <v>521.71</v>
      </c>
      <c r="E454" s="151"/>
    </row>
    <row r="455" spans="1:5" ht="36" x14ac:dyDescent="0.2">
      <c r="A455" s="10">
        <v>1</v>
      </c>
      <c r="B455" s="23" t="s">
        <v>72</v>
      </c>
      <c r="C455" s="151"/>
      <c r="D455" s="151">
        <v>377.14</v>
      </c>
      <c r="E455" s="151"/>
    </row>
    <row r="456" spans="1:5" ht="36" x14ac:dyDescent="0.2">
      <c r="A456" s="165">
        <v>1</v>
      </c>
      <c r="B456" s="23" t="s">
        <v>73</v>
      </c>
      <c r="C456" s="282"/>
      <c r="D456" s="282">
        <v>817.14</v>
      </c>
      <c r="E456" s="151"/>
    </row>
    <row r="457" spans="1:5" ht="36" x14ac:dyDescent="0.2">
      <c r="A457" s="10">
        <v>1</v>
      </c>
      <c r="B457" s="23" t="s">
        <v>74</v>
      </c>
      <c r="C457" s="151"/>
      <c r="D457" s="151">
        <v>228.57</v>
      </c>
      <c r="E457" s="151"/>
    </row>
    <row r="458" spans="1:5" ht="24" x14ac:dyDescent="0.2">
      <c r="A458" s="10">
        <v>1</v>
      </c>
      <c r="B458" s="23" t="s">
        <v>75</v>
      </c>
      <c r="C458" s="193"/>
      <c r="D458" s="271"/>
      <c r="E458" s="151"/>
    </row>
    <row r="459" spans="1:5" ht="24" x14ac:dyDescent="0.2">
      <c r="A459" s="10">
        <v>2</v>
      </c>
      <c r="B459" s="23" t="s">
        <v>69</v>
      </c>
      <c r="C459" s="193"/>
      <c r="D459" s="151">
        <v>34.299999999999997</v>
      </c>
      <c r="E459" s="151"/>
    </row>
    <row r="460" spans="1:5" ht="36" x14ac:dyDescent="0.2">
      <c r="A460" s="10">
        <v>1</v>
      </c>
      <c r="B460" s="23" t="s">
        <v>136</v>
      </c>
      <c r="C460" s="151"/>
      <c r="D460" s="151">
        <v>40</v>
      </c>
      <c r="E460" s="151"/>
    </row>
    <row r="461" spans="1:5" ht="36" x14ac:dyDescent="0.2">
      <c r="A461" s="10">
        <v>1</v>
      </c>
      <c r="B461" s="23" t="s">
        <v>35</v>
      </c>
      <c r="C461" s="151"/>
      <c r="D461" s="151">
        <v>3.8</v>
      </c>
      <c r="E461" s="151"/>
    </row>
    <row r="462" spans="1:5" ht="36" x14ac:dyDescent="0.2">
      <c r="A462" s="163">
        <v>1</v>
      </c>
      <c r="B462" s="23" t="s">
        <v>183</v>
      </c>
      <c r="C462" s="283"/>
      <c r="D462" s="151">
        <v>3.8</v>
      </c>
      <c r="E462" s="151"/>
    </row>
    <row r="463" spans="1:5" ht="36" x14ac:dyDescent="0.2">
      <c r="A463" s="163">
        <v>1</v>
      </c>
      <c r="B463" s="23" t="s">
        <v>37</v>
      </c>
      <c r="C463" s="283"/>
      <c r="D463" s="151">
        <v>3.8</v>
      </c>
      <c r="E463" s="151"/>
    </row>
    <row r="464" spans="1:5" ht="36" x14ac:dyDescent="0.2">
      <c r="A464" s="163">
        <v>1</v>
      </c>
      <c r="B464" s="23" t="s">
        <v>38</v>
      </c>
      <c r="C464" s="283"/>
      <c r="D464" s="151">
        <v>3.8</v>
      </c>
      <c r="E464" s="151"/>
    </row>
    <row r="465" spans="1:5" ht="36" x14ac:dyDescent="0.2">
      <c r="A465" s="163">
        <v>1</v>
      </c>
      <c r="B465" s="23" t="s">
        <v>39</v>
      </c>
      <c r="C465" s="283"/>
      <c r="D465" s="151">
        <v>3.8</v>
      </c>
      <c r="E465" s="151"/>
    </row>
    <row r="466" spans="1:5" ht="36" x14ac:dyDescent="0.2">
      <c r="A466" s="163">
        <v>1</v>
      </c>
      <c r="B466" s="23" t="s">
        <v>40</v>
      </c>
      <c r="C466" s="283"/>
      <c r="D466" s="151">
        <v>3.8</v>
      </c>
      <c r="E466" s="151"/>
    </row>
    <row r="467" spans="1:5" ht="36" x14ac:dyDescent="0.2">
      <c r="A467" s="163">
        <v>1</v>
      </c>
      <c r="B467" s="23" t="s">
        <v>41</v>
      </c>
      <c r="C467" s="283"/>
      <c r="D467" s="151">
        <v>3.8</v>
      </c>
      <c r="E467" s="151"/>
    </row>
    <row r="468" spans="1:5" ht="36" x14ac:dyDescent="0.2">
      <c r="A468" s="163">
        <v>1</v>
      </c>
      <c r="B468" s="23" t="s">
        <v>42</v>
      </c>
      <c r="C468" s="283"/>
      <c r="D468" s="151">
        <v>3.8</v>
      </c>
      <c r="E468" s="151"/>
    </row>
    <row r="469" spans="1:5" ht="24" x14ac:dyDescent="0.2">
      <c r="A469" s="163">
        <v>10</v>
      </c>
      <c r="B469" s="23" t="s">
        <v>55</v>
      </c>
      <c r="C469" s="283"/>
      <c r="D469" s="151">
        <v>38</v>
      </c>
      <c r="E469" s="151"/>
    </row>
    <row r="470" spans="1:5" ht="36" x14ac:dyDescent="0.2">
      <c r="A470" s="10">
        <v>1</v>
      </c>
      <c r="B470" s="23" t="s">
        <v>137</v>
      </c>
      <c r="C470" s="151"/>
      <c r="D470" s="151">
        <v>102.86</v>
      </c>
      <c r="E470" s="151"/>
    </row>
    <row r="471" spans="1:5" ht="36" x14ac:dyDescent="0.2">
      <c r="A471" s="10">
        <v>1</v>
      </c>
      <c r="B471" s="23" t="s">
        <v>138</v>
      </c>
      <c r="C471" s="151"/>
      <c r="D471" s="151">
        <v>70</v>
      </c>
      <c r="E471" s="151"/>
    </row>
    <row r="472" spans="1:5" ht="36" x14ac:dyDescent="0.2">
      <c r="A472" s="10">
        <v>1</v>
      </c>
      <c r="B472" s="23" t="s">
        <v>139</v>
      </c>
      <c r="C472" s="151"/>
      <c r="D472" s="151">
        <v>60</v>
      </c>
      <c r="E472" s="151"/>
    </row>
    <row r="473" spans="1:5" ht="36" x14ac:dyDescent="0.2">
      <c r="A473" s="10">
        <v>1</v>
      </c>
      <c r="B473" s="23" t="s">
        <v>140</v>
      </c>
      <c r="C473" s="151"/>
      <c r="D473" s="151">
        <v>113</v>
      </c>
      <c r="E473" s="151"/>
    </row>
    <row r="474" spans="1:5" ht="36" x14ac:dyDescent="0.2">
      <c r="A474" s="10">
        <v>1</v>
      </c>
      <c r="B474" s="23" t="s">
        <v>141</v>
      </c>
      <c r="C474" s="151"/>
      <c r="D474" s="151">
        <v>30.97</v>
      </c>
      <c r="E474" s="151"/>
    </row>
    <row r="475" spans="1:5" ht="36" x14ac:dyDescent="0.2">
      <c r="A475" s="10">
        <v>1</v>
      </c>
      <c r="B475" s="23" t="s">
        <v>142</v>
      </c>
      <c r="C475" s="151"/>
      <c r="D475" s="284">
        <v>100</v>
      </c>
      <c r="E475" s="151"/>
    </row>
    <row r="476" spans="1:5" ht="36" x14ac:dyDescent="0.2">
      <c r="A476" s="10">
        <v>1</v>
      </c>
      <c r="B476" s="23" t="s">
        <v>143</v>
      </c>
      <c r="C476" s="151"/>
      <c r="D476" s="151">
        <v>30.97</v>
      </c>
      <c r="E476" s="151"/>
    </row>
    <row r="477" spans="1:5" ht="36" x14ac:dyDescent="0.2">
      <c r="A477" s="10">
        <v>1</v>
      </c>
      <c r="B477" s="23" t="s">
        <v>144</v>
      </c>
      <c r="C477" s="151"/>
      <c r="D477" s="151">
        <v>175.22</v>
      </c>
      <c r="E477" s="151"/>
    </row>
    <row r="478" spans="1:5" ht="36" x14ac:dyDescent="0.2">
      <c r="A478" s="10">
        <v>1</v>
      </c>
      <c r="B478" s="23" t="s">
        <v>145</v>
      </c>
      <c r="C478" s="151"/>
      <c r="D478" s="151">
        <v>175.22</v>
      </c>
      <c r="E478" s="151"/>
    </row>
    <row r="479" spans="1:5" ht="36" x14ac:dyDescent="0.2">
      <c r="A479" s="10">
        <v>1</v>
      </c>
      <c r="B479" s="23" t="s">
        <v>146</v>
      </c>
      <c r="C479" s="151"/>
      <c r="D479" s="151">
        <v>175.22</v>
      </c>
      <c r="E479" s="151"/>
    </row>
    <row r="480" spans="1:5" ht="36" x14ac:dyDescent="0.2">
      <c r="A480" s="10">
        <v>1</v>
      </c>
      <c r="B480" s="23" t="s">
        <v>147</v>
      </c>
      <c r="C480" s="151"/>
      <c r="D480" s="151">
        <v>175.22</v>
      </c>
      <c r="E480" s="151"/>
    </row>
    <row r="481" spans="1:5" ht="36" x14ac:dyDescent="0.2">
      <c r="A481" s="10">
        <v>1</v>
      </c>
      <c r="B481" s="23" t="s">
        <v>148</v>
      </c>
      <c r="C481" s="151"/>
      <c r="D481" s="151">
        <v>75</v>
      </c>
      <c r="E481" s="151"/>
    </row>
    <row r="482" spans="1:5" ht="36" x14ac:dyDescent="0.2">
      <c r="A482" s="10">
        <v>1</v>
      </c>
      <c r="B482" s="23" t="s">
        <v>149</v>
      </c>
      <c r="C482" s="151"/>
      <c r="D482" s="151">
        <v>75</v>
      </c>
      <c r="E482" s="151"/>
    </row>
    <row r="483" spans="1:5" ht="36" x14ac:dyDescent="0.2">
      <c r="A483" s="10">
        <v>1</v>
      </c>
      <c r="B483" s="23" t="s">
        <v>36</v>
      </c>
      <c r="C483" s="151"/>
      <c r="D483" s="151">
        <v>60</v>
      </c>
      <c r="E483" s="151"/>
    </row>
    <row r="484" spans="1:5" ht="36" x14ac:dyDescent="0.2">
      <c r="A484" s="10">
        <v>1</v>
      </c>
      <c r="B484" s="23" t="s">
        <v>150</v>
      </c>
      <c r="C484" s="151"/>
      <c r="D484" s="151">
        <v>60</v>
      </c>
      <c r="E484" s="151"/>
    </row>
    <row r="485" spans="1:5" ht="36" x14ac:dyDescent="0.2">
      <c r="A485" s="11">
        <v>1</v>
      </c>
      <c r="B485" s="23" t="s">
        <v>151</v>
      </c>
      <c r="C485" s="258"/>
      <c r="D485" s="258">
        <v>50</v>
      </c>
      <c r="E485" s="151"/>
    </row>
    <row r="486" spans="1:5" ht="36" x14ac:dyDescent="0.2">
      <c r="A486" s="11">
        <v>1</v>
      </c>
      <c r="B486" s="23" t="s">
        <v>152</v>
      </c>
      <c r="C486" s="151"/>
      <c r="D486" s="151">
        <v>60</v>
      </c>
      <c r="E486" s="151"/>
    </row>
    <row r="487" spans="1:5" ht="36" x14ac:dyDescent="0.2">
      <c r="A487" s="11">
        <v>1</v>
      </c>
      <c r="B487" s="23" t="s">
        <v>153</v>
      </c>
      <c r="C487" s="258"/>
      <c r="D487" s="258">
        <v>37</v>
      </c>
      <c r="E487" s="151"/>
    </row>
    <row r="488" spans="1:5" ht="36" x14ac:dyDescent="0.2">
      <c r="A488" s="11">
        <v>1</v>
      </c>
      <c r="B488" s="23" t="s">
        <v>184</v>
      </c>
      <c r="C488" s="258"/>
      <c r="D488" s="258">
        <v>50</v>
      </c>
      <c r="E488" s="151"/>
    </row>
    <row r="489" spans="1:5" ht="48" x14ac:dyDescent="0.2">
      <c r="A489" s="10">
        <v>1</v>
      </c>
      <c r="B489" s="23" t="s">
        <v>154</v>
      </c>
      <c r="C489" s="151"/>
      <c r="D489" s="151">
        <v>120.5</v>
      </c>
      <c r="E489" s="151"/>
    </row>
    <row r="490" spans="1:5" ht="48" x14ac:dyDescent="0.2">
      <c r="A490" s="11">
        <v>1</v>
      </c>
      <c r="B490" s="23" t="s">
        <v>155</v>
      </c>
      <c r="C490" s="258"/>
      <c r="D490" s="151">
        <v>760</v>
      </c>
      <c r="E490" s="151"/>
    </row>
    <row r="491" spans="1:5" ht="48" x14ac:dyDescent="0.2">
      <c r="A491" s="11">
        <v>1</v>
      </c>
      <c r="B491" s="23" t="s">
        <v>185</v>
      </c>
      <c r="C491" s="258"/>
      <c r="D491" s="258">
        <v>101.66</v>
      </c>
      <c r="E491" s="258"/>
    </row>
    <row r="492" spans="1:5" ht="36" x14ac:dyDescent="0.2">
      <c r="A492" s="10">
        <v>1</v>
      </c>
      <c r="B492" s="23" t="s">
        <v>186</v>
      </c>
      <c r="C492" s="151"/>
      <c r="D492" s="151">
        <v>22.12</v>
      </c>
      <c r="E492" s="151"/>
    </row>
    <row r="493" spans="1:5" ht="36" x14ac:dyDescent="0.2">
      <c r="A493" s="10">
        <v>1</v>
      </c>
      <c r="B493" s="23" t="s">
        <v>187</v>
      </c>
      <c r="C493" s="151"/>
      <c r="D493" s="151">
        <v>22.12</v>
      </c>
      <c r="E493" s="151"/>
    </row>
    <row r="494" spans="1:5" ht="24" x14ac:dyDescent="0.2">
      <c r="A494" s="10">
        <v>1</v>
      </c>
      <c r="B494" s="23" t="s">
        <v>188</v>
      </c>
      <c r="C494" s="151"/>
      <c r="D494" s="151">
        <v>45</v>
      </c>
      <c r="E494" s="151"/>
    </row>
    <row r="495" spans="1:5" x14ac:dyDescent="0.2">
      <c r="A495" s="503" t="s">
        <v>245</v>
      </c>
      <c r="B495" s="504"/>
      <c r="C495" s="273">
        <f>SUM(C450)</f>
        <v>52538.500000000015</v>
      </c>
      <c r="D495" s="273">
        <f>SUM(D451:D494)</f>
        <v>5790.3300000000008</v>
      </c>
      <c r="E495" s="273">
        <f>E450</f>
        <v>52538.500000000036</v>
      </c>
    </row>
    <row r="496" spans="1:5" x14ac:dyDescent="0.2">
      <c r="A496" s="116"/>
      <c r="B496" s="116"/>
      <c r="C496" s="269"/>
      <c r="D496" s="269"/>
      <c r="E496" s="269"/>
    </row>
    <row r="497" spans="1:5" x14ac:dyDescent="0.2">
      <c r="A497" s="116"/>
      <c r="B497" s="116"/>
      <c r="C497" s="269"/>
      <c r="D497" s="269"/>
      <c r="E497" s="269"/>
    </row>
    <row r="498" spans="1:5" ht="15" x14ac:dyDescent="0.25">
      <c r="A498" s="533" t="s">
        <v>287</v>
      </c>
      <c r="B498" s="534"/>
      <c r="C498" s="534"/>
      <c r="D498" s="534"/>
      <c r="E498" s="534"/>
    </row>
    <row r="499" spans="1:5" x14ac:dyDescent="0.2">
      <c r="A499" s="61" t="s">
        <v>46</v>
      </c>
      <c r="B499" s="52" t="s">
        <v>47</v>
      </c>
      <c r="C499" s="15" t="s">
        <v>48</v>
      </c>
      <c r="D499" s="15" t="s">
        <v>49</v>
      </c>
      <c r="E499" s="15" t="s">
        <v>50</v>
      </c>
    </row>
    <row r="500" spans="1:5" x14ac:dyDescent="0.2">
      <c r="A500" s="112"/>
      <c r="B500" s="322" t="s">
        <v>324</v>
      </c>
      <c r="C500" s="285">
        <f>C495</f>
        <v>52538.500000000015</v>
      </c>
      <c r="D500" s="286"/>
      <c r="E500" s="287">
        <f>E495</f>
        <v>52538.500000000036</v>
      </c>
    </row>
    <row r="501" spans="1:5" ht="60" x14ac:dyDescent="0.2">
      <c r="A501" s="106">
        <v>1</v>
      </c>
      <c r="B501" s="23" t="s">
        <v>1117</v>
      </c>
      <c r="C501" s="474">
        <v>1450</v>
      </c>
      <c r="D501" s="473"/>
      <c r="E501" s="473">
        <f>E500+C501</f>
        <v>53988.500000000036</v>
      </c>
    </row>
    <row r="502" spans="1:5" ht="36" x14ac:dyDescent="0.2">
      <c r="A502" s="10">
        <v>1</v>
      </c>
      <c r="B502" s="23" t="s">
        <v>1118</v>
      </c>
      <c r="C502" s="475"/>
      <c r="D502" s="473"/>
      <c r="E502" s="473"/>
    </row>
    <row r="503" spans="1:5" x14ac:dyDescent="0.2">
      <c r="A503" s="10">
        <v>1</v>
      </c>
      <c r="B503" s="323" t="s">
        <v>1044</v>
      </c>
      <c r="C503" s="475"/>
      <c r="D503" s="473"/>
      <c r="E503" s="473"/>
    </row>
    <row r="504" spans="1:5" x14ac:dyDescent="0.2">
      <c r="A504" s="10">
        <v>1</v>
      </c>
      <c r="B504" s="323" t="s">
        <v>1042</v>
      </c>
      <c r="C504" s="475"/>
      <c r="D504" s="473"/>
      <c r="E504" s="473"/>
    </row>
    <row r="505" spans="1:5" x14ac:dyDescent="0.2">
      <c r="A505" s="10">
        <v>1</v>
      </c>
      <c r="B505" s="323" t="s">
        <v>1041</v>
      </c>
      <c r="C505" s="476"/>
      <c r="D505" s="473"/>
      <c r="E505" s="473"/>
    </row>
    <row r="506" spans="1:5" ht="60" x14ac:dyDescent="0.2">
      <c r="A506" s="10">
        <v>1</v>
      </c>
      <c r="B506" s="23" t="s">
        <v>1119</v>
      </c>
      <c r="C506" s="474">
        <v>1250</v>
      </c>
      <c r="D506" s="473"/>
      <c r="E506" s="474">
        <f>E501+C506</f>
        <v>55238.500000000036</v>
      </c>
    </row>
    <row r="507" spans="1:5" x14ac:dyDescent="0.2">
      <c r="A507" s="10">
        <v>1</v>
      </c>
      <c r="B507" s="323" t="s">
        <v>1050</v>
      </c>
      <c r="C507" s="475"/>
      <c r="D507" s="473"/>
      <c r="E507" s="475"/>
    </row>
    <row r="508" spans="1:5" x14ac:dyDescent="0.2">
      <c r="A508" s="10">
        <v>1</v>
      </c>
      <c r="B508" s="323" t="s">
        <v>1040</v>
      </c>
      <c r="C508" s="476"/>
      <c r="D508" s="473"/>
      <c r="E508" s="476"/>
    </row>
    <row r="509" spans="1:5" ht="36" x14ac:dyDescent="0.2">
      <c r="A509" s="10">
        <v>1</v>
      </c>
      <c r="B509" s="23" t="s">
        <v>339</v>
      </c>
      <c r="C509" s="474">
        <v>1350</v>
      </c>
      <c r="D509" s="474"/>
      <c r="E509" s="474">
        <f>E506+C509</f>
        <v>56588.500000000036</v>
      </c>
    </row>
    <row r="510" spans="1:5" ht="48" x14ac:dyDescent="0.2">
      <c r="A510" s="10">
        <v>1</v>
      </c>
      <c r="B510" s="23" t="s">
        <v>340</v>
      </c>
      <c r="C510" s="475"/>
      <c r="D510" s="475"/>
      <c r="E510" s="475"/>
    </row>
    <row r="511" spans="1:5" ht="36" x14ac:dyDescent="0.2">
      <c r="A511" s="10">
        <v>1</v>
      </c>
      <c r="B511" s="23" t="s">
        <v>327</v>
      </c>
      <c r="C511" s="475"/>
      <c r="D511" s="475"/>
      <c r="E511" s="475"/>
    </row>
    <row r="512" spans="1:5" x14ac:dyDescent="0.2">
      <c r="A512" s="10">
        <v>1</v>
      </c>
      <c r="B512" s="455" t="s">
        <v>1051</v>
      </c>
      <c r="C512" s="475"/>
      <c r="D512" s="475"/>
      <c r="E512" s="475"/>
    </row>
    <row r="513" spans="1:5" x14ac:dyDescent="0.2">
      <c r="A513" s="10">
        <v>1</v>
      </c>
      <c r="B513" s="455" t="s">
        <v>1052</v>
      </c>
      <c r="C513" s="476"/>
      <c r="D513" s="476"/>
      <c r="E513" s="476"/>
    </row>
    <row r="514" spans="1:5" ht="36" x14ac:dyDescent="0.2">
      <c r="A514" s="10">
        <v>1</v>
      </c>
      <c r="B514" s="136" t="s">
        <v>1120</v>
      </c>
      <c r="C514" s="226">
        <v>475</v>
      </c>
      <c r="D514" s="289"/>
      <c r="E514" s="226">
        <f>E509+C514</f>
        <v>57063.500000000036</v>
      </c>
    </row>
    <row r="515" spans="1:5" ht="48" x14ac:dyDescent="0.2">
      <c r="A515" s="10">
        <v>1</v>
      </c>
      <c r="B515" s="402" t="s">
        <v>341</v>
      </c>
      <c r="C515" s="290">
        <v>175</v>
      </c>
      <c r="D515" s="289"/>
      <c r="E515" s="290">
        <f>E514+C515</f>
        <v>57238.500000000036</v>
      </c>
    </row>
    <row r="516" spans="1:5" ht="36" x14ac:dyDescent="0.2">
      <c r="A516" s="10">
        <v>1</v>
      </c>
      <c r="B516" s="23" t="s">
        <v>1121</v>
      </c>
      <c r="C516" s="278">
        <v>89.75</v>
      </c>
      <c r="D516" s="291"/>
      <c r="E516" s="281">
        <f>E515+C516</f>
        <v>57328.250000000036</v>
      </c>
    </row>
    <row r="517" spans="1:5" ht="60" x14ac:dyDescent="0.2">
      <c r="A517" s="10">
        <v>1</v>
      </c>
      <c r="B517" s="23" t="s">
        <v>1087</v>
      </c>
      <c r="C517" s="492">
        <v>1450</v>
      </c>
      <c r="D517" s="492"/>
      <c r="E517" s="474">
        <f>E516+C517</f>
        <v>58778.250000000036</v>
      </c>
    </row>
    <row r="518" spans="1:5" x14ac:dyDescent="0.2">
      <c r="A518" s="10">
        <v>1</v>
      </c>
      <c r="B518" s="430" t="s">
        <v>1286</v>
      </c>
      <c r="C518" s="493"/>
      <c r="D518" s="493"/>
      <c r="E518" s="475"/>
    </row>
    <row r="519" spans="1:5" ht="36" x14ac:dyDescent="0.2">
      <c r="A519" s="10">
        <v>1</v>
      </c>
      <c r="B519" s="23" t="s">
        <v>1088</v>
      </c>
      <c r="C519" s="493"/>
      <c r="D519" s="493"/>
      <c r="E519" s="475"/>
    </row>
    <row r="520" spans="1:5" x14ac:dyDescent="0.2">
      <c r="A520" s="397">
        <v>1</v>
      </c>
      <c r="B520" s="430" t="s">
        <v>1418</v>
      </c>
      <c r="C520" s="493"/>
      <c r="D520" s="493"/>
      <c r="E520" s="475"/>
    </row>
    <row r="521" spans="1:5" ht="36" x14ac:dyDescent="0.2">
      <c r="A521" s="10">
        <v>1</v>
      </c>
      <c r="B521" s="23" t="s">
        <v>1089</v>
      </c>
      <c r="C521" s="494"/>
      <c r="D521" s="494"/>
      <c r="E521" s="476"/>
    </row>
    <row r="522" spans="1:5" ht="36" x14ac:dyDescent="0.2">
      <c r="A522" s="10">
        <v>1</v>
      </c>
      <c r="B522" s="23" t="s">
        <v>1122</v>
      </c>
      <c r="C522" s="278">
        <v>775</v>
      </c>
      <c r="D522" s="291"/>
      <c r="E522" s="281">
        <f>E517+C522</f>
        <v>59553.250000000036</v>
      </c>
    </row>
    <row r="523" spans="1:5" ht="48" x14ac:dyDescent="0.2">
      <c r="A523" s="10">
        <v>1</v>
      </c>
      <c r="B523" s="23" t="s">
        <v>318</v>
      </c>
      <c r="C523" s="278">
        <v>65</v>
      </c>
      <c r="D523" s="291"/>
      <c r="E523" s="281">
        <f t="shared" ref="E523:E528" si="16">E522+C523</f>
        <v>59618.250000000036</v>
      </c>
    </row>
    <row r="524" spans="1:5" ht="48" x14ac:dyDescent="0.2">
      <c r="A524" s="10">
        <v>1</v>
      </c>
      <c r="B524" s="23" t="s">
        <v>1123</v>
      </c>
      <c r="C524" s="278">
        <v>180</v>
      </c>
      <c r="D524" s="291"/>
      <c r="E524" s="281">
        <f t="shared" si="16"/>
        <v>59798.250000000036</v>
      </c>
    </row>
    <row r="525" spans="1:5" ht="48" x14ac:dyDescent="0.2">
      <c r="A525" s="10">
        <v>1</v>
      </c>
      <c r="B525" s="23" t="s">
        <v>1124</v>
      </c>
      <c r="C525" s="278">
        <v>180</v>
      </c>
      <c r="D525" s="291"/>
      <c r="E525" s="281">
        <f t="shared" si="16"/>
        <v>59978.250000000036</v>
      </c>
    </row>
    <row r="526" spans="1:5" ht="36" x14ac:dyDescent="0.2">
      <c r="A526" s="10">
        <v>1</v>
      </c>
      <c r="B526" s="23" t="s">
        <v>1125</v>
      </c>
      <c r="C526" s="278">
        <v>190</v>
      </c>
      <c r="D526" s="291"/>
      <c r="E526" s="281">
        <f t="shared" si="16"/>
        <v>60168.250000000036</v>
      </c>
    </row>
    <row r="527" spans="1:5" ht="36" x14ac:dyDescent="0.2">
      <c r="A527" s="10">
        <v>1</v>
      </c>
      <c r="B527" s="23" t="s">
        <v>1126</v>
      </c>
      <c r="C527" s="278">
        <v>190</v>
      </c>
      <c r="D527" s="291"/>
      <c r="E527" s="281">
        <f t="shared" si="16"/>
        <v>60358.250000000036</v>
      </c>
    </row>
    <row r="528" spans="1:5" ht="48" x14ac:dyDescent="0.2">
      <c r="A528" s="10">
        <v>1</v>
      </c>
      <c r="B528" s="23" t="s">
        <v>935</v>
      </c>
      <c r="C528" s="492">
        <v>6700</v>
      </c>
      <c r="D528" s="492"/>
      <c r="E528" s="474">
        <f t="shared" si="16"/>
        <v>67058.250000000029</v>
      </c>
    </row>
    <row r="529" spans="1:5" ht="36" x14ac:dyDescent="0.2">
      <c r="A529" s="10">
        <v>1</v>
      </c>
      <c r="B529" s="23" t="s">
        <v>936</v>
      </c>
      <c r="C529" s="493"/>
      <c r="D529" s="493"/>
      <c r="E529" s="475"/>
    </row>
    <row r="530" spans="1:5" ht="48" x14ac:dyDescent="0.2">
      <c r="A530" s="10">
        <v>1</v>
      </c>
      <c r="B530" s="23" t="s">
        <v>321</v>
      </c>
      <c r="C530" s="494"/>
      <c r="D530" s="494"/>
      <c r="E530" s="476"/>
    </row>
    <row r="531" spans="1:5" ht="48" x14ac:dyDescent="0.2">
      <c r="A531" s="10">
        <v>1</v>
      </c>
      <c r="B531" s="402" t="s">
        <v>824</v>
      </c>
      <c r="C531" s="278">
        <v>180</v>
      </c>
      <c r="D531" s="291"/>
      <c r="E531" s="281">
        <f>E528+C531</f>
        <v>67238.250000000029</v>
      </c>
    </row>
    <row r="532" spans="1:5" ht="48" x14ac:dyDescent="0.2">
      <c r="A532" s="10">
        <v>1</v>
      </c>
      <c r="B532" s="23" t="s">
        <v>1127</v>
      </c>
      <c r="C532" s="64">
        <v>9.3000000000000007</v>
      </c>
      <c r="D532" s="24"/>
      <c r="E532" s="24">
        <f>E531+C532</f>
        <v>67247.550000000032</v>
      </c>
    </row>
    <row r="533" spans="1:5" ht="48" x14ac:dyDescent="0.2">
      <c r="A533" s="10">
        <v>1</v>
      </c>
      <c r="B533" s="23" t="s">
        <v>328</v>
      </c>
      <c r="C533" s="278">
        <v>75.37</v>
      </c>
      <c r="D533" s="291"/>
      <c r="E533" s="281">
        <f>E532+C533</f>
        <v>67322.920000000027</v>
      </c>
    </row>
    <row r="534" spans="1:5" ht="75" customHeight="1" x14ac:dyDescent="0.2">
      <c r="A534" s="10">
        <v>1</v>
      </c>
      <c r="B534" s="23" t="s">
        <v>1128</v>
      </c>
      <c r="C534" s="492">
        <v>990</v>
      </c>
      <c r="D534" s="492"/>
      <c r="E534" s="474">
        <f>E533+C534</f>
        <v>68312.920000000027</v>
      </c>
    </row>
    <row r="535" spans="1:5" ht="48" x14ac:dyDescent="0.2">
      <c r="A535" s="10">
        <v>1</v>
      </c>
      <c r="B535" s="23" t="s">
        <v>1129</v>
      </c>
      <c r="C535" s="493"/>
      <c r="D535" s="493"/>
      <c r="E535" s="475"/>
    </row>
    <row r="536" spans="1:5" ht="36" x14ac:dyDescent="0.2">
      <c r="A536" s="10">
        <v>1</v>
      </c>
      <c r="B536" s="23" t="s">
        <v>1130</v>
      </c>
      <c r="C536" s="493"/>
      <c r="D536" s="493"/>
      <c r="E536" s="475"/>
    </row>
    <row r="537" spans="1:5" ht="24" x14ac:dyDescent="0.2">
      <c r="A537" s="10">
        <v>1</v>
      </c>
      <c r="B537" s="169" t="s">
        <v>1287</v>
      </c>
      <c r="C537" s="494"/>
      <c r="D537" s="494"/>
      <c r="E537" s="476"/>
    </row>
    <row r="538" spans="1:5" ht="36" x14ac:dyDescent="0.2">
      <c r="A538" s="10">
        <v>1</v>
      </c>
      <c r="B538" s="402" t="s">
        <v>342</v>
      </c>
      <c r="C538" s="278">
        <v>155</v>
      </c>
      <c r="D538" s="291"/>
      <c r="E538" s="281">
        <f>E534+C538</f>
        <v>68467.920000000027</v>
      </c>
    </row>
    <row r="539" spans="1:5" x14ac:dyDescent="0.2">
      <c r="A539" s="10"/>
      <c r="B539" s="31" t="s">
        <v>510</v>
      </c>
      <c r="C539" s="292">
        <f>SUM(C501:C538)</f>
        <v>15929.42</v>
      </c>
      <c r="D539" s="291"/>
      <c r="E539" s="281"/>
    </row>
    <row r="540" spans="1:5" x14ac:dyDescent="0.2">
      <c r="A540" s="10"/>
      <c r="B540" s="31" t="s">
        <v>332</v>
      </c>
      <c r="C540" s="273">
        <f>C500+C539</f>
        <v>68467.920000000013</v>
      </c>
      <c r="D540" s="291"/>
      <c r="E540" s="273">
        <f>E538</f>
        <v>68467.920000000027</v>
      </c>
    </row>
    <row r="541" spans="1:5" x14ac:dyDescent="0.2">
      <c r="A541" s="16"/>
      <c r="B541" s="99"/>
      <c r="C541" s="269"/>
      <c r="D541" s="293"/>
      <c r="E541" s="269"/>
    </row>
    <row r="542" spans="1:5" x14ac:dyDescent="0.2">
      <c r="A542" s="505" t="s">
        <v>331</v>
      </c>
      <c r="B542" s="506"/>
      <c r="C542" s="506"/>
      <c r="D542" s="506"/>
      <c r="E542" s="507"/>
    </row>
    <row r="543" spans="1:5" x14ac:dyDescent="0.2">
      <c r="A543" s="62" t="s">
        <v>46</v>
      </c>
      <c r="B543" s="52" t="s">
        <v>47</v>
      </c>
      <c r="C543" s="15" t="s">
        <v>48</v>
      </c>
      <c r="D543" s="15" t="s">
        <v>49</v>
      </c>
      <c r="E543" s="15" t="s">
        <v>50</v>
      </c>
    </row>
    <row r="544" spans="1:5" x14ac:dyDescent="0.2">
      <c r="A544" s="62"/>
      <c r="B544" s="52"/>
      <c r="C544" s="141">
        <f>C540</f>
        <v>68467.920000000013</v>
      </c>
      <c r="D544" s="15"/>
      <c r="E544" s="141">
        <f>E540</f>
        <v>68467.920000000027</v>
      </c>
    </row>
    <row r="545" spans="1:5" ht="48" x14ac:dyDescent="0.2">
      <c r="A545" s="85">
        <v>1</v>
      </c>
      <c r="B545" s="23" t="s">
        <v>290</v>
      </c>
      <c r="C545" s="294"/>
      <c r="D545" s="151">
        <v>114.29</v>
      </c>
      <c r="E545" s="258"/>
    </row>
    <row r="546" spans="1:5" ht="48" x14ac:dyDescent="0.2">
      <c r="A546" s="511">
        <v>1</v>
      </c>
      <c r="B546" s="23" t="s">
        <v>278</v>
      </c>
      <c r="C546" s="477"/>
      <c r="D546" s="483">
        <v>1075</v>
      </c>
      <c r="E546" s="483"/>
    </row>
    <row r="547" spans="1:5" x14ac:dyDescent="0.2">
      <c r="A547" s="512"/>
      <c r="B547" s="23" t="s">
        <v>193</v>
      </c>
      <c r="C547" s="478"/>
      <c r="D547" s="484"/>
      <c r="E547" s="484"/>
    </row>
    <row r="548" spans="1:5" x14ac:dyDescent="0.2">
      <c r="A548" s="513"/>
      <c r="B548" s="23" t="s">
        <v>194</v>
      </c>
      <c r="C548" s="479"/>
      <c r="D548" s="484"/>
      <c r="E548" s="484"/>
    </row>
    <row r="549" spans="1:5" ht="60" x14ac:dyDescent="0.2">
      <c r="A549" s="511">
        <v>1</v>
      </c>
      <c r="B549" s="23" t="s">
        <v>279</v>
      </c>
      <c r="C549" s="477"/>
      <c r="D549" s="489">
        <v>1200</v>
      </c>
      <c r="E549" s="483"/>
    </row>
    <row r="550" spans="1:5" x14ac:dyDescent="0.2">
      <c r="A550" s="512"/>
      <c r="B550" s="23" t="s">
        <v>195</v>
      </c>
      <c r="C550" s="478"/>
      <c r="D550" s="490"/>
      <c r="E550" s="484"/>
    </row>
    <row r="551" spans="1:5" x14ac:dyDescent="0.2">
      <c r="A551" s="513"/>
      <c r="B551" s="23" t="s">
        <v>325</v>
      </c>
      <c r="C551" s="479"/>
      <c r="D551" s="491"/>
      <c r="E551" s="485"/>
    </row>
    <row r="552" spans="1:5" ht="60" x14ac:dyDescent="0.2">
      <c r="A552" s="511">
        <v>1</v>
      </c>
      <c r="B552" s="23" t="s">
        <v>280</v>
      </c>
      <c r="C552" s="477"/>
      <c r="D552" s="480">
        <v>526.54</v>
      </c>
      <c r="E552" s="483"/>
    </row>
    <row r="553" spans="1:5" x14ac:dyDescent="0.2">
      <c r="A553" s="512"/>
      <c r="B553" s="23" t="s">
        <v>197</v>
      </c>
      <c r="C553" s="478"/>
      <c r="D553" s="481"/>
      <c r="E553" s="484"/>
    </row>
    <row r="554" spans="1:5" x14ac:dyDescent="0.2">
      <c r="A554" s="513"/>
      <c r="B554" s="23" t="s">
        <v>196</v>
      </c>
      <c r="C554" s="479"/>
      <c r="D554" s="482"/>
      <c r="E554" s="485"/>
    </row>
    <row r="555" spans="1:5" ht="60" x14ac:dyDescent="0.2">
      <c r="A555" s="511">
        <v>1</v>
      </c>
      <c r="B555" s="23" t="s">
        <v>281</v>
      </c>
      <c r="C555" s="477"/>
      <c r="D555" s="483">
        <v>426.54</v>
      </c>
      <c r="E555" s="483"/>
    </row>
    <row r="556" spans="1:5" x14ac:dyDescent="0.2">
      <c r="A556" s="513"/>
      <c r="B556" s="23" t="s">
        <v>198</v>
      </c>
      <c r="C556" s="479"/>
      <c r="D556" s="485"/>
      <c r="E556" s="485"/>
    </row>
    <row r="557" spans="1:5" ht="48" x14ac:dyDescent="0.2">
      <c r="A557" s="176">
        <v>1</v>
      </c>
      <c r="B557" s="23" t="s">
        <v>1131</v>
      </c>
      <c r="C557" s="263"/>
      <c r="D557" s="284">
        <v>10</v>
      </c>
      <c r="E557" s="158"/>
    </row>
    <row r="558" spans="1:5" ht="48" x14ac:dyDescent="0.2">
      <c r="A558" s="176">
        <v>1</v>
      </c>
      <c r="B558" s="23" t="s">
        <v>1132</v>
      </c>
      <c r="C558" s="263"/>
      <c r="D558" s="284">
        <v>10</v>
      </c>
      <c r="E558" s="158"/>
    </row>
    <row r="559" spans="1:5" ht="36" x14ac:dyDescent="0.2">
      <c r="A559" s="10">
        <v>1</v>
      </c>
      <c r="B559" s="23" t="s">
        <v>291</v>
      </c>
      <c r="C559" s="263"/>
      <c r="D559" s="151">
        <v>65</v>
      </c>
      <c r="E559" s="158"/>
    </row>
    <row r="560" spans="1:5" x14ac:dyDescent="0.2">
      <c r="A560" s="535" t="s">
        <v>256</v>
      </c>
      <c r="B560" s="536"/>
      <c r="C560" s="295">
        <f>SUM(C544)</f>
        <v>68467.920000000013</v>
      </c>
      <c r="D560" s="295">
        <f>SUM(D545:D559)</f>
        <v>3427.37</v>
      </c>
      <c r="E560" s="295">
        <f>E544</f>
        <v>68467.920000000027</v>
      </c>
    </row>
    <row r="561" spans="1:5" x14ac:dyDescent="0.2">
      <c r="A561" s="117"/>
      <c r="B561" s="117"/>
      <c r="C561" s="296"/>
      <c r="D561" s="296"/>
      <c r="E561" s="296"/>
    </row>
    <row r="562" spans="1:5" x14ac:dyDescent="0.2">
      <c r="A562" s="117"/>
      <c r="B562" s="117"/>
      <c r="C562" s="296"/>
      <c r="D562" s="296"/>
      <c r="E562" s="296"/>
    </row>
    <row r="563" spans="1:5" ht="15" x14ac:dyDescent="0.25">
      <c r="A563" s="551" t="s">
        <v>501</v>
      </c>
      <c r="B563" s="544"/>
      <c r="C563" s="544"/>
      <c r="D563" s="544"/>
      <c r="E563" s="552"/>
    </row>
    <row r="564" spans="1:5" x14ac:dyDescent="0.2">
      <c r="A564" s="142" t="s">
        <v>46</v>
      </c>
      <c r="B564" s="59" t="s">
        <v>47</v>
      </c>
      <c r="C564" s="297" t="s">
        <v>48</v>
      </c>
      <c r="D564" s="297" t="s">
        <v>49</v>
      </c>
      <c r="E564" s="297" t="s">
        <v>50</v>
      </c>
    </row>
    <row r="565" spans="1:5" x14ac:dyDescent="0.2">
      <c r="A565" s="95"/>
      <c r="B565" s="59" t="s">
        <v>797</v>
      </c>
      <c r="C565" s="292">
        <f>C560</f>
        <v>68467.920000000013</v>
      </c>
      <c r="D565" s="298"/>
      <c r="E565" s="298">
        <f>E560</f>
        <v>68467.920000000027</v>
      </c>
    </row>
    <row r="566" spans="1:5" ht="48" x14ac:dyDescent="0.2">
      <c r="A566" s="319">
        <v>1</v>
      </c>
      <c r="B566" s="402" t="s">
        <v>1133</v>
      </c>
      <c r="C566" s="180">
        <v>11.3</v>
      </c>
      <c r="D566" s="324"/>
      <c r="E566" s="325">
        <f t="shared" ref="E566:E574" si="17">E565+C566</f>
        <v>68479.22000000003</v>
      </c>
    </row>
    <row r="567" spans="1:5" ht="36" x14ac:dyDescent="0.2">
      <c r="A567" s="173">
        <v>1</v>
      </c>
      <c r="B567" s="402" t="s">
        <v>1134</v>
      </c>
      <c r="C567" s="159">
        <v>56.44</v>
      </c>
      <c r="D567" s="324"/>
      <c r="E567" s="325">
        <f t="shared" si="17"/>
        <v>68535.660000000033</v>
      </c>
    </row>
    <row r="568" spans="1:5" ht="42" customHeight="1" x14ac:dyDescent="0.2">
      <c r="A568" s="10">
        <v>1</v>
      </c>
      <c r="B568" s="23" t="s">
        <v>506</v>
      </c>
      <c r="C568" s="299">
        <v>890.44</v>
      </c>
      <c r="D568" s="291"/>
      <c r="E568" s="325">
        <f t="shared" si="17"/>
        <v>69426.100000000035</v>
      </c>
    </row>
    <row r="569" spans="1:5" ht="55.5" customHeight="1" x14ac:dyDescent="0.2">
      <c r="A569" s="10">
        <v>1</v>
      </c>
      <c r="B569" s="23" t="s">
        <v>507</v>
      </c>
      <c r="C569" s="278">
        <v>1175.2</v>
      </c>
      <c r="D569" s="291"/>
      <c r="E569" s="325">
        <f t="shared" si="17"/>
        <v>70601.300000000032</v>
      </c>
    </row>
    <row r="570" spans="1:5" ht="48" x14ac:dyDescent="0.2">
      <c r="A570" s="178">
        <v>1</v>
      </c>
      <c r="B570" s="23" t="s">
        <v>1053</v>
      </c>
      <c r="C570" s="300">
        <v>399</v>
      </c>
      <c r="D570" s="291"/>
      <c r="E570" s="325">
        <f t="shared" si="17"/>
        <v>71000.300000000032</v>
      </c>
    </row>
    <row r="571" spans="1:5" s="367" customFormat="1" ht="40.5" customHeight="1" x14ac:dyDescent="0.2">
      <c r="A571" s="366">
        <v>1</v>
      </c>
      <c r="B571" s="169" t="s">
        <v>1180</v>
      </c>
      <c r="C571" s="378">
        <v>196</v>
      </c>
      <c r="D571" s="379"/>
      <c r="E571" s="380">
        <f t="shared" si="17"/>
        <v>71196.300000000032</v>
      </c>
    </row>
    <row r="572" spans="1:5" ht="41.25" customHeight="1" x14ac:dyDescent="0.2">
      <c r="A572" s="10">
        <v>1</v>
      </c>
      <c r="B572" s="23" t="s">
        <v>578</v>
      </c>
      <c r="C572" s="278">
        <v>196</v>
      </c>
      <c r="D572" s="291"/>
      <c r="E572" s="325">
        <f t="shared" si="17"/>
        <v>71392.300000000032</v>
      </c>
    </row>
    <row r="573" spans="1:5" s="18" customFormat="1" ht="43.5" customHeight="1" x14ac:dyDescent="0.2">
      <c r="A573" s="11">
        <v>1</v>
      </c>
      <c r="B573" s="402" t="s">
        <v>579</v>
      </c>
      <c r="C573" s="299">
        <v>280</v>
      </c>
      <c r="D573" s="422"/>
      <c r="E573" s="423">
        <f t="shared" si="17"/>
        <v>71672.300000000032</v>
      </c>
    </row>
    <row r="574" spans="1:5" ht="54" customHeight="1" x14ac:dyDescent="0.2">
      <c r="A574" s="10">
        <v>1</v>
      </c>
      <c r="B574" s="23" t="s">
        <v>582</v>
      </c>
      <c r="C574" s="492">
        <v>1250</v>
      </c>
      <c r="D574" s="492"/>
      <c r="E574" s="492">
        <f t="shared" si="17"/>
        <v>72922.300000000032</v>
      </c>
    </row>
    <row r="575" spans="1:5" ht="43.5" customHeight="1" x14ac:dyDescent="0.2">
      <c r="A575" s="10">
        <v>1</v>
      </c>
      <c r="B575" s="23" t="s">
        <v>580</v>
      </c>
      <c r="C575" s="493"/>
      <c r="D575" s="493"/>
      <c r="E575" s="493"/>
    </row>
    <row r="576" spans="1:5" ht="48.75" customHeight="1" x14ac:dyDescent="0.2">
      <c r="A576" s="10">
        <v>1</v>
      </c>
      <c r="B576" s="23" t="s">
        <v>581</v>
      </c>
      <c r="C576" s="494"/>
      <c r="D576" s="494"/>
      <c r="E576" s="494"/>
    </row>
    <row r="577" spans="1:5" ht="45.75" customHeight="1" x14ac:dyDescent="0.2">
      <c r="A577" s="10">
        <v>1</v>
      </c>
      <c r="B577" s="23" t="s">
        <v>583</v>
      </c>
      <c r="C577" s="278">
        <v>450</v>
      </c>
      <c r="D577" s="291"/>
      <c r="E577" s="291">
        <f>E574+C577</f>
        <v>73372.300000000032</v>
      </c>
    </row>
    <row r="578" spans="1:5" s="18" customFormat="1" ht="51" customHeight="1" x14ac:dyDescent="0.2">
      <c r="A578" s="11">
        <v>1</v>
      </c>
      <c r="B578" s="402" t="s">
        <v>707</v>
      </c>
      <c r="C578" s="548">
        <v>132</v>
      </c>
      <c r="D578" s="486"/>
      <c r="E578" s="486">
        <f>E577+C578</f>
        <v>73504.300000000032</v>
      </c>
    </row>
    <row r="579" spans="1:5" s="18" customFormat="1" ht="51" customHeight="1" x14ac:dyDescent="0.2">
      <c r="A579" s="11">
        <v>1</v>
      </c>
      <c r="B579" s="402" t="s">
        <v>708</v>
      </c>
      <c r="C579" s="549"/>
      <c r="D579" s="487"/>
      <c r="E579" s="487"/>
    </row>
    <row r="580" spans="1:5" s="18" customFormat="1" ht="51" customHeight="1" x14ac:dyDescent="0.2">
      <c r="A580" s="11">
        <v>1</v>
      </c>
      <c r="B580" s="402" t="s">
        <v>709</v>
      </c>
      <c r="C580" s="549"/>
      <c r="D580" s="487"/>
      <c r="E580" s="487"/>
    </row>
    <row r="581" spans="1:5" s="18" customFormat="1" ht="51" customHeight="1" x14ac:dyDescent="0.2">
      <c r="A581" s="11">
        <v>1</v>
      </c>
      <c r="B581" s="402" t="s">
        <v>710</v>
      </c>
      <c r="C581" s="549"/>
      <c r="D581" s="487"/>
      <c r="E581" s="487"/>
    </row>
    <row r="582" spans="1:5" s="18" customFormat="1" ht="51" customHeight="1" x14ac:dyDescent="0.2">
      <c r="A582" s="11">
        <v>1</v>
      </c>
      <c r="B582" s="402" t="s">
        <v>711</v>
      </c>
      <c r="C582" s="549"/>
      <c r="D582" s="487"/>
      <c r="E582" s="487"/>
    </row>
    <row r="583" spans="1:5" s="18" customFormat="1" ht="51" customHeight="1" x14ac:dyDescent="0.2">
      <c r="A583" s="11">
        <v>1</v>
      </c>
      <c r="B583" s="402" t="s">
        <v>712</v>
      </c>
      <c r="C583" s="550"/>
      <c r="D583" s="488"/>
      <c r="E583" s="488"/>
    </row>
    <row r="584" spans="1:5" ht="51" customHeight="1" x14ac:dyDescent="0.2">
      <c r="A584" s="10">
        <v>1</v>
      </c>
      <c r="B584" s="23" t="s">
        <v>799</v>
      </c>
      <c r="C584" s="64">
        <v>24</v>
      </c>
      <c r="D584" s="318"/>
      <c r="E584" s="318">
        <f>E578+C584</f>
        <v>73528.300000000032</v>
      </c>
    </row>
    <row r="585" spans="1:5" ht="51" customHeight="1" x14ac:dyDescent="0.2">
      <c r="A585" s="10">
        <v>1</v>
      </c>
      <c r="B585" s="23" t="s">
        <v>800</v>
      </c>
      <c r="C585" s="64">
        <v>24</v>
      </c>
      <c r="D585" s="318"/>
      <c r="E585" s="318">
        <f>E584+C585</f>
        <v>73552.300000000032</v>
      </c>
    </row>
    <row r="586" spans="1:5" ht="51" customHeight="1" x14ac:dyDescent="0.2">
      <c r="A586" s="10">
        <v>1</v>
      </c>
      <c r="B586" s="402" t="s">
        <v>801</v>
      </c>
      <c r="C586" s="64">
        <v>24</v>
      </c>
      <c r="D586" s="318"/>
      <c r="E586" s="318">
        <f>E585+C586</f>
        <v>73576.300000000032</v>
      </c>
    </row>
    <row r="587" spans="1:5" ht="51" customHeight="1" x14ac:dyDescent="0.2">
      <c r="A587" s="10">
        <v>1</v>
      </c>
      <c r="B587" s="402" t="s">
        <v>802</v>
      </c>
      <c r="C587" s="64">
        <v>24</v>
      </c>
      <c r="D587" s="318"/>
      <c r="E587" s="318">
        <f>E586+C587</f>
        <v>73600.300000000032</v>
      </c>
    </row>
    <row r="588" spans="1:5" ht="60" x14ac:dyDescent="0.2">
      <c r="A588" s="10">
        <v>1</v>
      </c>
      <c r="B588" s="23" t="s">
        <v>502</v>
      </c>
      <c r="C588" s="492">
        <v>1000</v>
      </c>
      <c r="D588" s="492"/>
      <c r="E588" s="492">
        <f>E587+C588</f>
        <v>74600.300000000032</v>
      </c>
    </row>
    <row r="589" spans="1:5" ht="48" x14ac:dyDescent="0.2">
      <c r="A589" s="10">
        <v>1</v>
      </c>
      <c r="B589" s="23" t="s">
        <v>503</v>
      </c>
      <c r="C589" s="493"/>
      <c r="D589" s="493"/>
      <c r="E589" s="493"/>
    </row>
    <row r="590" spans="1:5" ht="48" x14ac:dyDescent="0.2">
      <c r="A590" s="10">
        <v>1</v>
      </c>
      <c r="B590" s="23" t="s">
        <v>505</v>
      </c>
      <c r="C590" s="494"/>
      <c r="D590" s="494"/>
      <c r="E590" s="494"/>
    </row>
    <row r="591" spans="1:5" ht="53.25" customHeight="1" x14ac:dyDescent="0.2">
      <c r="A591" s="10">
        <v>1</v>
      </c>
      <c r="B591" s="402" t="s">
        <v>504</v>
      </c>
      <c r="C591" s="278">
        <v>155</v>
      </c>
      <c r="D591" s="291"/>
      <c r="E591" s="291">
        <f>E588+C591</f>
        <v>74755.300000000032</v>
      </c>
    </row>
    <row r="592" spans="1:5" s="18" customFormat="1" ht="60" x14ac:dyDescent="0.2">
      <c r="A592" s="11">
        <v>1</v>
      </c>
      <c r="B592" s="402" t="s">
        <v>584</v>
      </c>
      <c r="C592" s="537">
        <v>1530</v>
      </c>
      <c r="D592" s="492"/>
      <c r="E592" s="492">
        <f>E591+C592</f>
        <v>76285.300000000032</v>
      </c>
    </row>
    <row r="593" spans="1:5" s="18" customFormat="1" ht="60" x14ac:dyDescent="0.2">
      <c r="A593" s="11">
        <v>1</v>
      </c>
      <c r="B593" s="402" t="s">
        <v>574</v>
      </c>
      <c r="C593" s="538"/>
      <c r="D593" s="493"/>
      <c r="E593" s="493"/>
    </row>
    <row r="594" spans="1:5" s="18" customFormat="1" ht="60" x14ac:dyDescent="0.2">
      <c r="A594" s="11">
        <v>1</v>
      </c>
      <c r="B594" s="402" t="s">
        <v>575</v>
      </c>
      <c r="C594" s="538"/>
      <c r="D594" s="493"/>
      <c r="E594" s="493"/>
    </row>
    <row r="595" spans="1:5" s="18" customFormat="1" ht="60" x14ac:dyDescent="0.2">
      <c r="A595" s="11">
        <v>1</v>
      </c>
      <c r="B595" s="402" t="s">
        <v>576</v>
      </c>
      <c r="C595" s="538"/>
      <c r="D595" s="493"/>
      <c r="E595" s="493"/>
    </row>
    <row r="596" spans="1:5" s="18" customFormat="1" ht="60" x14ac:dyDescent="0.2">
      <c r="A596" s="11">
        <v>1</v>
      </c>
      <c r="B596" s="402" t="s">
        <v>706</v>
      </c>
      <c r="C596" s="538"/>
      <c r="D596" s="493"/>
      <c r="E596" s="493"/>
    </row>
    <row r="597" spans="1:5" ht="60" x14ac:dyDescent="0.2">
      <c r="A597" s="10">
        <v>1</v>
      </c>
      <c r="B597" s="23" t="s">
        <v>1080</v>
      </c>
      <c r="C597" s="539"/>
      <c r="D597" s="494"/>
      <c r="E597" s="494"/>
    </row>
    <row r="598" spans="1:5" ht="59.25" customHeight="1" x14ac:dyDescent="0.2">
      <c r="A598" s="173">
        <v>1</v>
      </c>
      <c r="B598" s="22" t="s">
        <v>1135</v>
      </c>
      <c r="C598" s="301">
        <v>60</v>
      </c>
      <c r="D598" s="263"/>
      <c r="E598" s="291">
        <f>E592+C598</f>
        <v>76345.300000000032</v>
      </c>
    </row>
    <row r="599" spans="1:5" ht="48.75" customHeight="1" x14ac:dyDescent="0.2">
      <c r="A599" s="173">
        <v>1</v>
      </c>
      <c r="B599" s="401" t="s">
        <v>803</v>
      </c>
      <c r="C599" s="301">
        <v>160</v>
      </c>
      <c r="D599" s="263"/>
      <c r="E599" s="291">
        <f>E598+C599</f>
        <v>76505.300000000032</v>
      </c>
    </row>
    <row r="600" spans="1:5" ht="48" customHeight="1" x14ac:dyDescent="0.2">
      <c r="A600" s="173">
        <v>1</v>
      </c>
      <c r="B600" s="22" t="s">
        <v>586</v>
      </c>
      <c r="C600" s="301">
        <v>185</v>
      </c>
      <c r="D600" s="263"/>
      <c r="E600" s="291">
        <f>E599+C600</f>
        <v>76690.300000000032</v>
      </c>
    </row>
    <row r="601" spans="1:5" ht="46.5" customHeight="1" x14ac:dyDescent="0.2">
      <c r="A601" s="173">
        <v>1</v>
      </c>
      <c r="B601" s="22" t="s">
        <v>1136</v>
      </c>
      <c r="C601" s="301">
        <v>89.75</v>
      </c>
      <c r="D601" s="263"/>
      <c r="E601" s="291">
        <f>E600+C601</f>
        <v>76780.050000000032</v>
      </c>
    </row>
    <row r="602" spans="1:5" ht="60.75" customHeight="1" x14ac:dyDescent="0.2">
      <c r="A602" s="173">
        <v>1</v>
      </c>
      <c r="B602" s="22" t="s">
        <v>827</v>
      </c>
      <c r="C602" s="500">
        <v>900</v>
      </c>
      <c r="D602" s="477"/>
      <c r="E602" s="492">
        <f>E601+C602</f>
        <v>77680.050000000032</v>
      </c>
    </row>
    <row r="603" spans="1:5" ht="62.25" customHeight="1" x14ac:dyDescent="0.2">
      <c r="A603" s="173">
        <v>1</v>
      </c>
      <c r="B603" s="22" t="s">
        <v>1137</v>
      </c>
      <c r="C603" s="501"/>
      <c r="D603" s="478"/>
      <c r="E603" s="493"/>
    </row>
    <row r="604" spans="1:5" ht="39.75" customHeight="1" x14ac:dyDescent="0.2">
      <c r="A604" s="173">
        <v>1</v>
      </c>
      <c r="B604" s="22" t="s">
        <v>1138</v>
      </c>
      <c r="C604" s="501"/>
      <c r="D604" s="478"/>
      <c r="E604" s="493"/>
    </row>
    <row r="605" spans="1:5" ht="44.25" customHeight="1" x14ac:dyDescent="0.2">
      <c r="A605" s="173">
        <v>1</v>
      </c>
      <c r="B605" s="22" t="s">
        <v>1139</v>
      </c>
      <c r="C605" s="501"/>
      <c r="D605" s="478"/>
      <c r="E605" s="493"/>
    </row>
    <row r="606" spans="1:5" ht="36" x14ac:dyDescent="0.2">
      <c r="A606" s="173">
        <v>1</v>
      </c>
      <c r="B606" s="22" t="s">
        <v>1140</v>
      </c>
      <c r="C606" s="501"/>
      <c r="D606" s="478"/>
      <c r="E606" s="493"/>
    </row>
    <row r="607" spans="1:5" ht="36" x14ac:dyDescent="0.2">
      <c r="A607" s="173">
        <v>1</v>
      </c>
      <c r="B607" s="22" t="s">
        <v>1141</v>
      </c>
      <c r="C607" s="501"/>
      <c r="D607" s="478"/>
      <c r="E607" s="493"/>
    </row>
    <row r="608" spans="1:5" ht="36" x14ac:dyDescent="0.2">
      <c r="A608" s="173">
        <v>1</v>
      </c>
      <c r="B608" s="22" t="s">
        <v>826</v>
      </c>
      <c r="C608" s="502"/>
      <c r="D608" s="479"/>
      <c r="E608" s="494"/>
    </row>
    <row r="609" spans="1:5" ht="60" x14ac:dyDescent="0.2">
      <c r="A609" s="173">
        <v>1</v>
      </c>
      <c r="B609" s="326" t="s">
        <v>587</v>
      </c>
      <c r="C609" s="301">
        <v>34975</v>
      </c>
      <c r="D609" s="263"/>
      <c r="E609" s="302">
        <f>E602+C609</f>
        <v>112655.05000000003</v>
      </c>
    </row>
    <row r="610" spans="1:5" ht="36" x14ac:dyDescent="0.2">
      <c r="A610" s="173">
        <v>1</v>
      </c>
      <c r="B610" s="22" t="s">
        <v>1142</v>
      </c>
      <c r="C610" s="159">
        <v>55</v>
      </c>
      <c r="D610" s="263"/>
      <c r="E610" s="302">
        <f t="shared" ref="E610:E615" si="18">E609+C610</f>
        <v>112710.05000000003</v>
      </c>
    </row>
    <row r="611" spans="1:5" ht="47.25" customHeight="1" x14ac:dyDescent="0.2">
      <c r="A611" s="173">
        <v>1</v>
      </c>
      <c r="B611" s="22" t="s">
        <v>814</v>
      </c>
      <c r="C611" s="301">
        <v>1400</v>
      </c>
      <c r="D611" s="263"/>
      <c r="E611" s="302">
        <f t="shared" si="18"/>
        <v>114110.05000000003</v>
      </c>
    </row>
    <row r="612" spans="1:5" ht="48.75" customHeight="1" x14ac:dyDescent="0.2">
      <c r="A612" s="173">
        <v>1</v>
      </c>
      <c r="B612" s="22" t="s">
        <v>813</v>
      </c>
      <c r="C612" s="301">
        <v>1400</v>
      </c>
      <c r="D612" s="263"/>
      <c r="E612" s="302">
        <f t="shared" si="18"/>
        <v>115510.05000000003</v>
      </c>
    </row>
    <row r="613" spans="1:5" ht="54" customHeight="1" x14ac:dyDescent="0.2">
      <c r="A613" s="173">
        <v>1</v>
      </c>
      <c r="B613" s="22" t="s">
        <v>812</v>
      </c>
      <c r="C613" s="301">
        <v>750</v>
      </c>
      <c r="D613" s="263"/>
      <c r="E613" s="302">
        <f t="shared" si="18"/>
        <v>116260.05000000003</v>
      </c>
    </row>
    <row r="614" spans="1:5" ht="43.5" customHeight="1" x14ac:dyDescent="0.2">
      <c r="A614" s="173">
        <v>1</v>
      </c>
      <c r="B614" s="22" t="s">
        <v>596</v>
      </c>
      <c r="C614" s="301">
        <v>125</v>
      </c>
      <c r="D614" s="263"/>
      <c r="E614" s="302">
        <f t="shared" si="18"/>
        <v>116385.05000000003</v>
      </c>
    </row>
    <row r="615" spans="1:5" ht="60.75" customHeight="1" x14ac:dyDescent="0.2">
      <c r="A615" s="173">
        <v>1</v>
      </c>
      <c r="B615" s="23" t="s">
        <v>591</v>
      </c>
      <c r="C615" s="301">
        <v>675</v>
      </c>
      <c r="D615" s="263"/>
      <c r="E615" s="302">
        <f t="shared" si="18"/>
        <v>117060.05000000003</v>
      </c>
    </row>
    <row r="616" spans="1:5" x14ac:dyDescent="0.2">
      <c r="A616" s="10"/>
      <c r="B616" s="31" t="s">
        <v>592</v>
      </c>
      <c r="C616" s="292">
        <f>SUM(C566:C615)</f>
        <v>48592.130000000005</v>
      </c>
      <c r="D616" s="291"/>
      <c r="E616" s="281"/>
    </row>
    <row r="617" spans="1:5" x14ac:dyDescent="0.2">
      <c r="A617" s="10"/>
      <c r="B617" s="31" t="s">
        <v>593</v>
      </c>
      <c r="C617" s="292">
        <f>C565+C616</f>
        <v>117060.05000000002</v>
      </c>
      <c r="D617" s="291"/>
      <c r="E617" s="260">
        <f>E615</f>
        <v>117060.05000000003</v>
      </c>
    </row>
    <row r="618" spans="1:5" x14ac:dyDescent="0.2">
      <c r="A618" s="16"/>
      <c r="B618" s="181"/>
      <c r="C618" s="303"/>
      <c r="D618" s="293"/>
      <c r="E618" s="269"/>
    </row>
    <row r="619" spans="1:5" x14ac:dyDescent="0.2">
      <c r="A619" s="16"/>
      <c r="B619" s="181"/>
      <c r="C619" s="303"/>
      <c r="D619" s="293"/>
      <c r="E619" s="269"/>
    </row>
    <row r="620" spans="1:5" s="367" customFormat="1" x14ac:dyDescent="0.2">
      <c r="A620" s="495" t="s">
        <v>590</v>
      </c>
      <c r="B620" s="496"/>
      <c r="C620" s="496"/>
      <c r="D620" s="496"/>
      <c r="E620" s="497"/>
    </row>
    <row r="621" spans="1:5" x14ac:dyDescent="0.2">
      <c r="A621" s="62" t="s">
        <v>46</v>
      </c>
      <c r="B621" s="62" t="s">
        <v>47</v>
      </c>
      <c r="C621" s="15" t="s">
        <v>48</v>
      </c>
      <c r="D621" s="15" t="s">
        <v>49</v>
      </c>
      <c r="E621" s="15" t="s">
        <v>50</v>
      </c>
    </row>
    <row r="622" spans="1:5" x14ac:dyDescent="0.2">
      <c r="A622" s="62"/>
      <c r="B622" s="52" t="s">
        <v>240</v>
      </c>
      <c r="C622" s="141">
        <f>C617</f>
        <v>117060.05000000002</v>
      </c>
      <c r="D622" s="15"/>
      <c r="E622" s="141">
        <f>E617</f>
        <v>117060.05000000003</v>
      </c>
    </row>
    <row r="623" spans="1:5" ht="36" x14ac:dyDescent="0.2">
      <c r="A623" s="10">
        <v>1</v>
      </c>
      <c r="B623" s="23" t="s">
        <v>844</v>
      </c>
      <c r="C623" s="151"/>
      <c r="D623" s="151">
        <v>57.15</v>
      </c>
      <c r="E623" s="151"/>
    </row>
    <row r="624" spans="1:5" ht="36" x14ac:dyDescent="0.2">
      <c r="A624" s="10">
        <v>1</v>
      </c>
      <c r="B624" s="23" t="s">
        <v>845</v>
      </c>
      <c r="C624" s="151"/>
      <c r="D624" s="151">
        <v>27479.93</v>
      </c>
      <c r="E624" s="151"/>
    </row>
    <row r="625" spans="1:5" ht="48" x14ac:dyDescent="0.2">
      <c r="A625" s="10">
        <v>1</v>
      </c>
      <c r="B625" s="23" t="s">
        <v>846</v>
      </c>
      <c r="C625" s="151"/>
      <c r="D625" s="151">
        <v>399</v>
      </c>
      <c r="E625" s="151"/>
    </row>
    <row r="626" spans="1:5" ht="48" x14ac:dyDescent="0.2">
      <c r="A626" s="10">
        <v>1</v>
      </c>
      <c r="B626" s="23" t="s">
        <v>847</v>
      </c>
      <c r="C626" s="151"/>
      <c r="D626" s="151">
        <v>121.5</v>
      </c>
      <c r="E626" s="151"/>
    </row>
    <row r="627" spans="1:5" ht="48" x14ac:dyDescent="0.2">
      <c r="A627" s="175">
        <v>1</v>
      </c>
      <c r="B627" s="132" t="s">
        <v>848</v>
      </c>
      <c r="C627" s="158"/>
      <c r="D627" s="158">
        <v>121.5</v>
      </c>
      <c r="E627" s="151"/>
    </row>
    <row r="628" spans="1:5" ht="48" x14ac:dyDescent="0.2">
      <c r="A628" s="175">
        <v>1</v>
      </c>
      <c r="B628" s="132" t="s">
        <v>849</v>
      </c>
      <c r="C628" s="158"/>
      <c r="D628" s="158">
        <v>121.5</v>
      </c>
      <c r="E628" s="158"/>
    </row>
    <row r="629" spans="1:5" ht="65.099999999999994" customHeight="1" x14ac:dyDescent="0.2">
      <c r="A629" s="11">
        <v>1</v>
      </c>
      <c r="B629" s="23" t="s">
        <v>850</v>
      </c>
      <c r="C629" s="258"/>
      <c r="D629" s="258">
        <v>219</v>
      </c>
      <c r="E629" s="151"/>
    </row>
    <row r="630" spans="1:5" ht="36" x14ac:dyDescent="0.2">
      <c r="A630" s="10">
        <v>1</v>
      </c>
      <c r="B630" s="23" t="s">
        <v>1143</v>
      </c>
      <c r="C630" s="151"/>
      <c r="D630" s="151">
        <v>114</v>
      </c>
      <c r="E630" s="151"/>
    </row>
    <row r="631" spans="1:5" ht="72" x14ac:dyDescent="0.2">
      <c r="A631" s="530">
        <v>1</v>
      </c>
      <c r="B631" s="23" t="s">
        <v>851</v>
      </c>
      <c r="C631" s="480"/>
      <c r="D631" s="480">
        <v>1202</v>
      </c>
      <c r="E631" s="483"/>
    </row>
    <row r="632" spans="1:5" ht="48" x14ac:dyDescent="0.2">
      <c r="A632" s="531"/>
      <c r="B632" s="23" t="s">
        <v>852</v>
      </c>
      <c r="C632" s="481"/>
      <c r="D632" s="481"/>
      <c r="E632" s="484"/>
    </row>
    <row r="633" spans="1:5" ht="36" x14ac:dyDescent="0.2">
      <c r="A633" s="532"/>
      <c r="B633" s="23" t="s">
        <v>853</v>
      </c>
      <c r="C633" s="482"/>
      <c r="D633" s="482"/>
      <c r="E633" s="485"/>
    </row>
    <row r="634" spans="1:5" ht="48" x14ac:dyDescent="0.2">
      <c r="A634" s="6">
        <v>1</v>
      </c>
      <c r="B634" s="23" t="s">
        <v>1144</v>
      </c>
      <c r="C634" s="151"/>
      <c r="D634" s="151">
        <v>75</v>
      </c>
      <c r="E634" s="281"/>
    </row>
    <row r="635" spans="1:5" ht="48" x14ac:dyDescent="0.2">
      <c r="A635" s="6">
        <v>1</v>
      </c>
      <c r="B635" s="23" t="s">
        <v>1145</v>
      </c>
      <c r="C635" s="151"/>
      <c r="D635" s="151">
        <v>75</v>
      </c>
      <c r="E635" s="281"/>
    </row>
    <row r="636" spans="1:5" ht="72" x14ac:dyDescent="0.2">
      <c r="A636" s="10">
        <v>1</v>
      </c>
      <c r="B636" s="23" t="s">
        <v>855</v>
      </c>
      <c r="C636" s="489"/>
      <c r="D636" s="489">
        <v>1312</v>
      </c>
      <c r="E636" s="489"/>
    </row>
    <row r="637" spans="1:5" ht="24" x14ac:dyDescent="0.2">
      <c r="A637" s="10"/>
      <c r="B637" s="23" t="s">
        <v>856</v>
      </c>
      <c r="C637" s="490"/>
      <c r="D637" s="490"/>
      <c r="E637" s="490"/>
    </row>
    <row r="638" spans="1:5" ht="48" x14ac:dyDescent="0.2">
      <c r="A638" s="10">
        <v>1</v>
      </c>
      <c r="B638" s="23" t="s">
        <v>857</v>
      </c>
      <c r="C638" s="491"/>
      <c r="D638" s="491"/>
      <c r="E638" s="491"/>
    </row>
    <row r="639" spans="1:5" ht="48" x14ac:dyDescent="0.2">
      <c r="A639" s="10">
        <v>1</v>
      </c>
      <c r="B639" s="23" t="s">
        <v>858</v>
      </c>
      <c r="C639" s="151"/>
      <c r="D639" s="151">
        <v>430</v>
      </c>
      <c r="E639" s="304"/>
    </row>
    <row r="640" spans="1:5" ht="65.099999999999994" customHeight="1" x14ac:dyDescent="0.2">
      <c r="A640" s="10">
        <v>1</v>
      </c>
      <c r="B640" s="23" t="s">
        <v>859</v>
      </c>
      <c r="C640" s="151"/>
      <c r="D640" s="151">
        <v>188.57</v>
      </c>
      <c r="E640" s="151"/>
    </row>
    <row r="641" spans="1:5" ht="48" x14ac:dyDescent="0.2">
      <c r="A641" s="10">
        <v>1</v>
      </c>
      <c r="B641" s="23" t="s">
        <v>860</v>
      </c>
      <c r="C641" s="151"/>
      <c r="D641" s="151">
        <v>300</v>
      </c>
      <c r="E641" s="151"/>
    </row>
    <row r="642" spans="1:5" ht="36" x14ac:dyDescent="0.2">
      <c r="A642" s="6">
        <v>1</v>
      </c>
      <c r="B642" s="23" t="s">
        <v>1146</v>
      </c>
      <c r="C642" s="151"/>
      <c r="D642" s="151">
        <v>65</v>
      </c>
      <c r="E642" s="281">
        <f>E375+C642</f>
        <v>47886.250000000036</v>
      </c>
    </row>
    <row r="643" spans="1:5" ht="48" x14ac:dyDescent="0.2">
      <c r="A643" s="10"/>
      <c r="B643" s="23" t="s">
        <v>861</v>
      </c>
      <c r="C643" s="300"/>
      <c r="D643" s="300">
        <v>254.25</v>
      </c>
      <c r="E643" s="278"/>
    </row>
    <row r="644" spans="1:5" x14ac:dyDescent="0.2">
      <c r="A644" s="10"/>
      <c r="B644" s="31" t="s">
        <v>595</v>
      </c>
      <c r="C644" s="292"/>
      <c r="D644" s="298">
        <f>SUM(D623:D643)</f>
        <v>32535.4</v>
      </c>
      <c r="E644" s="295"/>
    </row>
    <row r="645" spans="1:5" x14ac:dyDescent="0.2">
      <c r="A645" s="10"/>
      <c r="B645" s="31" t="s">
        <v>593</v>
      </c>
      <c r="C645" s="292">
        <f>C622</f>
        <v>117060.05000000002</v>
      </c>
      <c r="D645" s="291"/>
      <c r="E645" s="292">
        <f>E622</f>
        <v>117060.05000000003</v>
      </c>
    </row>
    <row r="646" spans="1:5" x14ac:dyDescent="0.2">
      <c r="A646" s="16"/>
      <c r="B646" s="181"/>
      <c r="C646" s="303"/>
      <c r="D646" s="293"/>
      <c r="E646" s="269"/>
    </row>
    <row r="647" spans="1:5" ht="9.75" customHeight="1" x14ac:dyDescent="0.2">
      <c r="A647" s="16"/>
      <c r="B647" s="181"/>
      <c r="C647" s="303"/>
      <c r="D647" s="293"/>
      <c r="E647" s="269"/>
    </row>
    <row r="648" spans="1:5" ht="15" x14ac:dyDescent="0.25">
      <c r="A648" s="545" t="s">
        <v>594</v>
      </c>
      <c r="B648" s="546"/>
      <c r="C648" s="546"/>
      <c r="D648" s="546"/>
      <c r="E648" s="547"/>
    </row>
    <row r="649" spans="1:5" x14ac:dyDescent="0.2">
      <c r="A649" s="62" t="s">
        <v>46</v>
      </c>
      <c r="B649" s="52" t="s">
        <v>47</v>
      </c>
      <c r="C649" s="15" t="s">
        <v>48</v>
      </c>
      <c r="D649" s="15" t="s">
        <v>49</v>
      </c>
      <c r="E649" s="15" t="s">
        <v>50</v>
      </c>
    </row>
    <row r="650" spans="1:5" x14ac:dyDescent="0.2">
      <c r="A650" s="62"/>
      <c r="B650" s="52" t="s">
        <v>240</v>
      </c>
      <c r="C650" s="141">
        <f>C645</f>
        <v>117060.05000000002</v>
      </c>
      <c r="D650" s="15"/>
      <c r="E650" s="141">
        <f>E645</f>
        <v>117060.05000000003</v>
      </c>
    </row>
    <row r="651" spans="1:5" s="18" customFormat="1" ht="38.25" x14ac:dyDescent="0.2">
      <c r="A651" s="185">
        <v>1</v>
      </c>
      <c r="B651" s="183" t="s">
        <v>904</v>
      </c>
      <c r="C651" s="305">
        <v>22.75</v>
      </c>
      <c r="D651" s="306"/>
      <c r="E651" s="231">
        <f t="shared" ref="E651:E714" si="19">E650+C651</f>
        <v>117082.80000000003</v>
      </c>
    </row>
    <row r="652" spans="1:5" s="18" customFormat="1" ht="54" customHeight="1" x14ac:dyDescent="0.2">
      <c r="A652" s="185">
        <v>1</v>
      </c>
      <c r="B652" s="183" t="s">
        <v>881</v>
      </c>
      <c r="C652" s="231">
        <v>190</v>
      </c>
      <c r="D652" s="231"/>
      <c r="E652" s="231">
        <f t="shared" si="19"/>
        <v>117272.80000000003</v>
      </c>
    </row>
    <row r="653" spans="1:5" s="18" customFormat="1" ht="55.5" customHeight="1" x14ac:dyDescent="0.2">
      <c r="A653" s="185">
        <v>1</v>
      </c>
      <c r="B653" s="183" t="s">
        <v>882</v>
      </c>
      <c r="C653" s="231">
        <v>190</v>
      </c>
      <c r="D653" s="231"/>
      <c r="E653" s="231">
        <f t="shared" si="19"/>
        <v>117462.80000000003</v>
      </c>
    </row>
    <row r="654" spans="1:5" s="18" customFormat="1" ht="52.5" customHeight="1" x14ac:dyDescent="0.2">
      <c r="A654" s="185">
        <v>1</v>
      </c>
      <c r="B654" s="183" t="s">
        <v>883</v>
      </c>
      <c r="C654" s="231">
        <v>190</v>
      </c>
      <c r="D654" s="231"/>
      <c r="E654" s="231">
        <f t="shared" si="19"/>
        <v>117652.80000000003</v>
      </c>
    </row>
    <row r="655" spans="1:5" s="18" customFormat="1" ht="65.099999999999994" customHeight="1" x14ac:dyDescent="0.2">
      <c r="A655" s="185">
        <v>1</v>
      </c>
      <c r="B655" s="183" t="s">
        <v>884</v>
      </c>
      <c r="C655" s="231">
        <v>190</v>
      </c>
      <c r="D655" s="231"/>
      <c r="E655" s="231">
        <f t="shared" si="19"/>
        <v>117842.80000000003</v>
      </c>
    </row>
    <row r="656" spans="1:5" s="18" customFormat="1" ht="51" customHeight="1" x14ac:dyDescent="0.2">
      <c r="A656" s="185">
        <v>1</v>
      </c>
      <c r="B656" s="183" t="s">
        <v>885</v>
      </c>
      <c r="C656" s="231">
        <v>190</v>
      </c>
      <c r="D656" s="231"/>
      <c r="E656" s="231">
        <f t="shared" si="19"/>
        <v>118032.80000000003</v>
      </c>
    </row>
    <row r="657" spans="1:5" s="18" customFormat="1" ht="62.25" customHeight="1" x14ac:dyDescent="0.2">
      <c r="A657" s="185">
        <v>1</v>
      </c>
      <c r="B657" s="183" t="s">
        <v>886</v>
      </c>
      <c r="C657" s="231">
        <v>190</v>
      </c>
      <c r="D657" s="231"/>
      <c r="E657" s="231">
        <f t="shared" si="19"/>
        <v>118222.80000000003</v>
      </c>
    </row>
    <row r="658" spans="1:5" s="18" customFormat="1" ht="62.25" customHeight="1" x14ac:dyDescent="0.2">
      <c r="A658" s="185">
        <v>1</v>
      </c>
      <c r="B658" s="183" t="s">
        <v>908</v>
      </c>
      <c r="C658" s="231">
        <v>22</v>
      </c>
      <c r="D658" s="231"/>
      <c r="E658" s="231">
        <f t="shared" si="19"/>
        <v>118244.80000000003</v>
      </c>
    </row>
    <row r="659" spans="1:5" s="18" customFormat="1" ht="62.25" customHeight="1" x14ac:dyDescent="0.2">
      <c r="A659" s="185">
        <v>1</v>
      </c>
      <c r="B659" s="183" t="s">
        <v>940</v>
      </c>
      <c r="C659" s="231">
        <v>36</v>
      </c>
      <c r="D659" s="231"/>
      <c r="E659" s="231">
        <f t="shared" si="19"/>
        <v>118280.80000000003</v>
      </c>
    </row>
    <row r="660" spans="1:5" s="18" customFormat="1" ht="62.25" customHeight="1" x14ac:dyDescent="0.2">
      <c r="A660" s="185">
        <v>1</v>
      </c>
      <c r="B660" s="183" t="s">
        <v>909</v>
      </c>
      <c r="C660" s="231">
        <v>36</v>
      </c>
      <c r="D660" s="231"/>
      <c r="E660" s="231">
        <f t="shared" si="19"/>
        <v>118316.80000000003</v>
      </c>
    </row>
    <row r="661" spans="1:5" s="18" customFormat="1" ht="48" customHeight="1" x14ac:dyDescent="0.2">
      <c r="A661" s="30"/>
      <c r="B661" s="401" t="s">
        <v>875</v>
      </c>
      <c r="C661" s="258">
        <v>6.5</v>
      </c>
      <c r="D661" s="258"/>
      <c r="E661" s="231">
        <f t="shared" si="19"/>
        <v>118323.30000000003</v>
      </c>
    </row>
    <row r="662" spans="1:5" s="18" customFormat="1" ht="48" customHeight="1" x14ac:dyDescent="0.2">
      <c r="A662" s="11">
        <v>1</v>
      </c>
      <c r="B662" s="401" t="s">
        <v>701</v>
      </c>
      <c r="C662" s="258">
        <v>6.5</v>
      </c>
      <c r="D662" s="243"/>
      <c r="E662" s="231">
        <f t="shared" si="19"/>
        <v>118329.80000000003</v>
      </c>
    </row>
    <row r="663" spans="1:5" s="18" customFormat="1" ht="48" customHeight="1" x14ac:dyDescent="0.2">
      <c r="A663" s="11">
        <v>1</v>
      </c>
      <c r="B663" s="401" t="s">
        <v>700</v>
      </c>
      <c r="C663" s="258">
        <v>6.5</v>
      </c>
      <c r="D663" s="243"/>
      <c r="E663" s="231">
        <f t="shared" si="19"/>
        <v>118336.30000000003</v>
      </c>
    </row>
    <row r="664" spans="1:5" s="18" customFormat="1" ht="48" customHeight="1" x14ac:dyDescent="0.2">
      <c r="A664" s="11">
        <v>1</v>
      </c>
      <c r="B664" s="401" t="s">
        <v>699</v>
      </c>
      <c r="C664" s="258">
        <v>6.5</v>
      </c>
      <c r="D664" s="243"/>
      <c r="E664" s="231">
        <f t="shared" si="19"/>
        <v>118342.80000000003</v>
      </c>
    </row>
    <row r="665" spans="1:5" s="18" customFormat="1" ht="48" customHeight="1" x14ac:dyDescent="0.2">
      <c r="A665" s="11">
        <v>1</v>
      </c>
      <c r="B665" s="401" t="s">
        <v>698</v>
      </c>
      <c r="C665" s="258">
        <v>6.5</v>
      </c>
      <c r="D665" s="243"/>
      <c r="E665" s="231">
        <f t="shared" si="19"/>
        <v>118349.30000000003</v>
      </c>
    </row>
    <row r="666" spans="1:5" s="18" customFormat="1" ht="48" customHeight="1" x14ac:dyDescent="0.2">
      <c r="A666" s="11">
        <v>1</v>
      </c>
      <c r="B666" s="401" t="s">
        <v>697</v>
      </c>
      <c r="C666" s="258">
        <v>6.5</v>
      </c>
      <c r="D666" s="243"/>
      <c r="E666" s="231">
        <f t="shared" si="19"/>
        <v>118355.80000000003</v>
      </c>
    </row>
    <row r="667" spans="1:5" s="18" customFormat="1" ht="48" customHeight="1" x14ac:dyDescent="0.2">
      <c r="A667" s="11">
        <v>1</v>
      </c>
      <c r="B667" s="401" t="s">
        <v>696</v>
      </c>
      <c r="C667" s="258">
        <v>6.5</v>
      </c>
      <c r="D667" s="243"/>
      <c r="E667" s="231">
        <f t="shared" si="19"/>
        <v>118362.30000000003</v>
      </c>
    </row>
    <row r="668" spans="1:5" s="18" customFormat="1" ht="48" customHeight="1" x14ac:dyDescent="0.2">
      <c r="A668" s="11">
        <v>1</v>
      </c>
      <c r="B668" s="401" t="s">
        <v>695</v>
      </c>
      <c r="C668" s="258">
        <v>6.5</v>
      </c>
      <c r="D668" s="243"/>
      <c r="E668" s="231">
        <f t="shared" si="19"/>
        <v>118368.80000000003</v>
      </c>
    </row>
    <row r="669" spans="1:5" s="18" customFormat="1" ht="48" customHeight="1" x14ac:dyDescent="0.2">
      <c r="A669" s="11">
        <v>1</v>
      </c>
      <c r="B669" s="401" t="s">
        <v>694</v>
      </c>
      <c r="C669" s="258">
        <v>6.5</v>
      </c>
      <c r="D669" s="243"/>
      <c r="E669" s="231">
        <f t="shared" si="19"/>
        <v>118375.30000000003</v>
      </c>
    </row>
    <row r="670" spans="1:5" s="18" customFormat="1" ht="48" customHeight="1" x14ac:dyDescent="0.2">
      <c r="A670" s="11">
        <v>1</v>
      </c>
      <c r="B670" s="401" t="s">
        <v>693</v>
      </c>
      <c r="C670" s="258">
        <v>6.5</v>
      </c>
      <c r="D670" s="243"/>
      <c r="E670" s="231">
        <f t="shared" si="19"/>
        <v>118381.80000000003</v>
      </c>
    </row>
    <row r="671" spans="1:5" s="18" customFormat="1" ht="48" customHeight="1" x14ac:dyDescent="0.2">
      <c r="A671" s="11">
        <v>1</v>
      </c>
      <c r="B671" s="401" t="s">
        <v>692</v>
      </c>
      <c r="C671" s="258">
        <v>6.5</v>
      </c>
      <c r="D671" s="243"/>
      <c r="E671" s="231">
        <f t="shared" si="19"/>
        <v>118388.30000000003</v>
      </c>
    </row>
    <row r="672" spans="1:5" s="18" customFormat="1" ht="48" customHeight="1" x14ac:dyDescent="0.2">
      <c r="A672" s="11">
        <v>1</v>
      </c>
      <c r="B672" s="401" t="s">
        <v>691</v>
      </c>
      <c r="C672" s="258">
        <v>6.5</v>
      </c>
      <c r="D672" s="243"/>
      <c r="E672" s="231">
        <f t="shared" si="19"/>
        <v>118394.80000000003</v>
      </c>
    </row>
    <row r="673" spans="1:5" s="18" customFormat="1" ht="48" customHeight="1" x14ac:dyDescent="0.2">
      <c r="A673" s="11">
        <v>1</v>
      </c>
      <c r="B673" s="401" t="s">
        <v>690</v>
      </c>
      <c r="C673" s="258">
        <v>6.5</v>
      </c>
      <c r="D673" s="243"/>
      <c r="E673" s="231">
        <f t="shared" si="19"/>
        <v>118401.30000000003</v>
      </c>
    </row>
    <row r="674" spans="1:5" s="18" customFormat="1" ht="48" customHeight="1" x14ac:dyDescent="0.2">
      <c r="A674" s="11">
        <v>1</v>
      </c>
      <c r="B674" s="401" t="s">
        <v>689</v>
      </c>
      <c r="C674" s="258">
        <v>6.5</v>
      </c>
      <c r="D674" s="243"/>
      <c r="E674" s="231">
        <f t="shared" si="19"/>
        <v>118407.80000000003</v>
      </c>
    </row>
    <row r="675" spans="1:5" s="18" customFormat="1" ht="48" customHeight="1" x14ac:dyDescent="0.2">
      <c r="A675" s="11">
        <v>1</v>
      </c>
      <c r="B675" s="401" t="s">
        <v>688</v>
      </c>
      <c r="C675" s="258">
        <v>6.5</v>
      </c>
      <c r="D675" s="243"/>
      <c r="E675" s="231">
        <f t="shared" si="19"/>
        <v>118414.30000000003</v>
      </c>
    </row>
    <row r="676" spans="1:5" s="18" customFormat="1" ht="48" customHeight="1" x14ac:dyDescent="0.2">
      <c r="A676" s="11">
        <v>1</v>
      </c>
      <c r="B676" s="401" t="s">
        <v>687</v>
      </c>
      <c r="C676" s="258">
        <v>6.5</v>
      </c>
      <c r="D676" s="243"/>
      <c r="E676" s="231">
        <f t="shared" si="19"/>
        <v>118420.80000000003</v>
      </c>
    </row>
    <row r="677" spans="1:5" s="18" customFormat="1" ht="48" customHeight="1" x14ac:dyDescent="0.2">
      <c r="A677" s="11">
        <v>1</v>
      </c>
      <c r="B677" s="401" t="s">
        <v>686</v>
      </c>
      <c r="C677" s="258">
        <v>6.5</v>
      </c>
      <c r="D677" s="243"/>
      <c r="E677" s="231">
        <f t="shared" si="19"/>
        <v>118427.30000000003</v>
      </c>
    </row>
    <row r="678" spans="1:5" s="18" customFormat="1" ht="48" customHeight="1" x14ac:dyDescent="0.2">
      <c r="A678" s="11">
        <v>1</v>
      </c>
      <c r="B678" s="401" t="s">
        <v>685</v>
      </c>
      <c r="C678" s="258">
        <v>6.5</v>
      </c>
      <c r="D678" s="243"/>
      <c r="E678" s="231">
        <f t="shared" si="19"/>
        <v>118433.80000000003</v>
      </c>
    </row>
    <row r="679" spans="1:5" s="18" customFormat="1" ht="48" customHeight="1" x14ac:dyDescent="0.2">
      <c r="A679" s="11">
        <v>1</v>
      </c>
      <c r="B679" s="401" t="s">
        <v>684</v>
      </c>
      <c r="C679" s="258">
        <v>6.5</v>
      </c>
      <c r="D679" s="243"/>
      <c r="E679" s="231">
        <f t="shared" si="19"/>
        <v>118440.30000000003</v>
      </c>
    </row>
    <row r="680" spans="1:5" s="18" customFormat="1" ht="48" customHeight="1" x14ac:dyDescent="0.2">
      <c r="A680" s="11">
        <v>1</v>
      </c>
      <c r="B680" s="401" t="s">
        <v>683</v>
      </c>
      <c r="C680" s="258">
        <v>6.5</v>
      </c>
      <c r="D680" s="243"/>
      <c r="E680" s="231">
        <f t="shared" si="19"/>
        <v>118446.80000000003</v>
      </c>
    </row>
    <row r="681" spans="1:5" s="18" customFormat="1" ht="48" customHeight="1" x14ac:dyDescent="0.2">
      <c r="A681" s="11">
        <v>1</v>
      </c>
      <c r="B681" s="401" t="s">
        <v>682</v>
      </c>
      <c r="C681" s="258">
        <v>6.5</v>
      </c>
      <c r="D681" s="243"/>
      <c r="E681" s="231">
        <f t="shared" si="19"/>
        <v>118453.30000000003</v>
      </c>
    </row>
    <row r="682" spans="1:5" s="18" customFormat="1" ht="48" customHeight="1" x14ac:dyDescent="0.2">
      <c r="A682" s="11">
        <v>1</v>
      </c>
      <c r="B682" s="401" t="s">
        <v>681</v>
      </c>
      <c r="C682" s="258">
        <v>6.5</v>
      </c>
      <c r="D682" s="243"/>
      <c r="E682" s="231">
        <f t="shared" si="19"/>
        <v>118459.80000000003</v>
      </c>
    </row>
    <row r="683" spans="1:5" s="18" customFormat="1" ht="48" customHeight="1" x14ac:dyDescent="0.2">
      <c r="A683" s="11">
        <v>1</v>
      </c>
      <c r="B683" s="401" t="s">
        <v>680</v>
      </c>
      <c r="C683" s="258">
        <v>6.5</v>
      </c>
      <c r="D683" s="243"/>
      <c r="E683" s="231">
        <f t="shared" si="19"/>
        <v>118466.30000000003</v>
      </c>
    </row>
    <row r="684" spans="1:5" s="18" customFormat="1" ht="48" customHeight="1" x14ac:dyDescent="0.2">
      <c r="A684" s="11">
        <v>1</v>
      </c>
      <c r="B684" s="401" t="s">
        <v>679</v>
      </c>
      <c r="C684" s="258">
        <v>6.5</v>
      </c>
      <c r="D684" s="243"/>
      <c r="E684" s="231">
        <f t="shared" si="19"/>
        <v>118472.80000000003</v>
      </c>
    </row>
    <row r="685" spans="1:5" s="18" customFormat="1" ht="48" customHeight="1" x14ac:dyDescent="0.2">
      <c r="A685" s="11">
        <v>1</v>
      </c>
      <c r="B685" s="401" t="s">
        <v>678</v>
      </c>
      <c r="C685" s="258">
        <v>6.5</v>
      </c>
      <c r="D685" s="243"/>
      <c r="E685" s="231">
        <f t="shared" si="19"/>
        <v>118479.30000000003</v>
      </c>
    </row>
    <row r="686" spans="1:5" s="18" customFormat="1" ht="48" customHeight="1" x14ac:dyDescent="0.2">
      <c r="A686" s="11">
        <v>1</v>
      </c>
      <c r="B686" s="401" t="s">
        <v>677</v>
      </c>
      <c r="C686" s="258">
        <v>6.5</v>
      </c>
      <c r="D686" s="243"/>
      <c r="E686" s="231">
        <f t="shared" si="19"/>
        <v>118485.80000000003</v>
      </c>
    </row>
    <row r="687" spans="1:5" s="18" customFormat="1" ht="48" customHeight="1" x14ac:dyDescent="0.2">
      <c r="A687" s="11">
        <v>1</v>
      </c>
      <c r="B687" s="401" t="s">
        <v>676</v>
      </c>
      <c r="C687" s="258">
        <v>6.5</v>
      </c>
      <c r="D687" s="243"/>
      <c r="E687" s="231">
        <f t="shared" si="19"/>
        <v>118492.30000000003</v>
      </c>
    </row>
    <row r="688" spans="1:5" s="18" customFormat="1" ht="48" customHeight="1" x14ac:dyDescent="0.2">
      <c r="A688" s="11">
        <v>1</v>
      </c>
      <c r="B688" s="401" t="s">
        <v>675</v>
      </c>
      <c r="C688" s="258">
        <v>6.5</v>
      </c>
      <c r="D688" s="243"/>
      <c r="E688" s="231">
        <f t="shared" si="19"/>
        <v>118498.80000000003</v>
      </c>
    </row>
    <row r="689" spans="1:5" s="18" customFormat="1" ht="48" customHeight="1" x14ac:dyDescent="0.2">
      <c r="A689" s="11">
        <v>1</v>
      </c>
      <c r="B689" s="401" t="s">
        <v>674</v>
      </c>
      <c r="C689" s="258">
        <v>6.5</v>
      </c>
      <c r="D689" s="243"/>
      <c r="E689" s="231">
        <f t="shared" si="19"/>
        <v>118505.30000000003</v>
      </c>
    </row>
    <row r="690" spans="1:5" s="18" customFormat="1" ht="48" customHeight="1" x14ac:dyDescent="0.2">
      <c r="A690" s="11">
        <v>1</v>
      </c>
      <c r="B690" s="401" t="s">
        <v>673</v>
      </c>
      <c r="C690" s="258">
        <v>6.5</v>
      </c>
      <c r="D690" s="243"/>
      <c r="E690" s="231">
        <f t="shared" si="19"/>
        <v>118511.80000000003</v>
      </c>
    </row>
    <row r="691" spans="1:5" s="18" customFormat="1" ht="48" customHeight="1" x14ac:dyDescent="0.2">
      <c r="A691" s="11">
        <v>1</v>
      </c>
      <c r="B691" s="401" t="s">
        <v>672</v>
      </c>
      <c r="C691" s="258">
        <v>6.5</v>
      </c>
      <c r="D691" s="243"/>
      <c r="E691" s="231">
        <f t="shared" si="19"/>
        <v>118518.30000000003</v>
      </c>
    </row>
    <row r="692" spans="1:5" s="18" customFormat="1" ht="48" customHeight="1" x14ac:dyDescent="0.2">
      <c r="A692" s="11">
        <v>1</v>
      </c>
      <c r="B692" s="401" t="s">
        <v>671</v>
      </c>
      <c r="C692" s="258">
        <v>6.5</v>
      </c>
      <c r="D692" s="243"/>
      <c r="E692" s="231">
        <f t="shared" si="19"/>
        <v>118524.80000000003</v>
      </c>
    </row>
    <row r="693" spans="1:5" s="18" customFormat="1" ht="48" customHeight="1" x14ac:dyDescent="0.2">
      <c r="A693" s="11">
        <v>1</v>
      </c>
      <c r="B693" s="401" t="s">
        <v>670</v>
      </c>
      <c r="C693" s="258">
        <v>6.5</v>
      </c>
      <c r="D693" s="243"/>
      <c r="E693" s="231">
        <f t="shared" si="19"/>
        <v>118531.30000000003</v>
      </c>
    </row>
    <row r="694" spans="1:5" s="18" customFormat="1" ht="48" customHeight="1" x14ac:dyDescent="0.2">
      <c r="A694" s="11">
        <v>1</v>
      </c>
      <c r="B694" s="401" t="s">
        <v>669</v>
      </c>
      <c r="C694" s="258">
        <v>6.5</v>
      </c>
      <c r="D694" s="243"/>
      <c r="E694" s="231">
        <f t="shared" si="19"/>
        <v>118537.80000000003</v>
      </c>
    </row>
    <row r="695" spans="1:5" s="18" customFormat="1" ht="48" customHeight="1" x14ac:dyDescent="0.2">
      <c r="A695" s="11">
        <v>1</v>
      </c>
      <c r="B695" s="401" t="s">
        <v>668</v>
      </c>
      <c r="C695" s="258">
        <v>6.5</v>
      </c>
      <c r="D695" s="243"/>
      <c r="E695" s="231">
        <f t="shared" si="19"/>
        <v>118544.30000000003</v>
      </c>
    </row>
    <row r="696" spans="1:5" s="18" customFormat="1" ht="48" customHeight="1" x14ac:dyDescent="0.2">
      <c r="A696" s="11">
        <v>1</v>
      </c>
      <c r="B696" s="401" t="s">
        <v>667</v>
      </c>
      <c r="C696" s="258">
        <v>6.5</v>
      </c>
      <c r="D696" s="243"/>
      <c r="E696" s="231">
        <f t="shared" si="19"/>
        <v>118550.80000000003</v>
      </c>
    </row>
    <row r="697" spans="1:5" s="18" customFormat="1" ht="48" customHeight="1" x14ac:dyDescent="0.2">
      <c r="A697" s="11">
        <v>1</v>
      </c>
      <c r="B697" s="401" t="s">
        <v>666</v>
      </c>
      <c r="C697" s="258">
        <v>6.5</v>
      </c>
      <c r="D697" s="243"/>
      <c r="E697" s="231">
        <f t="shared" si="19"/>
        <v>118557.30000000003</v>
      </c>
    </row>
    <row r="698" spans="1:5" s="18" customFormat="1" ht="48" customHeight="1" x14ac:dyDescent="0.2">
      <c r="A698" s="11">
        <v>1</v>
      </c>
      <c r="B698" s="401" t="s">
        <v>665</v>
      </c>
      <c r="C698" s="258">
        <v>6.5</v>
      </c>
      <c r="D698" s="243"/>
      <c r="E698" s="231">
        <f t="shared" si="19"/>
        <v>118563.80000000003</v>
      </c>
    </row>
    <row r="699" spans="1:5" s="18" customFormat="1" ht="48" customHeight="1" x14ac:dyDescent="0.2">
      <c r="A699" s="11">
        <v>1</v>
      </c>
      <c r="B699" s="401" t="s">
        <v>664</v>
      </c>
      <c r="C699" s="258">
        <v>6.5</v>
      </c>
      <c r="D699" s="243"/>
      <c r="E699" s="231">
        <f t="shared" si="19"/>
        <v>118570.30000000003</v>
      </c>
    </row>
    <row r="700" spans="1:5" s="18" customFormat="1" ht="48" customHeight="1" x14ac:dyDescent="0.2">
      <c r="A700" s="11">
        <v>1</v>
      </c>
      <c r="B700" s="401" t="s">
        <v>663</v>
      </c>
      <c r="C700" s="258">
        <v>6.5</v>
      </c>
      <c r="D700" s="243"/>
      <c r="E700" s="231">
        <f t="shared" si="19"/>
        <v>118576.80000000003</v>
      </c>
    </row>
    <row r="701" spans="1:5" s="18" customFormat="1" ht="48" customHeight="1" x14ac:dyDescent="0.2">
      <c r="A701" s="11">
        <v>1</v>
      </c>
      <c r="B701" s="401" t="s">
        <v>662</v>
      </c>
      <c r="C701" s="258">
        <v>6.5</v>
      </c>
      <c r="D701" s="243"/>
      <c r="E701" s="231">
        <f t="shared" si="19"/>
        <v>118583.30000000003</v>
      </c>
    </row>
    <row r="702" spans="1:5" s="18" customFormat="1" ht="48" customHeight="1" x14ac:dyDescent="0.2">
      <c r="A702" s="11">
        <v>1</v>
      </c>
      <c r="B702" s="401" t="s">
        <v>661</v>
      </c>
      <c r="C702" s="258">
        <v>6.5</v>
      </c>
      <c r="D702" s="243"/>
      <c r="E702" s="231">
        <f t="shared" si="19"/>
        <v>118589.80000000003</v>
      </c>
    </row>
    <row r="703" spans="1:5" s="18" customFormat="1" ht="48" customHeight="1" x14ac:dyDescent="0.2">
      <c r="A703" s="11">
        <v>1</v>
      </c>
      <c r="B703" s="401" t="s">
        <v>660</v>
      </c>
      <c r="C703" s="258">
        <v>6.5</v>
      </c>
      <c r="D703" s="243"/>
      <c r="E703" s="231">
        <f t="shared" si="19"/>
        <v>118596.30000000003</v>
      </c>
    </row>
    <row r="704" spans="1:5" s="18" customFormat="1" ht="48" customHeight="1" x14ac:dyDescent="0.2">
      <c r="A704" s="11">
        <v>1</v>
      </c>
      <c r="B704" s="401" t="s">
        <v>659</v>
      </c>
      <c r="C704" s="258">
        <v>6.5</v>
      </c>
      <c r="D704" s="243"/>
      <c r="E704" s="231">
        <f t="shared" si="19"/>
        <v>118602.80000000003</v>
      </c>
    </row>
    <row r="705" spans="1:5" s="18" customFormat="1" ht="48" customHeight="1" x14ac:dyDescent="0.2">
      <c r="A705" s="11">
        <v>1</v>
      </c>
      <c r="B705" s="401" t="s">
        <v>658</v>
      </c>
      <c r="C705" s="258">
        <v>6.5</v>
      </c>
      <c r="D705" s="243"/>
      <c r="E705" s="231">
        <f t="shared" si="19"/>
        <v>118609.30000000003</v>
      </c>
    </row>
    <row r="706" spans="1:5" s="18" customFormat="1" ht="48" customHeight="1" x14ac:dyDescent="0.2">
      <c r="A706" s="11">
        <v>1</v>
      </c>
      <c r="B706" s="401" t="s">
        <v>657</v>
      </c>
      <c r="C706" s="258">
        <v>6.5</v>
      </c>
      <c r="D706" s="243"/>
      <c r="E706" s="231">
        <f t="shared" si="19"/>
        <v>118615.80000000003</v>
      </c>
    </row>
    <row r="707" spans="1:5" s="18" customFormat="1" ht="48" customHeight="1" x14ac:dyDescent="0.2">
      <c r="A707" s="11">
        <v>1</v>
      </c>
      <c r="B707" s="401" t="s">
        <v>656</v>
      </c>
      <c r="C707" s="258">
        <v>6.5</v>
      </c>
      <c r="D707" s="243"/>
      <c r="E707" s="231">
        <f t="shared" si="19"/>
        <v>118622.30000000003</v>
      </c>
    </row>
    <row r="708" spans="1:5" s="18" customFormat="1" ht="48" customHeight="1" x14ac:dyDescent="0.2">
      <c r="A708" s="11">
        <v>1</v>
      </c>
      <c r="B708" s="401" t="s">
        <v>655</v>
      </c>
      <c r="C708" s="258">
        <v>6.5</v>
      </c>
      <c r="D708" s="243"/>
      <c r="E708" s="231">
        <f t="shared" si="19"/>
        <v>118628.80000000003</v>
      </c>
    </row>
    <row r="709" spans="1:5" s="18" customFormat="1" ht="48" customHeight="1" x14ac:dyDescent="0.2">
      <c r="A709" s="11">
        <v>1</v>
      </c>
      <c r="B709" s="401" t="s">
        <v>654</v>
      </c>
      <c r="C709" s="258">
        <v>6.5</v>
      </c>
      <c r="D709" s="243"/>
      <c r="E709" s="231">
        <f t="shared" si="19"/>
        <v>118635.30000000003</v>
      </c>
    </row>
    <row r="710" spans="1:5" s="18" customFormat="1" ht="48" customHeight="1" x14ac:dyDescent="0.2">
      <c r="A710" s="11">
        <v>1</v>
      </c>
      <c r="B710" s="401" t="s">
        <v>653</v>
      </c>
      <c r="C710" s="258">
        <v>6.5</v>
      </c>
      <c r="D710" s="243"/>
      <c r="E710" s="231">
        <f t="shared" si="19"/>
        <v>118641.80000000003</v>
      </c>
    </row>
    <row r="711" spans="1:5" s="18" customFormat="1" ht="48" customHeight="1" x14ac:dyDescent="0.2">
      <c r="A711" s="11">
        <v>1</v>
      </c>
      <c r="B711" s="401" t="s">
        <v>652</v>
      </c>
      <c r="C711" s="258">
        <v>6.5</v>
      </c>
      <c r="D711" s="243"/>
      <c r="E711" s="231">
        <f t="shared" si="19"/>
        <v>118648.30000000003</v>
      </c>
    </row>
    <row r="712" spans="1:5" s="18" customFormat="1" ht="48" customHeight="1" x14ac:dyDescent="0.2">
      <c r="A712" s="11">
        <v>1</v>
      </c>
      <c r="B712" s="401" t="s">
        <v>651</v>
      </c>
      <c r="C712" s="258">
        <v>6.5</v>
      </c>
      <c r="D712" s="243"/>
      <c r="E712" s="231">
        <f t="shared" si="19"/>
        <v>118654.80000000003</v>
      </c>
    </row>
    <row r="713" spans="1:5" s="18" customFormat="1" ht="48" customHeight="1" x14ac:dyDescent="0.2">
      <c r="A713" s="11">
        <v>1</v>
      </c>
      <c r="B713" s="401" t="s">
        <v>650</v>
      </c>
      <c r="C713" s="258">
        <v>6.5</v>
      </c>
      <c r="D713" s="243"/>
      <c r="E713" s="231">
        <f t="shared" si="19"/>
        <v>118661.30000000003</v>
      </c>
    </row>
    <row r="714" spans="1:5" s="18" customFormat="1" ht="48" customHeight="1" x14ac:dyDescent="0.2">
      <c r="A714" s="11">
        <v>1</v>
      </c>
      <c r="B714" s="401" t="s">
        <v>649</v>
      </c>
      <c r="C714" s="258">
        <v>6.5</v>
      </c>
      <c r="D714" s="243"/>
      <c r="E714" s="231">
        <f t="shared" si="19"/>
        <v>118667.80000000003</v>
      </c>
    </row>
    <row r="715" spans="1:5" s="18" customFormat="1" ht="48" customHeight="1" x14ac:dyDescent="0.2">
      <c r="A715" s="11">
        <v>1</v>
      </c>
      <c r="B715" s="401" t="s">
        <v>648</v>
      </c>
      <c r="C715" s="258">
        <v>6.5</v>
      </c>
      <c r="D715" s="243"/>
      <c r="E715" s="231">
        <f t="shared" ref="E715:E770" si="20">E714+C715</f>
        <v>118674.30000000003</v>
      </c>
    </row>
    <row r="716" spans="1:5" s="18" customFormat="1" ht="48" customHeight="1" x14ac:dyDescent="0.2">
      <c r="A716" s="11">
        <v>1</v>
      </c>
      <c r="B716" s="401" t="s">
        <v>647</v>
      </c>
      <c r="C716" s="258">
        <v>6.5</v>
      </c>
      <c r="D716" s="243"/>
      <c r="E716" s="231">
        <f t="shared" si="20"/>
        <v>118680.80000000003</v>
      </c>
    </row>
    <row r="717" spans="1:5" s="18" customFormat="1" ht="48" customHeight="1" x14ac:dyDescent="0.2">
      <c r="A717" s="11">
        <v>1</v>
      </c>
      <c r="B717" s="401" t="s">
        <v>646</v>
      </c>
      <c r="C717" s="258">
        <v>6.5</v>
      </c>
      <c r="D717" s="243"/>
      <c r="E717" s="231">
        <f t="shared" si="20"/>
        <v>118687.30000000003</v>
      </c>
    </row>
    <row r="718" spans="1:5" s="18" customFormat="1" ht="48" customHeight="1" x14ac:dyDescent="0.2">
      <c r="A718" s="11">
        <v>1</v>
      </c>
      <c r="B718" s="401" t="s">
        <v>645</v>
      </c>
      <c r="C718" s="258">
        <v>6.5</v>
      </c>
      <c r="D718" s="243"/>
      <c r="E718" s="231">
        <f t="shared" si="20"/>
        <v>118693.80000000003</v>
      </c>
    </row>
    <row r="719" spans="1:5" s="18" customFormat="1" ht="48" customHeight="1" x14ac:dyDescent="0.2">
      <c r="A719" s="11">
        <v>1</v>
      </c>
      <c r="B719" s="401" t="s">
        <v>644</v>
      </c>
      <c r="C719" s="258">
        <v>6.5</v>
      </c>
      <c r="D719" s="243"/>
      <c r="E719" s="231">
        <f t="shared" si="20"/>
        <v>118700.30000000003</v>
      </c>
    </row>
    <row r="720" spans="1:5" s="18" customFormat="1" ht="48" customHeight="1" x14ac:dyDescent="0.2">
      <c r="A720" s="11">
        <v>1</v>
      </c>
      <c r="B720" s="401" t="s">
        <v>643</v>
      </c>
      <c r="C720" s="258">
        <v>6.5</v>
      </c>
      <c r="D720" s="243"/>
      <c r="E720" s="231">
        <f t="shared" si="20"/>
        <v>118706.80000000003</v>
      </c>
    </row>
    <row r="721" spans="1:5" s="18" customFormat="1" ht="48" customHeight="1" x14ac:dyDescent="0.2">
      <c r="A721" s="11">
        <v>1</v>
      </c>
      <c r="B721" s="401" t="s">
        <v>642</v>
      </c>
      <c r="C721" s="258">
        <v>6.5</v>
      </c>
      <c r="D721" s="243"/>
      <c r="E721" s="231">
        <f t="shared" si="20"/>
        <v>118713.30000000003</v>
      </c>
    </row>
    <row r="722" spans="1:5" s="18" customFormat="1" ht="48" customHeight="1" x14ac:dyDescent="0.2">
      <c r="A722" s="11">
        <v>1</v>
      </c>
      <c r="B722" s="401" t="s">
        <v>641</v>
      </c>
      <c r="C722" s="258">
        <v>6.5</v>
      </c>
      <c r="D722" s="243"/>
      <c r="E722" s="231">
        <f t="shared" si="20"/>
        <v>118719.80000000003</v>
      </c>
    </row>
    <row r="723" spans="1:5" s="18" customFormat="1" ht="48" customHeight="1" x14ac:dyDescent="0.2">
      <c r="A723" s="11">
        <v>1</v>
      </c>
      <c r="B723" s="401" t="s">
        <v>640</v>
      </c>
      <c r="C723" s="258">
        <v>6.5</v>
      </c>
      <c r="D723" s="243"/>
      <c r="E723" s="231">
        <f t="shared" si="20"/>
        <v>118726.30000000003</v>
      </c>
    </row>
    <row r="724" spans="1:5" s="18" customFormat="1" ht="48" customHeight="1" x14ac:dyDescent="0.2">
      <c r="A724" s="11">
        <v>1</v>
      </c>
      <c r="B724" s="401" t="s">
        <v>639</v>
      </c>
      <c r="C724" s="258">
        <v>6.5</v>
      </c>
      <c r="D724" s="243"/>
      <c r="E724" s="231">
        <f t="shared" si="20"/>
        <v>118732.80000000003</v>
      </c>
    </row>
    <row r="725" spans="1:5" s="18" customFormat="1" ht="48" customHeight="1" x14ac:dyDescent="0.2">
      <c r="A725" s="11">
        <v>1</v>
      </c>
      <c r="B725" s="401" t="s">
        <v>638</v>
      </c>
      <c r="C725" s="258">
        <v>6.5</v>
      </c>
      <c r="D725" s="243"/>
      <c r="E725" s="231">
        <f t="shared" si="20"/>
        <v>118739.30000000003</v>
      </c>
    </row>
    <row r="726" spans="1:5" s="18" customFormat="1" ht="48" customHeight="1" x14ac:dyDescent="0.2">
      <c r="A726" s="11">
        <v>1</v>
      </c>
      <c r="B726" s="401" t="s">
        <v>637</v>
      </c>
      <c r="C726" s="258">
        <v>6.5</v>
      </c>
      <c r="D726" s="243"/>
      <c r="E726" s="231">
        <f t="shared" si="20"/>
        <v>118745.80000000003</v>
      </c>
    </row>
    <row r="727" spans="1:5" s="18" customFormat="1" ht="48" customHeight="1" x14ac:dyDescent="0.2">
      <c r="A727" s="11">
        <v>1</v>
      </c>
      <c r="B727" s="401" t="s">
        <v>636</v>
      </c>
      <c r="C727" s="258">
        <v>6.5</v>
      </c>
      <c r="D727" s="243"/>
      <c r="E727" s="231">
        <f t="shared" si="20"/>
        <v>118752.30000000003</v>
      </c>
    </row>
    <row r="728" spans="1:5" s="18" customFormat="1" ht="48" customHeight="1" x14ac:dyDescent="0.2">
      <c r="A728" s="11">
        <v>1</v>
      </c>
      <c r="B728" s="401" t="s">
        <v>635</v>
      </c>
      <c r="C728" s="258">
        <v>6.5</v>
      </c>
      <c r="D728" s="243"/>
      <c r="E728" s="231">
        <f t="shared" si="20"/>
        <v>118758.80000000003</v>
      </c>
    </row>
    <row r="729" spans="1:5" s="18" customFormat="1" ht="48" customHeight="1" x14ac:dyDescent="0.2">
      <c r="A729" s="11">
        <v>1</v>
      </c>
      <c r="B729" s="401" t="s">
        <v>634</v>
      </c>
      <c r="C729" s="258">
        <v>6.5</v>
      </c>
      <c r="D729" s="243"/>
      <c r="E729" s="231">
        <f t="shared" si="20"/>
        <v>118765.30000000003</v>
      </c>
    </row>
    <row r="730" spans="1:5" s="18" customFormat="1" ht="48" customHeight="1" x14ac:dyDescent="0.2">
      <c r="A730" s="11">
        <v>1</v>
      </c>
      <c r="B730" s="401" t="s">
        <v>633</v>
      </c>
      <c r="C730" s="258">
        <v>6.5</v>
      </c>
      <c r="D730" s="243"/>
      <c r="E730" s="231">
        <f t="shared" si="20"/>
        <v>118771.80000000003</v>
      </c>
    </row>
    <row r="731" spans="1:5" s="18" customFormat="1" ht="48" customHeight="1" x14ac:dyDescent="0.2">
      <c r="A731" s="11">
        <v>1</v>
      </c>
      <c r="B731" s="401" t="s">
        <v>632</v>
      </c>
      <c r="C731" s="258">
        <v>6.5</v>
      </c>
      <c r="D731" s="243"/>
      <c r="E731" s="231">
        <f t="shared" si="20"/>
        <v>118778.30000000003</v>
      </c>
    </row>
    <row r="732" spans="1:5" s="18" customFormat="1" ht="48" customHeight="1" x14ac:dyDescent="0.2">
      <c r="A732" s="11">
        <v>1</v>
      </c>
      <c r="B732" s="401" t="s">
        <v>631</v>
      </c>
      <c r="C732" s="258">
        <v>6.5</v>
      </c>
      <c r="D732" s="243"/>
      <c r="E732" s="231">
        <f t="shared" si="20"/>
        <v>118784.80000000003</v>
      </c>
    </row>
    <row r="733" spans="1:5" s="18" customFormat="1" ht="48" customHeight="1" x14ac:dyDescent="0.2">
      <c r="A733" s="11">
        <v>1</v>
      </c>
      <c r="B733" s="401" t="s">
        <v>630</v>
      </c>
      <c r="C733" s="258">
        <v>6.5</v>
      </c>
      <c r="D733" s="243"/>
      <c r="E733" s="231">
        <f t="shared" si="20"/>
        <v>118791.30000000003</v>
      </c>
    </row>
    <row r="734" spans="1:5" s="18" customFormat="1" ht="48" customHeight="1" x14ac:dyDescent="0.2">
      <c r="A734" s="11">
        <v>1</v>
      </c>
      <c r="B734" s="401" t="s">
        <v>629</v>
      </c>
      <c r="C734" s="258">
        <v>6.5</v>
      </c>
      <c r="D734" s="243"/>
      <c r="E734" s="231">
        <f t="shared" si="20"/>
        <v>118797.80000000003</v>
      </c>
    </row>
    <row r="735" spans="1:5" s="18" customFormat="1" ht="48" customHeight="1" x14ac:dyDescent="0.2">
      <c r="A735" s="11">
        <v>1</v>
      </c>
      <c r="B735" s="401" t="s">
        <v>628</v>
      </c>
      <c r="C735" s="258">
        <v>6.5</v>
      </c>
      <c r="D735" s="243"/>
      <c r="E735" s="231">
        <f t="shared" si="20"/>
        <v>118804.30000000003</v>
      </c>
    </row>
    <row r="736" spans="1:5" s="18" customFormat="1" ht="48" customHeight="1" x14ac:dyDescent="0.2">
      <c r="A736" s="11">
        <v>1</v>
      </c>
      <c r="B736" s="401" t="s">
        <v>627</v>
      </c>
      <c r="C736" s="258">
        <v>6.5</v>
      </c>
      <c r="D736" s="243"/>
      <c r="E736" s="231">
        <f t="shared" si="20"/>
        <v>118810.80000000003</v>
      </c>
    </row>
    <row r="737" spans="1:5" s="18" customFormat="1" ht="48" customHeight="1" x14ac:dyDescent="0.2">
      <c r="A737" s="11">
        <v>1</v>
      </c>
      <c r="B737" s="401" t="s">
        <v>626</v>
      </c>
      <c r="C737" s="258">
        <v>6.5</v>
      </c>
      <c r="D737" s="243"/>
      <c r="E737" s="231">
        <f t="shared" si="20"/>
        <v>118817.30000000003</v>
      </c>
    </row>
    <row r="738" spans="1:5" s="18" customFormat="1" ht="48" customHeight="1" x14ac:dyDescent="0.2">
      <c r="A738" s="11">
        <v>1</v>
      </c>
      <c r="B738" s="401" t="s">
        <v>625</v>
      </c>
      <c r="C738" s="258">
        <v>6.5</v>
      </c>
      <c r="D738" s="243"/>
      <c r="E738" s="231">
        <f t="shared" si="20"/>
        <v>118823.80000000003</v>
      </c>
    </row>
    <row r="739" spans="1:5" s="18" customFormat="1" ht="48" customHeight="1" x14ac:dyDescent="0.2">
      <c r="A739" s="11">
        <v>1</v>
      </c>
      <c r="B739" s="401" t="s">
        <v>624</v>
      </c>
      <c r="C739" s="258">
        <v>6.5</v>
      </c>
      <c r="D739" s="243"/>
      <c r="E739" s="231">
        <f t="shared" si="20"/>
        <v>118830.30000000003</v>
      </c>
    </row>
    <row r="740" spans="1:5" s="18" customFormat="1" ht="48" customHeight="1" x14ac:dyDescent="0.2">
      <c r="A740" s="11">
        <v>1</v>
      </c>
      <c r="B740" s="401" t="s">
        <v>623</v>
      </c>
      <c r="C740" s="258">
        <v>6.5</v>
      </c>
      <c r="D740" s="243"/>
      <c r="E740" s="231">
        <f t="shared" si="20"/>
        <v>118836.80000000003</v>
      </c>
    </row>
    <row r="741" spans="1:5" s="18" customFormat="1" ht="48" customHeight="1" x14ac:dyDescent="0.2">
      <c r="A741" s="11">
        <v>1</v>
      </c>
      <c r="B741" s="401" t="s">
        <v>622</v>
      </c>
      <c r="C741" s="258">
        <v>6.5</v>
      </c>
      <c r="D741" s="243"/>
      <c r="E741" s="231">
        <f t="shared" si="20"/>
        <v>118843.30000000003</v>
      </c>
    </row>
    <row r="742" spans="1:5" s="18" customFormat="1" ht="48" customHeight="1" x14ac:dyDescent="0.2">
      <c r="A742" s="11">
        <v>1</v>
      </c>
      <c r="B742" s="401" t="s">
        <v>621</v>
      </c>
      <c r="C742" s="258">
        <v>6.5</v>
      </c>
      <c r="D742" s="243"/>
      <c r="E742" s="231">
        <f t="shared" si="20"/>
        <v>118849.80000000003</v>
      </c>
    </row>
    <row r="743" spans="1:5" s="18" customFormat="1" ht="48" customHeight="1" x14ac:dyDescent="0.2">
      <c r="A743" s="11">
        <v>1</v>
      </c>
      <c r="B743" s="401" t="s">
        <v>620</v>
      </c>
      <c r="C743" s="258">
        <v>6.5</v>
      </c>
      <c r="D743" s="243"/>
      <c r="E743" s="231">
        <f t="shared" si="20"/>
        <v>118856.30000000003</v>
      </c>
    </row>
    <row r="744" spans="1:5" s="18" customFormat="1" ht="48" customHeight="1" x14ac:dyDescent="0.2">
      <c r="A744" s="11">
        <v>1</v>
      </c>
      <c r="B744" s="401" t="s">
        <v>619</v>
      </c>
      <c r="C744" s="258">
        <v>6.5</v>
      </c>
      <c r="D744" s="243"/>
      <c r="E744" s="231">
        <f t="shared" si="20"/>
        <v>118862.80000000003</v>
      </c>
    </row>
    <row r="745" spans="1:5" s="18" customFormat="1" ht="48" customHeight="1" x14ac:dyDescent="0.2">
      <c r="A745" s="11">
        <v>1</v>
      </c>
      <c r="B745" s="401" t="s">
        <v>618</v>
      </c>
      <c r="C745" s="258">
        <v>6.5</v>
      </c>
      <c r="D745" s="243"/>
      <c r="E745" s="231">
        <f t="shared" si="20"/>
        <v>118869.30000000003</v>
      </c>
    </row>
    <row r="746" spans="1:5" s="18" customFormat="1" ht="48" customHeight="1" x14ac:dyDescent="0.2">
      <c r="A746" s="11">
        <v>1</v>
      </c>
      <c r="B746" s="401" t="s">
        <v>617</v>
      </c>
      <c r="C746" s="258">
        <v>6.5</v>
      </c>
      <c r="D746" s="243"/>
      <c r="E746" s="231">
        <f t="shared" si="20"/>
        <v>118875.80000000003</v>
      </c>
    </row>
    <row r="747" spans="1:5" s="18" customFormat="1" ht="48" customHeight="1" x14ac:dyDescent="0.2">
      <c r="A747" s="11">
        <v>1</v>
      </c>
      <c r="B747" s="401" t="s">
        <v>616</v>
      </c>
      <c r="C747" s="258">
        <v>6.5</v>
      </c>
      <c r="D747" s="243"/>
      <c r="E747" s="231">
        <f t="shared" si="20"/>
        <v>118882.30000000003</v>
      </c>
    </row>
    <row r="748" spans="1:5" s="18" customFormat="1" ht="48" customHeight="1" x14ac:dyDescent="0.2">
      <c r="A748" s="11">
        <v>1</v>
      </c>
      <c r="B748" s="401" t="s">
        <v>615</v>
      </c>
      <c r="C748" s="258">
        <v>6.5</v>
      </c>
      <c r="D748" s="243"/>
      <c r="E748" s="231">
        <f t="shared" si="20"/>
        <v>118888.80000000003</v>
      </c>
    </row>
    <row r="749" spans="1:5" s="18" customFormat="1" ht="48" customHeight="1" x14ac:dyDescent="0.2">
      <c r="A749" s="11">
        <v>1</v>
      </c>
      <c r="B749" s="401" t="s">
        <v>614</v>
      </c>
      <c r="C749" s="258">
        <v>6.5</v>
      </c>
      <c r="D749" s="243"/>
      <c r="E749" s="231">
        <f t="shared" si="20"/>
        <v>118895.30000000003</v>
      </c>
    </row>
    <row r="750" spans="1:5" s="18" customFormat="1" ht="48" customHeight="1" x14ac:dyDescent="0.2">
      <c r="A750" s="11">
        <v>1</v>
      </c>
      <c r="B750" s="401" t="s">
        <v>613</v>
      </c>
      <c r="C750" s="258">
        <v>6.5</v>
      </c>
      <c r="D750" s="243"/>
      <c r="E750" s="231">
        <f t="shared" si="20"/>
        <v>118901.80000000003</v>
      </c>
    </row>
    <row r="751" spans="1:5" s="18" customFormat="1" ht="48" customHeight="1" x14ac:dyDescent="0.2">
      <c r="A751" s="11">
        <v>1</v>
      </c>
      <c r="B751" s="401" t="s">
        <v>612</v>
      </c>
      <c r="C751" s="258">
        <v>6.5</v>
      </c>
      <c r="D751" s="243"/>
      <c r="E751" s="231">
        <f t="shared" si="20"/>
        <v>118908.30000000003</v>
      </c>
    </row>
    <row r="752" spans="1:5" s="18" customFormat="1" ht="48" customHeight="1" x14ac:dyDescent="0.2">
      <c r="A752" s="11">
        <v>1</v>
      </c>
      <c r="B752" s="401" t="s">
        <v>611</v>
      </c>
      <c r="C752" s="258">
        <v>6.5</v>
      </c>
      <c r="D752" s="243"/>
      <c r="E752" s="231">
        <f t="shared" si="20"/>
        <v>118914.80000000003</v>
      </c>
    </row>
    <row r="753" spans="1:5" s="18" customFormat="1" ht="48" customHeight="1" x14ac:dyDescent="0.2">
      <c r="A753" s="11">
        <v>1</v>
      </c>
      <c r="B753" s="401" t="s">
        <v>610</v>
      </c>
      <c r="C753" s="258">
        <v>6.5</v>
      </c>
      <c r="D753" s="243"/>
      <c r="E753" s="231">
        <f t="shared" si="20"/>
        <v>118921.30000000003</v>
      </c>
    </row>
    <row r="754" spans="1:5" s="18" customFormat="1" ht="48" customHeight="1" x14ac:dyDescent="0.2">
      <c r="A754" s="11">
        <v>1</v>
      </c>
      <c r="B754" s="401" t="s">
        <v>609</v>
      </c>
      <c r="C754" s="258">
        <v>6.5</v>
      </c>
      <c r="D754" s="243"/>
      <c r="E754" s="231">
        <f t="shared" si="20"/>
        <v>118927.80000000003</v>
      </c>
    </row>
    <row r="755" spans="1:5" s="18" customFormat="1" ht="48" customHeight="1" x14ac:dyDescent="0.2">
      <c r="A755" s="11">
        <v>1</v>
      </c>
      <c r="B755" s="401" t="s">
        <v>608</v>
      </c>
      <c r="C755" s="258">
        <v>6.5</v>
      </c>
      <c r="D755" s="243"/>
      <c r="E755" s="231">
        <f t="shared" si="20"/>
        <v>118934.30000000003</v>
      </c>
    </row>
    <row r="756" spans="1:5" s="18" customFormat="1" ht="48" customHeight="1" x14ac:dyDescent="0.2">
      <c r="A756" s="11">
        <v>1</v>
      </c>
      <c r="B756" s="401" t="s">
        <v>607</v>
      </c>
      <c r="C756" s="258">
        <v>6.5</v>
      </c>
      <c r="D756" s="243"/>
      <c r="E756" s="231">
        <f t="shared" si="20"/>
        <v>118940.80000000003</v>
      </c>
    </row>
    <row r="757" spans="1:5" s="18" customFormat="1" ht="48" customHeight="1" x14ac:dyDescent="0.2">
      <c r="A757" s="11">
        <v>1</v>
      </c>
      <c r="B757" s="401" t="s">
        <v>606</v>
      </c>
      <c r="C757" s="258">
        <v>6.5</v>
      </c>
      <c r="D757" s="243"/>
      <c r="E757" s="231">
        <f t="shared" si="20"/>
        <v>118947.30000000003</v>
      </c>
    </row>
    <row r="758" spans="1:5" s="18" customFormat="1" ht="48" customHeight="1" x14ac:dyDescent="0.2">
      <c r="A758" s="11">
        <v>1</v>
      </c>
      <c r="B758" s="401" t="s">
        <v>605</v>
      </c>
      <c r="C758" s="258">
        <v>6.5</v>
      </c>
      <c r="D758" s="243"/>
      <c r="E758" s="231">
        <f t="shared" si="20"/>
        <v>118953.80000000003</v>
      </c>
    </row>
    <row r="759" spans="1:5" s="18" customFormat="1" ht="48" customHeight="1" x14ac:dyDescent="0.2">
      <c r="A759" s="11">
        <v>1</v>
      </c>
      <c r="B759" s="401" t="s">
        <v>604</v>
      </c>
      <c r="C759" s="258">
        <v>6.5</v>
      </c>
      <c r="D759" s="243"/>
      <c r="E759" s="231">
        <f t="shared" si="20"/>
        <v>118960.30000000003</v>
      </c>
    </row>
    <row r="760" spans="1:5" s="18" customFormat="1" ht="48" customHeight="1" x14ac:dyDescent="0.2">
      <c r="A760" s="11">
        <v>1</v>
      </c>
      <c r="B760" s="183" t="s">
        <v>905</v>
      </c>
      <c r="C760" s="231">
        <v>28</v>
      </c>
      <c r="D760" s="243"/>
      <c r="E760" s="231">
        <f t="shared" si="20"/>
        <v>118988.30000000003</v>
      </c>
    </row>
    <row r="761" spans="1:5" s="18" customFormat="1" ht="53.25" customHeight="1" x14ac:dyDescent="0.2">
      <c r="A761" s="11">
        <v>1</v>
      </c>
      <c r="B761" s="183" t="s">
        <v>951</v>
      </c>
      <c r="C761" s="231">
        <v>10</v>
      </c>
      <c r="D761" s="243"/>
      <c r="E761" s="231">
        <f t="shared" si="20"/>
        <v>118998.30000000003</v>
      </c>
    </row>
    <row r="762" spans="1:5" s="18" customFormat="1" ht="48" customHeight="1" x14ac:dyDescent="0.2">
      <c r="A762" s="11"/>
      <c r="B762" s="183" t="s">
        <v>950</v>
      </c>
      <c r="C762" s="231">
        <v>10</v>
      </c>
      <c r="D762" s="243"/>
      <c r="E762" s="231">
        <f t="shared" si="20"/>
        <v>119008.30000000003</v>
      </c>
    </row>
    <row r="763" spans="1:5" s="18" customFormat="1" ht="48" customHeight="1" x14ac:dyDescent="0.2">
      <c r="A763" s="185">
        <v>1</v>
      </c>
      <c r="B763" s="183" t="s">
        <v>879</v>
      </c>
      <c r="C763" s="231">
        <v>25</v>
      </c>
      <c r="D763" s="231"/>
      <c r="E763" s="231">
        <f t="shared" si="20"/>
        <v>119033.30000000003</v>
      </c>
    </row>
    <row r="764" spans="1:5" s="18" customFormat="1" ht="48" customHeight="1" x14ac:dyDescent="0.2">
      <c r="A764" s="185">
        <v>1</v>
      </c>
      <c r="B764" s="183" t="s">
        <v>880</v>
      </c>
      <c r="C764" s="231">
        <v>85</v>
      </c>
      <c r="D764" s="231"/>
      <c r="E764" s="231">
        <f t="shared" si="20"/>
        <v>119118.30000000003</v>
      </c>
    </row>
    <row r="765" spans="1:5" s="18" customFormat="1" ht="48" customHeight="1" x14ac:dyDescent="0.2">
      <c r="A765" s="185">
        <v>1</v>
      </c>
      <c r="B765" s="183" t="s">
        <v>1056</v>
      </c>
      <c r="C765" s="231">
        <v>18</v>
      </c>
      <c r="D765" s="231"/>
      <c r="E765" s="231">
        <f t="shared" si="20"/>
        <v>119136.30000000003</v>
      </c>
    </row>
    <row r="766" spans="1:5" s="18" customFormat="1" ht="48" customHeight="1" x14ac:dyDescent="0.2">
      <c r="A766" s="185">
        <v>1</v>
      </c>
      <c r="B766" s="183" t="s">
        <v>887</v>
      </c>
      <c r="C766" s="231">
        <v>18</v>
      </c>
      <c r="D766" s="231"/>
      <c r="E766" s="231">
        <f t="shared" si="20"/>
        <v>119154.30000000003</v>
      </c>
    </row>
    <row r="767" spans="1:5" s="18" customFormat="1" ht="52.5" customHeight="1" x14ac:dyDescent="0.2">
      <c r="A767" s="185">
        <v>1</v>
      </c>
      <c r="B767" s="183" t="s">
        <v>910</v>
      </c>
      <c r="C767" s="231">
        <v>18</v>
      </c>
      <c r="D767" s="231"/>
      <c r="E767" s="231">
        <f t="shared" si="20"/>
        <v>119172.30000000003</v>
      </c>
    </row>
    <row r="768" spans="1:5" s="18" customFormat="1" ht="50.1" customHeight="1" x14ac:dyDescent="0.2">
      <c r="A768" s="185">
        <v>1</v>
      </c>
      <c r="B768" s="183" t="s">
        <v>888</v>
      </c>
      <c r="C768" s="231">
        <v>18</v>
      </c>
      <c r="D768" s="231"/>
      <c r="E768" s="231">
        <f t="shared" si="20"/>
        <v>119190.30000000003</v>
      </c>
    </row>
    <row r="769" spans="1:5" s="18" customFormat="1" ht="38.25" x14ac:dyDescent="0.2">
      <c r="A769" s="185">
        <v>1</v>
      </c>
      <c r="B769" s="183" t="s">
        <v>911</v>
      </c>
      <c r="C769" s="231">
        <v>18</v>
      </c>
      <c r="D769" s="231"/>
      <c r="E769" s="231">
        <f t="shared" si="20"/>
        <v>119208.30000000003</v>
      </c>
    </row>
    <row r="770" spans="1:5" s="18" customFormat="1" ht="51" x14ac:dyDescent="0.2">
      <c r="A770" s="185">
        <v>1</v>
      </c>
      <c r="B770" s="183" t="s">
        <v>939</v>
      </c>
      <c r="C770" s="231">
        <v>115</v>
      </c>
      <c r="D770" s="231"/>
      <c r="E770" s="231">
        <f t="shared" si="20"/>
        <v>119323.30000000003</v>
      </c>
    </row>
    <row r="771" spans="1:5" s="18" customFormat="1" ht="51" x14ac:dyDescent="0.2">
      <c r="A771" s="185">
        <v>1</v>
      </c>
      <c r="B771" s="183" t="s">
        <v>912</v>
      </c>
      <c r="C771" s="508">
        <v>2800</v>
      </c>
      <c r="D771" s="508"/>
      <c r="E771" s="508">
        <f>E770+C771</f>
        <v>122123.30000000003</v>
      </c>
    </row>
    <row r="772" spans="1:5" s="18" customFormat="1" ht="63.75" x14ac:dyDescent="0.2">
      <c r="A772" s="185"/>
      <c r="B772" s="221" t="s">
        <v>914</v>
      </c>
      <c r="C772" s="509"/>
      <c r="D772" s="509"/>
      <c r="E772" s="509"/>
    </row>
    <row r="773" spans="1:5" s="18" customFormat="1" ht="51" x14ac:dyDescent="0.2">
      <c r="A773" s="185"/>
      <c r="B773" s="183" t="s">
        <v>915</v>
      </c>
      <c r="C773" s="508">
        <v>2800</v>
      </c>
      <c r="D773" s="508"/>
      <c r="E773" s="508">
        <f>E771+C773</f>
        <v>124923.30000000003</v>
      </c>
    </row>
    <row r="774" spans="1:5" s="18" customFormat="1" ht="66" customHeight="1" x14ac:dyDescent="0.2">
      <c r="A774" s="185"/>
      <c r="B774" s="183" t="s">
        <v>913</v>
      </c>
      <c r="C774" s="509"/>
      <c r="D774" s="509"/>
      <c r="E774" s="509"/>
    </row>
    <row r="775" spans="1:5" s="18" customFormat="1" ht="51" x14ac:dyDescent="0.2">
      <c r="A775" s="185">
        <v>1</v>
      </c>
      <c r="B775" s="183" t="s">
        <v>889</v>
      </c>
      <c r="C775" s="508">
        <v>2000</v>
      </c>
      <c r="D775" s="508"/>
      <c r="E775" s="508">
        <f>E773+C775</f>
        <v>126923.30000000003</v>
      </c>
    </row>
    <row r="776" spans="1:5" s="18" customFormat="1" ht="51" x14ac:dyDescent="0.2">
      <c r="A776" s="185"/>
      <c r="B776" s="183" t="s">
        <v>890</v>
      </c>
      <c r="C776" s="509"/>
      <c r="D776" s="509"/>
      <c r="E776" s="509"/>
    </row>
    <row r="777" spans="1:5" s="18" customFormat="1" ht="66" customHeight="1" x14ac:dyDescent="0.2">
      <c r="A777" s="185">
        <v>1</v>
      </c>
      <c r="B777" s="385" t="s">
        <v>1147</v>
      </c>
      <c r="C777" s="508">
        <v>1500</v>
      </c>
      <c r="D777" s="508"/>
      <c r="E777" s="508">
        <f>E775+C777</f>
        <v>128423.30000000003</v>
      </c>
    </row>
    <row r="778" spans="1:5" s="18" customFormat="1" ht="66" customHeight="1" x14ac:dyDescent="0.2">
      <c r="A778" s="185"/>
      <c r="B778" s="183" t="s">
        <v>1148</v>
      </c>
      <c r="C778" s="509"/>
      <c r="D778" s="509"/>
      <c r="E778" s="509"/>
    </row>
    <row r="779" spans="1:5" s="18" customFormat="1" ht="80.099999999999994" customHeight="1" x14ac:dyDescent="0.2">
      <c r="A779" s="185">
        <v>1</v>
      </c>
      <c r="B779" s="183" t="s">
        <v>1197</v>
      </c>
      <c r="C779" s="231">
        <v>225</v>
      </c>
      <c r="D779" s="231"/>
      <c r="E779" s="231">
        <f>E777+C779</f>
        <v>128648.30000000003</v>
      </c>
    </row>
    <row r="780" spans="1:5" s="18" customFormat="1" ht="63.75" x14ac:dyDescent="0.2">
      <c r="A780" s="185">
        <v>1</v>
      </c>
      <c r="B780" s="183" t="s">
        <v>891</v>
      </c>
      <c r="C780" s="231">
        <v>500</v>
      </c>
      <c r="D780" s="231"/>
      <c r="E780" s="231">
        <f t="shared" ref="E780:E810" si="21">E779+C780</f>
        <v>129148.30000000003</v>
      </c>
    </row>
    <row r="781" spans="1:5" s="18" customFormat="1" ht="63.75" x14ac:dyDescent="0.2">
      <c r="A781" s="185">
        <v>1</v>
      </c>
      <c r="B781" s="183" t="s">
        <v>1149</v>
      </c>
      <c r="C781" s="231">
        <v>500</v>
      </c>
      <c r="D781" s="231"/>
      <c r="E781" s="231">
        <f t="shared" si="21"/>
        <v>129648.30000000003</v>
      </c>
    </row>
    <row r="782" spans="1:5" s="18" customFormat="1" ht="60" customHeight="1" x14ac:dyDescent="0.2">
      <c r="A782" s="384">
        <v>1</v>
      </c>
      <c r="B782" s="183" t="s">
        <v>1054</v>
      </c>
      <c r="C782" s="231">
        <v>50</v>
      </c>
      <c r="D782" s="231"/>
      <c r="E782" s="231">
        <f>E781+C782</f>
        <v>129698.30000000003</v>
      </c>
    </row>
    <row r="783" spans="1:5" s="18" customFormat="1" ht="65.099999999999994" customHeight="1" x14ac:dyDescent="0.2">
      <c r="A783" s="185">
        <v>1</v>
      </c>
      <c r="B783" s="183" t="s">
        <v>917</v>
      </c>
      <c r="C783" s="231">
        <v>50</v>
      </c>
      <c r="D783" s="231"/>
      <c r="E783" s="231">
        <f t="shared" si="21"/>
        <v>129748.30000000003</v>
      </c>
    </row>
    <row r="784" spans="1:5" s="18" customFormat="1" ht="65.099999999999994" customHeight="1" x14ac:dyDescent="0.2">
      <c r="A784" s="185">
        <v>1</v>
      </c>
      <c r="B784" s="183" t="s">
        <v>918</v>
      </c>
      <c r="C784" s="231">
        <v>50</v>
      </c>
      <c r="D784" s="231"/>
      <c r="E784" s="231">
        <f t="shared" si="21"/>
        <v>129798.30000000003</v>
      </c>
    </row>
    <row r="785" spans="1:5" s="18" customFormat="1" ht="60" customHeight="1" x14ac:dyDescent="0.2">
      <c r="A785" s="185" t="s">
        <v>1289</v>
      </c>
      <c r="B785" s="183" t="s">
        <v>1198</v>
      </c>
      <c r="C785" s="231">
        <v>50</v>
      </c>
      <c r="D785" s="231"/>
      <c r="E785" s="231">
        <f t="shared" si="21"/>
        <v>129848.30000000003</v>
      </c>
    </row>
    <row r="786" spans="1:5" s="18" customFormat="1" ht="63.75" x14ac:dyDescent="0.2">
      <c r="A786" s="185">
        <v>1</v>
      </c>
      <c r="B786" s="183" t="s">
        <v>920</v>
      </c>
      <c r="C786" s="231">
        <v>50</v>
      </c>
      <c r="D786" s="231"/>
      <c r="E786" s="231">
        <f t="shared" si="21"/>
        <v>129898.30000000003</v>
      </c>
    </row>
    <row r="787" spans="1:5" s="18" customFormat="1" ht="65.099999999999994" customHeight="1" x14ac:dyDescent="0.2">
      <c r="A787" s="185">
        <v>1</v>
      </c>
      <c r="B787" s="183" t="s">
        <v>921</v>
      </c>
      <c r="C787" s="231">
        <v>50</v>
      </c>
      <c r="D787" s="231"/>
      <c r="E787" s="231">
        <f t="shared" si="21"/>
        <v>129948.30000000003</v>
      </c>
    </row>
    <row r="788" spans="1:5" s="18" customFormat="1" ht="63.75" x14ac:dyDescent="0.2">
      <c r="A788" s="185">
        <v>1</v>
      </c>
      <c r="B788" s="183" t="s">
        <v>1063</v>
      </c>
      <c r="C788" s="231">
        <v>50</v>
      </c>
      <c r="D788" s="231"/>
      <c r="E788" s="231">
        <f t="shared" si="21"/>
        <v>129998.30000000003</v>
      </c>
    </row>
    <row r="789" spans="1:5" s="18" customFormat="1" ht="65.099999999999994" customHeight="1" x14ac:dyDescent="0.2">
      <c r="A789" s="185">
        <v>1</v>
      </c>
      <c r="B789" s="183" t="s">
        <v>1064</v>
      </c>
      <c r="C789" s="231">
        <v>50</v>
      </c>
      <c r="D789" s="231"/>
      <c r="E789" s="231">
        <f t="shared" si="21"/>
        <v>130048.30000000003</v>
      </c>
    </row>
    <row r="790" spans="1:5" s="18" customFormat="1" ht="65.099999999999994" customHeight="1" x14ac:dyDescent="0.2">
      <c r="A790" s="185">
        <v>1</v>
      </c>
      <c r="B790" s="183" t="s">
        <v>922</v>
      </c>
      <c r="C790" s="231">
        <v>50</v>
      </c>
      <c r="D790" s="231"/>
      <c r="E790" s="231">
        <f t="shared" si="21"/>
        <v>130098.30000000003</v>
      </c>
    </row>
    <row r="791" spans="1:5" s="18" customFormat="1" ht="65.099999999999994" customHeight="1" x14ac:dyDescent="0.2">
      <c r="A791" s="185">
        <v>1</v>
      </c>
      <c r="B791" s="183" t="s">
        <v>923</v>
      </c>
      <c r="C791" s="231">
        <v>50</v>
      </c>
      <c r="D791" s="231"/>
      <c r="E791" s="231">
        <f t="shared" si="21"/>
        <v>130148.30000000003</v>
      </c>
    </row>
    <row r="792" spans="1:5" s="18" customFormat="1" ht="65.099999999999994" customHeight="1" x14ac:dyDescent="0.2">
      <c r="A792" s="185">
        <v>1</v>
      </c>
      <c r="B792" s="183" t="s">
        <v>1058</v>
      </c>
      <c r="C792" s="231">
        <v>50</v>
      </c>
      <c r="D792" s="231"/>
      <c r="E792" s="231">
        <f t="shared" si="21"/>
        <v>130198.30000000003</v>
      </c>
    </row>
    <row r="793" spans="1:5" s="18" customFormat="1" ht="65.099999999999994" customHeight="1" x14ac:dyDescent="0.2">
      <c r="A793" s="384">
        <v>1</v>
      </c>
      <c r="B793" s="183" t="s">
        <v>1059</v>
      </c>
      <c r="C793" s="231">
        <v>50</v>
      </c>
      <c r="D793" s="231"/>
      <c r="E793" s="231">
        <f t="shared" si="21"/>
        <v>130248.30000000003</v>
      </c>
    </row>
    <row r="794" spans="1:5" s="18" customFormat="1" ht="65.099999999999994" customHeight="1" x14ac:dyDescent="0.2">
      <c r="A794" s="185">
        <v>1</v>
      </c>
      <c r="B794" s="183" t="s">
        <v>1060</v>
      </c>
      <c r="C794" s="231">
        <v>50</v>
      </c>
      <c r="D794" s="231"/>
      <c r="E794" s="231">
        <f t="shared" si="21"/>
        <v>130298.30000000003</v>
      </c>
    </row>
    <row r="795" spans="1:5" s="18" customFormat="1" ht="65.099999999999994" customHeight="1" x14ac:dyDescent="0.2">
      <c r="A795" s="185">
        <v>1</v>
      </c>
      <c r="B795" s="183" t="s">
        <v>1061</v>
      </c>
      <c r="C795" s="231">
        <v>50</v>
      </c>
      <c r="D795" s="231"/>
      <c r="E795" s="231">
        <f t="shared" si="21"/>
        <v>130348.30000000003</v>
      </c>
    </row>
    <row r="796" spans="1:5" s="18" customFormat="1" ht="65.099999999999994" customHeight="1" x14ac:dyDescent="0.2">
      <c r="A796" s="185">
        <v>1</v>
      </c>
      <c r="B796" s="183" t="s">
        <v>1065</v>
      </c>
      <c r="C796" s="231">
        <v>50</v>
      </c>
      <c r="D796" s="231"/>
      <c r="E796" s="231">
        <f t="shared" si="21"/>
        <v>130398.30000000003</v>
      </c>
    </row>
    <row r="797" spans="1:5" s="18" customFormat="1" ht="65.099999999999994" customHeight="1" x14ac:dyDescent="0.2">
      <c r="A797" s="185">
        <v>1</v>
      </c>
      <c r="B797" s="183" t="s">
        <v>1066</v>
      </c>
      <c r="C797" s="231">
        <v>50</v>
      </c>
      <c r="D797" s="231"/>
      <c r="E797" s="231">
        <f t="shared" si="21"/>
        <v>130448.30000000003</v>
      </c>
    </row>
    <row r="798" spans="1:5" s="18" customFormat="1" ht="65.099999999999994" customHeight="1" x14ac:dyDescent="0.2">
      <c r="A798" s="185">
        <v>1</v>
      </c>
      <c r="B798" s="183" t="s">
        <v>1067</v>
      </c>
      <c r="C798" s="231">
        <v>50</v>
      </c>
      <c r="D798" s="231"/>
      <c r="E798" s="231">
        <f t="shared" si="21"/>
        <v>130498.30000000003</v>
      </c>
    </row>
    <row r="799" spans="1:5" s="18" customFormat="1" ht="51" x14ac:dyDescent="0.2">
      <c r="A799" s="185">
        <v>1</v>
      </c>
      <c r="B799" s="183" t="s">
        <v>893</v>
      </c>
      <c r="C799" s="231">
        <v>175</v>
      </c>
      <c r="D799" s="231"/>
      <c r="E799" s="231">
        <f t="shared" si="21"/>
        <v>130673.30000000003</v>
      </c>
    </row>
    <row r="800" spans="1:5" s="18" customFormat="1" ht="51" x14ac:dyDescent="0.2">
      <c r="A800" s="185">
        <v>1</v>
      </c>
      <c r="B800" s="183" t="s">
        <v>1150</v>
      </c>
      <c r="C800" s="231">
        <v>350</v>
      </c>
      <c r="D800" s="231"/>
      <c r="E800" s="231">
        <f t="shared" si="21"/>
        <v>131023.30000000003</v>
      </c>
    </row>
    <row r="801" spans="1:5" s="18" customFormat="1" ht="63.75" x14ac:dyDescent="0.2">
      <c r="A801" s="185">
        <v>1</v>
      </c>
      <c r="B801" s="183" t="s">
        <v>1068</v>
      </c>
      <c r="C801" s="231">
        <v>200</v>
      </c>
      <c r="D801" s="231"/>
      <c r="E801" s="231">
        <f t="shared" si="21"/>
        <v>131223.30000000005</v>
      </c>
    </row>
    <row r="802" spans="1:5" s="18" customFormat="1" ht="63.75" x14ac:dyDescent="0.2">
      <c r="A802" s="185">
        <v>1</v>
      </c>
      <c r="B802" s="183" t="s">
        <v>896</v>
      </c>
      <c r="C802" s="231">
        <v>200</v>
      </c>
      <c r="D802" s="231"/>
      <c r="E802" s="231">
        <f t="shared" si="21"/>
        <v>131423.30000000005</v>
      </c>
    </row>
    <row r="803" spans="1:5" s="18" customFormat="1" ht="51" x14ac:dyDescent="0.2">
      <c r="A803" s="185">
        <v>1</v>
      </c>
      <c r="B803" s="183" t="s">
        <v>1062</v>
      </c>
      <c r="C803" s="231">
        <v>200</v>
      </c>
      <c r="D803" s="231"/>
      <c r="E803" s="231">
        <f t="shared" si="21"/>
        <v>131623.30000000005</v>
      </c>
    </row>
    <row r="804" spans="1:5" s="18" customFormat="1" ht="63.75" x14ac:dyDescent="0.2">
      <c r="A804" s="185">
        <v>1</v>
      </c>
      <c r="B804" s="183" t="s">
        <v>897</v>
      </c>
      <c r="C804" s="231">
        <v>200</v>
      </c>
      <c r="D804" s="231"/>
      <c r="E804" s="231">
        <f t="shared" si="21"/>
        <v>131823.30000000005</v>
      </c>
    </row>
    <row r="805" spans="1:5" s="18" customFormat="1" ht="63.75" x14ac:dyDescent="0.2">
      <c r="A805" s="185">
        <v>1</v>
      </c>
      <c r="B805" s="183" t="s">
        <v>898</v>
      </c>
      <c r="C805" s="231">
        <v>120</v>
      </c>
      <c r="D805" s="231"/>
      <c r="E805" s="231">
        <f t="shared" si="21"/>
        <v>131943.30000000005</v>
      </c>
    </row>
    <row r="806" spans="1:5" s="18" customFormat="1" ht="75" customHeight="1" x14ac:dyDescent="0.2">
      <c r="A806" s="185">
        <v>1</v>
      </c>
      <c r="B806" s="183" t="s">
        <v>1057</v>
      </c>
      <c r="C806" s="231">
        <v>120</v>
      </c>
      <c r="D806" s="231"/>
      <c r="E806" s="231">
        <f t="shared" si="21"/>
        <v>132063.30000000005</v>
      </c>
    </row>
    <row r="807" spans="1:5" s="18" customFormat="1" ht="75" customHeight="1" x14ac:dyDescent="0.2">
      <c r="A807" s="185">
        <v>1</v>
      </c>
      <c r="B807" s="183" t="s">
        <v>1434</v>
      </c>
      <c r="C807" s="231">
        <v>120</v>
      </c>
      <c r="D807" s="231"/>
      <c r="E807" s="231">
        <f t="shared" si="21"/>
        <v>132183.30000000005</v>
      </c>
    </row>
    <row r="808" spans="1:5" s="18" customFormat="1" ht="75" customHeight="1" x14ac:dyDescent="0.2">
      <c r="A808" s="185">
        <v>1</v>
      </c>
      <c r="B808" s="183" t="s">
        <v>1439</v>
      </c>
      <c r="C808" s="231">
        <v>120</v>
      </c>
      <c r="D808" s="231"/>
      <c r="E808" s="231">
        <f t="shared" si="21"/>
        <v>132303.30000000005</v>
      </c>
    </row>
    <row r="809" spans="1:5" s="18" customFormat="1" ht="69.95" customHeight="1" x14ac:dyDescent="0.2">
      <c r="A809" s="185">
        <v>1</v>
      </c>
      <c r="B809" s="183" t="s">
        <v>1403</v>
      </c>
      <c r="C809" s="231">
        <v>330</v>
      </c>
      <c r="D809" s="231"/>
      <c r="E809" s="231">
        <f t="shared" si="21"/>
        <v>132633.30000000005</v>
      </c>
    </row>
    <row r="810" spans="1:5" s="18" customFormat="1" ht="90" customHeight="1" x14ac:dyDescent="0.2">
      <c r="A810" s="185">
        <v>1</v>
      </c>
      <c r="B810" s="183" t="s">
        <v>899</v>
      </c>
      <c r="C810" s="508">
        <v>825</v>
      </c>
      <c r="D810" s="508"/>
      <c r="E810" s="508">
        <f t="shared" si="21"/>
        <v>133458.30000000005</v>
      </c>
    </row>
    <row r="811" spans="1:5" s="18" customFormat="1" ht="63.75" x14ac:dyDescent="0.2">
      <c r="A811" s="185"/>
      <c r="B811" s="183" t="s">
        <v>1069</v>
      </c>
      <c r="C811" s="510"/>
      <c r="D811" s="510"/>
      <c r="E811" s="510"/>
    </row>
    <row r="812" spans="1:5" s="18" customFormat="1" ht="51" x14ac:dyDescent="0.2">
      <c r="A812" s="185">
        <v>1</v>
      </c>
      <c r="B812" s="183" t="s">
        <v>900</v>
      </c>
      <c r="C812" s="509"/>
      <c r="D812" s="509"/>
      <c r="E812" s="509"/>
    </row>
    <row r="813" spans="1:5" s="18" customFormat="1" ht="84" customHeight="1" x14ac:dyDescent="0.2">
      <c r="A813" s="185">
        <v>1</v>
      </c>
      <c r="B813" s="183" t="s">
        <v>876</v>
      </c>
      <c r="C813" s="508">
        <v>825</v>
      </c>
      <c r="D813" s="508"/>
      <c r="E813" s="508">
        <f>E810+C813</f>
        <v>134283.30000000005</v>
      </c>
    </row>
    <row r="814" spans="1:5" s="18" customFormat="1" ht="75" customHeight="1" x14ac:dyDescent="0.2">
      <c r="A814" s="185">
        <v>1</v>
      </c>
      <c r="B814" s="183" t="s">
        <v>901</v>
      </c>
      <c r="C814" s="510"/>
      <c r="D814" s="568"/>
      <c r="E814" s="510"/>
    </row>
    <row r="815" spans="1:5" s="18" customFormat="1" ht="69.95" customHeight="1" x14ac:dyDescent="0.2">
      <c r="A815" s="185">
        <v>1</v>
      </c>
      <c r="B815" s="183" t="s">
        <v>903</v>
      </c>
      <c r="C815" s="509"/>
      <c r="D815" s="569"/>
      <c r="E815" s="509"/>
    </row>
    <row r="816" spans="1:5" s="18" customFormat="1" ht="38.25" x14ac:dyDescent="0.2">
      <c r="A816" s="185">
        <v>1</v>
      </c>
      <c r="B816" s="183" t="s">
        <v>880</v>
      </c>
      <c r="C816" s="224">
        <v>85</v>
      </c>
      <c r="D816" s="321"/>
      <c r="E816" s="320">
        <f>E813+C816</f>
        <v>134368.30000000005</v>
      </c>
    </row>
    <row r="817" spans="1:5" s="18" customFormat="1" ht="51" x14ac:dyDescent="0.2">
      <c r="A817" s="223">
        <v>1</v>
      </c>
      <c r="B817" s="183" t="s">
        <v>1055</v>
      </c>
      <c r="C817" s="238">
        <v>438.44</v>
      </c>
      <c r="D817" s="328"/>
      <c r="E817" s="327">
        <f>E816+C817</f>
        <v>134806.74000000005</v>
      </c>
    </row>
    <row r="818" spans="1:5" x14ac:dyDescent="0.2">
      <c r="A818" s="10"/>
      <c r="B818" s="31" t="s">
        <v>602</v>
      </c>
      <c r="C818" s="292">
        <f>SUM(C651:C817)</f>
        <v>17746.689999999999</v>
      </c>
      <c r="D818" s="292">
        <f>SUM(D652:D660)</f>
        <v>0</v>
      </c>
      <c r="E818" s="320"/>
    </row>
    <row r="819" spans="1:5" ht="24" x14ac:dyDescent="0.2">
      <c r="A819" s="10" t="s">
        <v>1218</v>
      </c>
      <c r="B819" s="31" t="s">
        <v>603</v>
      </c>
      <c r="C819" s="292">
        <f>C650+C818</f>
        <v>134806.74000000002</v>
      </c>
      <c r="D819" s="291"/>
      <c r="E819" s="260">
        <f>E817</f>
        <v>134806.74000000005</v>
      </c>
    </row>
    <row r="820" spans="1:5" x14ac:dyDescent="0.2">
      <c r="A820" s="182"/>
      <c r="B820" s="182"/>
      <c r="C820" s="307"/>
      <c r="D820" s="307"/>
      <c r="E820" s="307"/>
    </row>
    <row r="821" spans="1:5" s="394" customFormat="1" x14ac:dyDescent="0.2">
      <c r="A821" s="182"/>
      <c r="B821" s="182"/>
      <c r="C821" s="307"/>
      <c r="D821" s="307"/>
      <c r="E821" s="307"/>
    </row>
    <row r="822" spans="1:5" ht="15" x14ac:dyDescent="0.25">
      <c r="A822" s="498" t="s">
        <v>952</v>
      </c>
      <c r="B822" s="499"/>
      <c r="C822" s="499"/>
      <c r="D822" s="499"/>
      <c r="E822" s="499"/>
    </row>
    <row r="823" spans="1:5" ht="15" x14ac:dyDescent="0.2">
      <c r="A823" s="83" t="s">
        <v>46</v>
      </c>
      <c r="B823" s="48" t="s">
        <v>47</v>
      </c>
      <c r="C823" s="83" t="s">
        <v>48</v>
      </c>
      <c r="D823" s="83" t="s">
        <v>49</v>
      </c>
      <c r="E823" s="83" t="s">
        <v>50</v>
      </c>
    </row>
    <row r="824" spans="1:5" ht="15" x14ac:dyDescent="0.2">
      <c r="A824" s="83"/>
      <c r="B824" s="53" t="s">
        <v>240</v>
      </c>
      <c r="C824" s="335">
        <f>C819</f>
        <v>134806.74000000002</v>
      </c>
      <c r="D824" s="83"/>
      <c r="E824" s="335">
        <f>E819</f>
        <v>134806.74000000005</v>
      </c>
    </row>
    <row r="825" spans="1:5" ht="36" x14ac:dyDescent="0.2">
      <c r="A825" s="10">
        <v>1</v>
      </c>
      <c r="B825" s="23" t="s">
        <v>1151</v>
      </c>
      <c r="C825" s="314">
        <v>95</v>
      </c>
      <c r="D825" s="26"/>
      <c r="E825" s="24">
        <f>E824+C825</f>
        <v>134901.74000000005</v>
      </c>
    </row>
    <row r="826" spans="1:5" ht="36" x14ac:dyDescent="0.2">
      <c r="A826" s="6">
        <v>1</v>
      </c>
      <c r="B826" s="5" t="s">
        <v>1152</v>
      </c>
      <c r="C826" s="24">
        <v>36</v>
      </c>
      <c r="D826" s="329"/>
      <c r="E826" s="24">
        <f t="shared" ref="E826:E828" si="22">E825+C826</f>
        <v>134937.74000000005</v>
      </c>
    </row>
    <row r="827" spans="1:5" ht="36" x14ac:dyDescent="0.2">
      <c r="A827" s="6">
        <v>1</v>
      </c>
      <c r="B827" s="5" t="s">
        <v>1153</v>
      </c>
      <c r="C827" s="24">
        <v>36</v>
      </c>
      <c r="D827" s="329"/>
      <c r="E827" s="24">
        <f t="shared" si="22"/>
        <v>134973.74000000005</v>
      </c>
    </row>
    <row r="828" spans="1:5" ht="36" x14ac:dyDescent="0.2">
      <c r="A828" s="6">
        <v>1</v>
      </c>
      <c r="B828" s="375" t="s">
        <v>1154</v>
      </c>
      <c r="C828" s="24">
        <v>36</v>
      </c>
      <c r="D828" s="329"/>
      <c r="E828" s="24">
        <f t="shared" si="22"/>
        <v>135009.74000000005</v>
      </c>
    </row>
    <row r="829" spans="1:5" s="367" customFormat="1" ht="36" x14ac:dyDescent="0.2">
      <c r="A829" s="369">
        <v>1</v>
      </c>
      <c r="B829" s="375" t="s">
        <v>1086</v>
      </c>
      <c r="C829" s="377">
        <v>36</v>
      </c>
      <c r="D829" s="386"/>
      <c r="E829" s="377">
        <f>E828+C829</f>
        <v>135045.74000000005</v>
      </c>
    </row>
    <row r="830" spans="1:5" ht="48" x14ac:dyDescent="0.2">
      <c r="A830" s="185">
        <v>1</v>
      </c>
      <c r="B830" s="23" t="s">
        <v>1073</v>
      </c>
      <c r="C830" s="557">
        <v>129</v>
      </c>
      <c r="D830" s="555"/>
      <c r="E830" s="555">
        <f>E829+C830</f>
        <v>135174.74000000005</v>
      </c>
    </row>
    <row r="831" spans="1:5" ht="36" x14ac:dyDescent="0.2">
      <c r="A831" s="185">
        <v>1</v>
      </c>
      <c r="B831" s="169" t="s">
        <v>1074</v>
      </c>
      <c r="C831" s="559"/>
      <c r="D831" s="567"/>
      <c r="E831" s="567"/>
    </row>
    <row r="832" spans="1:5" s="394" customFormat="1" ht="60" x14ac:dyDescent="0.2">
      <c r="A832" s="443">
        <v>1</v>
      </c>
      <c r="B832" s="402" t="s">
        <v>1366</v>
      </c>
      <c r="C832" s="570">
        <v>885.83</v>
      </c>
      <c r="D832" s="555"/>
      <c r="E832" s="555">
        <f>E830+C832</f>
        <v>136060.57000000004</v>
      </c>
    </row>
    <row r="833" spans="1:5" s="394" customFormat="1" ht="72" x14ac:dyDescent="0.2">
      <c r="A833" s="443">
        <v>1</v>
      </c>
      <c r="B833" s="402" t="s">
        <v>1364</v>
      </c>
      <c r="C833" s="571"/>
      <c r="D833" s="556"/>
      <c r="E833" s="556"/>
    </row>
    <row r="834" spans="1:5" s="394" customFormat="1" x14ac:dyDescent="0.2">
      <c r="A834" s="443">
        <v>1</v>
      </c>
      <c r="B834" s="402" t="s">
        <v>1362</v>
      </c>
      <c r="C834" s="572"/>
      <c r="D834" s="567"/>
      <c r="E834" s="567"/>
    </row>
    <row r="835" spans="1:5" s="394" customFormat="1" ht="72" x14ac:dyDescent="0.2">
      <c r="A835" s="443">
        <v>1</v>
      </c>
      <c r="B835" s="402" t="s">
        <v>1558</v>
      </c>
      <c r="C835" s="444">
        <v>53.1</v>
      </c>
      <c r="D835" s="436"/>
      <c r="E835" s="436">
        <f>E832+C835</f>
        <v>136113.67000000004</v>
      </c>
    </row>
    <row r="836" spans="1:5" s="394" customFormat="1" ht="72" x14ac:dyDescent="0.2">
      <c r="A836" s="443">
        <v>1</v>
      </c>
      <c r="B836" s="402" t="s">
        <v>1363</v>
      </c>
      <c r="C836" s="444">
        <v>45.03</v>
      </c>
      <c r="D836" s="436"/>
      <c r="E836" s="436">
        <f>E835+C836</f>
        <v>136158.70000000004</v>
      </c>
    </row>
    <row r="837" spans="1:5" ht="63.75" x14ac:dyDescent="0.2">
      <c r="A837" s="223">
        <v>1</v>
      </c>
      <c r="B837" s="183" t="s">
        <v>1075</v>
      </c>
      <c r="C837" s="557">
        <v>975</v>
      </c>
      <c r="D837" s="470"/>
      <c r="E837" s="470">
        <f>E836+C837</f>
        <v>137133.70000000004</v>
      </c>
    </row>
    <row r="838" spans="1:5" ht="51" x14ac:dyDescent="0.2">
      <c r="A838" s="223">
        <v>1</v>
      </c>
      <c r="B838" s="183" t="s">
        <v>1076</v>
      </c>
      <c r="C838" s="558"/>
      <c r="D838" s="470"/>
      <c r="E838" s="470"/>
    </row>
    <row r="839" spans="1:5" ht="49.5" customHeight="1" x14ac:dyDescent="0.2">
      <c r="A839" s="223">
        <v>1</v>
      </c>
      <c r="B839" s="183" t="s">
        <v>1077</v>
      </c>
      <c r="C839" s="558"/>
      <c r="D839" s="470"/>
      <c r="E839" s="470"/>
    </row>
    <row r="840" spans="1:5" ht="36" x14ac:dyDescent="0.2">
      <c r="A840" s="10">
        <v>1</v>
      </c>
      <c r="B840" s="23" t="s">
        <v>1078</v>
      </c>
      <c r="C840" s="559"/>
      <c r="D840" s="470"/>
      <c r="E840" s="470"/>
    </row>
    <row r="841" spans="1:5" ht="38.25" x14ac:dyDescent="0.2">
      <c r="A841" s="185">
        <v>1</v>
      </c>
      <c r="B841" s="385" t="s">
        <v>1290</v>
      </c>
      <c r="C841" s="241">
        <v>80</v>
      </c>
      <c r="D841" s="103"/>
      <c r="E841" s="103">
        <f>E837+C841</f>
        <v>137213.70000000004</v>
      </c>
    </row>
    <row r="842" spans="1:5" ht="36" x14ac:dyDescent="0.2">
      <c r="A842" s="185">
        <v>1</v>
      </c>
      <c r="B842" s="23" t="s">
        <v>1155</v>
      </c>
      <c r="C842" s="331">
        <v>150</v>
      </c>
      <c r="D842" s="330"/>
      <c r="E842" s="103">
        <f t="shared" ref="E842:E848" si="23">E841+C842</f>
        <v>137363.70000000004</v>
      </c>
    </row>
    <row r="843" spans="1:5" ht="36" x14ac:dyDescent="0.2">
      <c r="A843" s="10">
        <v>1</v>
      </c>
      <c r="B843" s="23" t="s">
        <v>1079</v>
      </c>
      <c r="C843" s="331">
        <v>345.89</v>
      </c>
      <c r="D843" s="330"/>
      <c r="E843" s="103">
        <f t="shared" si="23"/>
        <v>137709.59000000005</v>
      </c>
    </row>
    <row r="844" spans="1:5" ht="36" x14ac:dyDescent="0.2">
      <c r="A844" s="10">
        <v>1</v>
      </c>
      <c r="B844" s="23" t="s">
        <v>1081</v>
      </c>
      <c r="C844" s="278">
        <v>108</v>
      </c>
      <c r="D844" s="330"/>
      <c r="E844" s="103">
        <f t="shared" si="23"/>
        <v>137817.59000000005</v>
      </c>
    </row>
    <row r="845" spans="1:5" ht="63.75" x14ac:dyDescent="0.2">
      <c r="A845" s="185">
        <v>1</v>
      </c>
      <c r="B845" s="183" t="s">
        <v>958</v>
      </c>
      <c r="C845" s="224">
        <v>150</v>
      </c>
      <c r="D845" s="26"/>
      <c r="E845" s="26">
        <f t="shared" si="23"/>
        <v>137967.59000000005</v>
      </c>
    </row>
    <row r="846" spans="1:5" ht="63.75" x14ac:dyDescent="0.2">
      <c r="A846" s="185">
        <v>1</v>
      </c>
      <c r="B846" s="183" t="s">
        <v>959</v>
      </c>
      <c r="C846" s="224">
        <v>150</v>
      </c>
      <c r="D846" s="224"/>
      <c r="E846" s="26">
        <f t="shared" si="23"/>
        <v>138117.59000000005</v>
      </c>
    </row>
    <row r="847" spans="1:5" ht="63.75" x14ac:dyDescent="0.2">
      <c r="A847" s="185">
        <v>1</v>
      </c>
      <c r="B847" s="183" t="s">
        <v>960</v>
      </c>
      <c r="C847" s="224">
        <v>150</v>
      </c>
      <c r="D847" s="224"/>
      <c r="E847" s="26">
        <f t="shared" si="23"/>
        <v>138267.59000000005</v>
      </c>
    </row>
    <row r="848" spans="1:5" ht="63.75" x14ac:dyDescent="0.2">
      <c r="A848" s="185">
        <v>1</v>
      </c>
      <c r="B848" s="183" t="s">
        <v>961</v>
      </c>
      <c r="C848" s="224">
        <v>200</v>
      </c>
      <c r="D848" s="224"/>
      <c r="E848" s="26">
        <f t="shared" si="23"/>
        <v>138467.59000000005</v>
      </c>
    </row>
    <row r="849" spans="1:5" ht="63.75" x14ac:dyDescent="0.2">
      <c r="A849" s="185">
        <v>1</v>
      </c>
      <c r="B849" s="183" t="s">
        <v>962</v>
      </c>
      <c r="C849" s="224">
        <v>200</v>
      </c>
      <c r="D849" s="224"/>
      <c r="E849" s="26">
        <f t="shared" ref="E849:E885" si="24">E848+C849</f>
        <v>138667.59000000005</v>
      </c>
    </row>
    <row r="850" spans="1:5" ht="63.75" x14ac:dyDescent="0.2">
      <c r="A850" s="185">
        <v>1</v>
      </c>
      <c r="B850" s="183" t="s">
        <v>963</v>
      </c>
      <c r="C850" s="224">
        <v>440</v>
      </c>
      <c r="D850" s="224"/>
      <c r="E850" s="26">
        <f t="shared" si="24"/>
        <v>139107.59000000005</v>
      </c>
    </row>
    <row r="851" spans="1:5" ht="63.75" x14ac:dyDescent="0.2">
      <c r="A851" s="185">
        <v>1</v>
      </c>
      <c r="B851" s="183" t="s">
        <v>964</v>
      </c>
      <c r="C851" s="224">
        <v>440</v>
      </c>
      <c r="D851" s="224"/>
      <c r="E851" s="26">
        <f t="shared" si="24"/>
        <v>139547.59000000005</v>
      </c>
    </row>
    <row r="852" spans="1:5" ht="63.75" x14ac:dyDescent="0.2">
      <c r="A852" s="185">
        <v>1</v>
      </c>
      <c r="B852" s="183" t="s">
        <v>965</v>
      </c>
      <c r="C852" s="224">
        <v>440</v>
      </c>
      <c r="D852" s="224"/>
      <c r="E852" s="26">
        <f t="shared" si="24"/>
        <v>139987.59000000005</v>
      </c>
    </row>
    <row r="853" spans="1:5" ht="63.75" x14ac:dyDescent="0.2">
      <c r="A853" s="185">
        <v>1</v>
      </c>
      <c r="B853" s="183" t="s">
        <v>966</v>
      </c>
      <c r="C853" s="224">
        <v>440</v>
      </c>
      <c r="D853" s="224"/>
      <c r="E853" s="26">
        <f t="shared" si="24"/>
        <v>140427.59000000005</v>
      </c>
    </row>
    <row r="854" spans="1:5" ht="63.75" x14ac:dyDescent="0.2">
      <c r="A854" s="185">
        <v>1</v>
      </c>
      <c r="B854" s="183" t="s">
        <v>967</v>
      </c>
      <c r="C854" s="242">
        <v>440</v>
      </c>
      <c r="D854" s="383"/>
      <c r="E854" s="26">
        <f t="shared" si="24"/>
        <v>140867.59000000005</v>
      </c>
    </row>
    <row r="855" spans="1:5" ht="63.75" x14ac:dyDescent="0.2">
      <c r="A855" s="185">
        <v>1</v>
      </c>
      <c r="B855" s="183" t="s">
        <v>973</v>
      </c>
      <c r="C855" s="244">
        <v>95</v>
      </c>
      <c r="D855" s="243"/>
      <c r="E855" s="26">
        <f t="shared" si="24"/>
        <v>140962.59000000005</v>
      </c>
    </row>
    <row r="856" spans="1:5" ht="63.75" x14ac:dyDescent="0.2">
      <c r="A856" s="185">
        <v>1</v>
      </c>
      <c r="B856" s="183" t="s">
        <v>974</v>
      </c>
      <c r="C856" s="244">
        <v>95</v>
      </c>
      <c r="D856" s="243"/>
      <c r="E856" s="26">
        <f t="shared" si="24"/>
        <v>141057.59000000005</v>
      </c>
    </row>
    <row r="857" spans="1:5" ht="76.5" x14ac:dyDescent="0.2">
      <c r="A857" s="185">
        <v>1</v>
      </c>
      <c r="B857" s="183" t="s">
        <v>979</v>
      </c>
      <c r="C857" s="244">
        <v>240</v>
      </c>
      <c r="D857" s="243"/>
      <c r="E857" s="26">
        <f t="shared" si="24"/>
        <v>141297.59000000005</v>
      </c>
    </row>
    <row r="858" spans="1:5" ht="76.5" x14ac:dyDescent="0.2">
      <c r="A858" s="185">
        <v>1</v>
      </c>
      <c r="B858" s="183" t="s">
        <v>980</v>
      </c>
      <c r="C858" s="244">
        <v>240</v>
      </c>
      <c r="D858" s="243"/>
      <c r="E858" s="26">
        <f t="shared" si="24"/>
        <v>141537.59000000005</v>
      </c>
    </row>
    <row r="859" spans="1:5" ht="51" x14ac:dyDescent="0.2">
      <c r="A859" s="185">
        <v>1</v>
      </c>
      <c r="B859" s="183" t="s">
        <v>975</v>
      </c>
      <c r="C859" s="244">
        <v>35</v>
      </c>
      <c r="D859" s="243"/>
      <c r="E859" s="26">
        <f t="shared" si="24"/>
        <v>141572.59000000005</v>
      </c>
    </row>
    <row r="860" spans="1:5" ht="51" x14ac:dyDescent="0.2">
      <c r="A860" s="185">
        <v>1</v>
      </c>
      <c r="B860" s="183" t="s">
        <v>976</v>
      </c>
      <c r="C860" s="244">
        <v>35</v>
      </c>
      <c r="D860" s="243"/>
      <c r="E860" s="26">
        <f t="shared" si="24"/>
        <v>141607.59000000005</v>
      </c>
    </row>
    <row r="861" spans="1:5" ht="51" x14ac:dyDescent="0.2">
      <c r="A861" s="185">
        <v>1</v>
      </c>
      <c r="B861" s="183" t="s">
        <v>977</v>
      </c>
      <c r="C861" s="244">
        <v>35</v>
      </c>
      <c r="D861" s="243"/>
      <c r="E861" s="26">
        <f t="shared" si="24"/>
        <v>141642.59000000005</v>
      </c>
    </row>
    <row r="862" spans="1:5" ht="51" x14ac:dyDescent="0.2">
      <c r="A862" s="185">
        <v>1</v>
      </c>
      <c r="B862" s="183" t="s">
        <v>978</v>
      </c>
      <c r="C862" s="244">
        <v>35</v>
      </c>
      <c r="D862" s="243"/>
      <c r="E862" s="26">
        <f t="shared" si="24"/>
        <v>141677.59000000005</v>
      </c>
    </row>
    <row r="863" spans="1:5" ht="51" x14ac:dyDescent="0.2">
      <c r="A863" s="185">
        <v>1</v>
      </c>
      <c r="B863" s="183" t="s">
        <v>981</v>
      </c>
      <c r="C863" s="244">
        <v>110</v>
      </c>
      <c r="D863" s="243"/>
      <c r="E863" s="26">
        <f t="shared" si="24"/>
        <v>141787.59000000005</v>
      </c>
    </row>
    <row r="864" spans="1:5" ht="51" x14ac:dyDescent="0.2">
      <c r="A864" s="185">
        <v>1</v>
      </c>
      <c r="B864" s="183" t="s">
        <v>982</v>
      </c>
      <c r="C864" s="244">
        <v>110</v>
      </c>
      <c r="D864" s="243"/>
      <c r="E864" s="26">
        <f t="shared" si="24"/>
        <v>141897.59000000005</v>
      </c>
    </row>
    <row r="865" spans="1:5" ht="51" x14ac:dyDescent="0.2">
      <c r="A865" s="185">
        <v>1</v>
      </c>
      <c r="B865" s="183" t="s">
        <v>983</v>
      </c>
      <c r="C865" s="244">
        <v>110</v>
      </c>
      <c r="D865" s="243"/>
      <c r="E865" s="26">
        <f t="shared" si="24"/>
        <v>142007.59000000005</v>
      </c>
    </row>
    <row r="866" spans="1:5" ht="51" x14ac:dyDescent="0.2">
      <c r="A866" s="185">
        <v>1</v>
      </c>
      <c r="B866" s="183" t="s">
        <v>984</v>
      </c>
      <c r="C866" s="244">
        <v>110</v>
      </c>
      <c r="D866" s="243"/>
      <c r="E866" s="26">
        <f t="shared" si="24"/>
        <v>142117.59000000005</v>
      </c>
    </row>
    <row r="867" spans="1:5" ht="51" x14ac:dyDescent="0.2">
      <c r="A867" s="185">
        <v>1</v>
      </c>
      <c r="B867" s="183" t="s">
        <v>985</v>
      </c>
      <c r="C867" s="244">
        <v>110</v>
      </c>
      <c r="D867" s="243"/>
      <c r="E867" s="26">
        <f t="shared" si="24"/>
        <v>142227.59000000005</v>
      </c>
    </row>
    <row r="868" spans="1:5" ht="51" x14ac:dyDescent="0.2">
      <c r="A868" s="185">
        <v>1</v>
      </c>
      <c r="B868" s="183" t="s">
        <v>986</v>
      </c>
      <c r="C868" s="244">
        <v>145</v>
      </c>
      <c r="D868" s="243"/>
      <c r="E868" s="26">
        <f t="shared" si="24"/>
        <v>142372.59000000005</v>
      </c>
    </row>
    <row r="869" spans="1:5" ht="51" x14ac:dyDescent="0.2">
      <c r="A869" s="185">
        <v>1</v>
      </c>
      <c r="B869" s="183" t="s">
        <v>987</v>
      </c>
      <c r="C869" s="244">
        <v>145</v>
      </c>
      <c r="D869" s="243"/>
      <c r="E869" s="26">
        <f t="shared" si="24"/>
        <v>142517.59000000005</v>
      </c>
    </row>
    <row r="870" spans="1:5" ht="51" x14ac:dyDescent="0.2">
      <c r="A870" s="185">
        <v>1</v>
      </c>
      <c r="B870" s="183" t="s">
        <v>988</v>
      </c>
      <c r="C870" s="244">
        <v>145</v>
      </c>
      <c r="D870" s="243"/>
      <c r="E870" s="26">
        <f t="shared" si="24"/>
        <v>142662.59000000005</v>
      </c>
    </row>
    <row r="871" spans="1:5" ht="51" x14ac:dyDescent="0.2">
      <c r="A871" s="185">
        <v>1</v>
      </c>
      <c r="B871" s="183" t="s">
        <v>989</v>
      </c>
      <c r="C871" s="244">
        <v>145</v>
      </c>
      <c r="D871" s="243"/>
      <c r="E871" s="26">
        <f t="shared" si="24"/>
        <v>142807.59000000005</v>
      </c>
    </row>
    <row r="872" spans="1:5" ht="51" x14ac:dyDescent="0.2">
      <c r="A872" s="185">
        <v>1</v>
      </c>
      <c r="B872" s="183" t="s">
        <v>990</v>
      </c>
      <c r="C872" s="244">
        <v>325</v>
      </c>
      <c r="D872" s="243"/>
      <c r="E872" s="26">
        <f t="shared" si="24"/>
        <v>143132.59000000005</v>
      </c>
    </row>
    <row r="873" spans="1:5" ht="51" x14ac:dyDescent="0.2">
      <c r="A873" s="185">
        <v>1</v>
      </c>
      <c r="B873" s="183" t="s">
        <v>991</v>
      </c>
      <c r="C873" s="244">
        <v>325</v>
      </c>
      <c r="D873" s="243"/>
      <c r="E873" s="26">
        <f t="shared" si="24"/>
        <v>143457.59000000005</v>
      </c>
    </row>
    <row r="874" spans="1:5" ht="51" x14ac:dyDescent="0.2">
      <c r="A874" s="185">
        <v>1</v>
      </c>
      <c r="B874" s="183" t="s">
        <v>968</v>
      </c>
      <c r="C874" s="244">
        <v>8.5</v>
      </c>
      <c r="D874" s="243"/>
      <c r="E874" s="26">
        <f t="shared" si="24"/>
        <v>143466.09000000005</v>
      </c>
    </row>
    <row r="875" spans="1:5" ht="51" x14ac:dyDescent="0.2">
      <c r="A875" s="185">
        <v>1</v>
      </c>
      <c r="B875" s="183" t="s">
        <v>969</v>
      </c>
      <c r="C875" s="244">
        <v>8.5</v>
      </c>
      <c r="D875" s="243"/>
      <c r="E875" s="26">
        <f t="shared" si="24"/>
        <v>143474.59000000005</v>
      </c>
    </row>
    <row r="876" spans="1:5" ht="51" x14ac:dyDescent="0.2">
      <c r="A876" s="185">
        <v>1</v>
      </c>
      <c r="B876" s="183" t="s">
        <v>970</v>
      </c>
      <c r="C876" s="244">
        <v>25</v>
      </c>
      <c r="D876" s="243"/>
      <c r="E876" s="26">
        <f t="shared" si="24"/>
        <v>143499.59000000005</v>
      </c>
    </row>
    <row r="877" spans="1:5" ht="51" x14ac:dyDescent="0.2">
      <c r="A877" s="185">
        <v>1</v>
      </c>
      <c r="B877" s="183" t="s">
        <v>992</v>
      </c>
      <c r="C877" s="244">
        <v>25</v>
      </c>
      <c r="D877" s="243"/>
      <c r="E877" s="26">
        <f t="shared" si="24"/>
        <v>143524.59000000005</v>
      </c>
    </row>
    <row r="878" spans="1:5" ht="51" x14ac:dyDescent="0.2">
      <c r="A878" s="185">
        <v>1</v>
      </c>
      <c r="B878" s="183" t="s">
        <v>993</v>
      </c>
      <c r="C878" s="244">
        <v>98</v>
      </c>
      <c r="D878" s="243"/>
      <c r="E878" s="26">
        <f t="shared" si="24"/>
        <v>143622.59000000005</v>
      </c>
    </row>
    <row r="879" spans="1:5" ht="51" x14ac:dyDescent="0.2">
      <c r="A879" s="185">
        <v>1</v>
      </c>
      <c r="B879" s="183" t="s">
        <v>994</v>
      </c>
      <c r="C879" s="244">
        <v>98</v>
      </c>
      <c r="D879" s="243"/>
      <c r="E879" s="26">
        <f t="shared" si="24"/>
        <v>143720.59000000005</v>
      </c>
    </row>
    <row r="880" spans="1:5" ht="51" x14ac:dyDescent="0.2">
      <c r="A880" s="185">
        <v>1</v>
      </c>
      <c r="B880" s="183" t="s">
        <v>998</v>
      </c>
      <c r="C880" s="244">
        <v>98</v>
      </c>
      <c r="D880" s="243"/>
      <c r="E880" s="26">
        <f t="shared" si="24"/>
        <v>143818.59000000005</v>
      </c>
    </row>
    <row r="881" spans="1:5" ht="51" x14ac:dyDescent="0.2">
      <c r="A881" s="185">
        <v>1</v>
      </c>
      <c r="B881" s="183" t="s">
        <v>997</v>
      </c>
      <c r="C881" s="244">
        <v>98</v>
      </c>
      <c r="D881" s="243"/>
      <c r="E881" s="26">
        <f t="shared" si="24"/>
        <v>143916.59000000005</v>
      </c>
    </row>
    <row r="882" spans="1:5" ht="51" x14ac:dyDescent="0.2">
      <c r="A882" s="185">
        <v>1</v>
      </c>
      <c r="B882" s="183" t="s">
        <v>995</v>
      </c>
      <c r="C882" s="244">
        <v>98</v>
      </c>
      <c r="D882" s="243"/>
      <c r="E882" s="26">
        <f t="shared" si="24"/>
        <v>144014.59000000005</v>
      </c>
    </row>
    <row r="883" spans="1:5" ht="51" x14ac:dyDescent="0.2">
      <c r="A883" s="185">
        <v>1</v>
      </c>
      <c r="B883" s="183" t="s">
        <v>971</v>
      </c>
      <c r="C883" s="244">
        <v>98</v>
      </c>
      <c r="D883" s="243"/>
      <c r="E883" s="26">
        <f t="shared" si="24"/>
        <v>144112.59000000005</v>
      </c>
    </row>
    <row r="884" spans="1:5" ht="51" x14ac:dyDescent="0.2">
      <c r="A884" s="185">
        <v>1</v>
      </c>
      <c r="B884" s="183" t="s">
        <v>972</v>
      </c>
      <c r="C884" s="244">
        <v>98</v>
      </c>
      <c r="D884" s="243"/>
      <c r="E884" s="26">
        <f t="shared" si="24"/>
        <v>144210.59000000005</v>
      </c>
    </row>
    <row r="885" spans="1:5" ht="51" x14ac:dyDescent="0.2">
      <c r="A885" s="185">
        <v>1</v>
      </c>
      <c r="B885" s="183" t="s">
        <v>996</v>
      </c>
      <c r="C885" s="244">
        <v>98</v>
      </c>
      <c r="D885" s="243"/>
      <c r="E885" s="26">
        <f t="shared" si="24"/>
        <v>144308.59000000005</v>
      </c>
    </row>
    <row r="886" spans="1:5" ht="48" x14ac:dyDescent="0.2">
      <c r="A886" s="10">
        <v>1</v>
      </c>
      <c r="B886" s="23" t="s">
        <v>1277</v>
      </c>
      <c r="C886" s="364">
        <v>700</v>
      </c>
      <c r="D886" s="364"/>
      <c r="E886" s="364">
        <f>E885+C886</f>
        <v>145008.59000000005</v>
      </c>
    </row>
    <row r="887" spans="1:5" x14ac:dyDescent="0.2">
      <c r="A887" s="30"/>
      <c r="B887" s="81" t="s">
        <v>954</v>
      </c>
      <c r="C887" s="86">
        <f>SUM(C825:C886)</f>
        <v>10201.85</v>
      </c>
      <c r="D887" s="26"/>
      <c r="E887" s="86"/>
    </row>
    <row r="888" spans="1:5" x14ac:dyDescent="0.2">
      <c r="A888" s="30"/>
      <c r="B888" s="81" t="s">
        <v>955</v>
      </c>
      <c r="C888" s="86">
        <f>SUM(C824+C887)</f>
        <v>145008.59000000003</v>
      </c>
      <c r="D888" s="26"/>
      <c r="E888" s="86">
        <f>E886</f>
        <v>145008.59000000005</v>
      </c>
    </row>
    <row r="889" spans="1:5" x14ac:dyDescent="0.2">
      <c r="A889" s="182"/>
      <c r="B889" s="182"/>
      <c r="C889" s="307"/>
      <c r="D889" s="307"/>
      <c r="E889" s="307"/>
    </row>
    <row r="890" spans="1:5" s="394" customFormat="1" x14ac:dyDescent="0.2">
      <c r="A890" s="182"/>
      <c r="B890" s="182"/>
      <c r="C890" s="307"/>
      <c r="D890" s="307"/>
      <c r="E890" s="307"/>
    </row>
    <row r="891" spans="1:5" x14ac:dyDescent="0.2">
      <c r="A891" s="505" t="s">
        <v>1000</v>
      </c>
      <c r="B891" s="506"/>
      <c r="C891" s="506"/>
      <c r="D891" s="506"/>
      <c r="E891" s="507"/>
    </row>
    <row r="892" spans="1:5" x14ac:dyDescent="0.2">
      <c r="A892" s="62" t="s">
        <v>46</v>
      </c>
      <c r="B892" s="52" t="s">
        <v>47</v>
      </c>
      <c r="C892" s="15" t="s">
        <v>48</v>
      </c>
      <c r="D892" s="15" t="s">
        <v>49</v>
      </c>
      <c r="E892" s="15" t="s">
        <v>50</v>
      </c>
    </row>
    <row r="893" spans="1:5" x14ac:dyDescent="0.2">
      <c r="A893" s="62"/>
      <c r="B893" s="52"/>
      <c r="C893" s="141">
        <f>C888</f>
        <v>145008.59000000003</v>
      </c>
      <c r="D893" s="15"/>
      <c r="E893" s="141">
        <f>E888</f>
        <v>145008.59000000005</v>
      </c>
    </row>
    <row r="894" spans="1:5" ht="48" x14ac:dyDescent="0.2">
      <c r="A894" s="10">
        <v>1</v>
      </c>
      <c r="B894" s="23" t="s">
        <v>1008</v>
      </c>
      <c r="C894" s="24"/>
      <c r="D894" s="24">
        <v>182.86</v>
      </c>
      <c r="E894" s="141"/>
    </row>
    <row r="895" spans="1:5" ht="36" x14ac:dyDescent="0.2">
      <c r="A895" s="85">
        <v>1</v>
      </c>
      <c r="B895" s="23" t="s">
        <v>1001</v>
      </c>
      <c r="C895" s="151"/>
      <c r="D895" s="151">
        <v>57.14</v>
      </c>
      <c r="E895" s="258"/>
    </row>
    <row r="896" spans="1:5" ht="36" x14ac:dyDescent="0.2">
      <c r="A896" s="247">
        <v>1</v>
      </c>
      <c r="B896" s="23" t="s">
        <v>1156</v>
      </c>
      <c r="C896" s="308"/>
      <c r="D896" s="255">
        <v>57.14</v>
      </c>
      <c r="E896" s="255"/>
    </row>
    <row r="897" spans="1:5" ht="48" x14ac:dyDescent="0.2">
      <c r="A897" s="247">
        <v>1</v>
      </c>
      <c r="B897" s="23" t="s">
        <v>1157</v>
      </c>
      <c r="C897" s="308"/>
      <c r="D897" s="309">
        <v>57.15</v>
      </c>
      <c r="E897" s="255"/>
    </row>
    <row r="898" spans="1:5" ht="48" x14ac:dyDescent="0.2">
      <c r="A898" s="249">
        <v>1</v>
      </c>
      <c r="B898" s="169" t="s">
        <v>1006</v>
      </c>
      <c r="C898" s="308"/>
      <c r="D898" s="310"/>
      <c r="E898" s="255"/>
    </row>
    <row r="899" spans="1:5" ht="48" x14ac:dyDescent="0.2">
      <c r="A899" s="11">
        <v>1</v>
      </c>
      <c r="B899" s="22" t="s">
        <v>1007</v>
      </c>
      <c r="C899" s="258"/>
      <c r="D899" s="258">
        <v>14.29</v>
      </c>
      <c r="E899" s="255"/>
    </row>
    <row r="900" spans="1:5" ht="48" x14ac:dyDescent="0.2">
      <c r="A900" s="6">
        <v>1</v>
      </c>
      <c r="B900" s="23" t="s">
        <v>1158</v>
      </c>
      <c r="C900" s="263"/>
      <c r="D900" s="151">
        <v>30</v>
      </c>
      <c r="E900" s="151"/>
    </row>
    <row r="901" spans="1:5" ht="48" x14ac:dyDescent="0.2">
      <c r="A901" s="10">
        <v>1</v>
      </c>
      <c r="B901" s="23" t="s">
        <v>1009</v>
      </c>
      <c r="C901" s="151"/>
      <c r="D901" s="151">
        <v>130</v>
      </c>
      <c r="E901" s="151"/>
    </row>
    <row r="902" spans="1:5" ht="33.75" x14ac:dyDescent="0.2">
      <c r="A902" s="10">
        <v>1</v>
      </c>
      <c r="B902" s="337" t="s">
        <v>1028</v>
      </c>
      <c r="C902" s="151"/>
      <c r="D902" s="151">
        <v>6</v>
      </c>
      <c r="E902" s="158"/>
    </row>
    <row r="903" spans="1:5" ht="36" x14ac:dyDescent="0.2">
      <c r="A903" s="10">
        <v>9</v>
      </c>
      <c r="B903" s="22" t="s">
        <v>1029</v>
      </c>
      <c r="C903" s="151"/>
      <c r="D903" s="151">
        <v>18</v>
      </c>
      <c r="E903" s="158"/>
    </row>
    <row r="904" spans="1:5" ht="48" x14ac:dyDescent="0.2">
      <c r="A904" s="10">
        <v>1</v>
      </c>
      <c r="B904" s="5" t="s">
        <v>1030</v>
      </c>
      <c r="C904" s="151"/>
      <c r="D904" s="151">
        <v>45</v>
      </c>
      <c r="E904" s="158"/>
    </row>
    <row r="905" spans="1:5" ht="48" x14ac:dyDescent="0.2">
      <c r="A905" s="10">
        <v>1</v>
      </c>
      <c r="B905" s="169" t="s">
        <v>1159</v>
      </c>
      <c r="C905" s="24"/>
      <c r="D905" s="252">
        <v>22.12</v>
      </c>
      <c r="E905" s="158"/>
    </row>
    <row r="906" spans="1:5" ht="48" x14ac:dyDescent="0.2">
      <c r="A906" s="10">
        <v>1</v>
      </c>
      <c r="B906" s="23" t="s">
        <v>1160</v>
      </c>
      <c r="C906" s="151"/>
      <c r="D906" s="284">
        <v>460</v>
      </c>
      <c r="E906" s="158"/>
    </row>
    <row r="907" spans="1:5" ht="48" x14ac:dyDescent="0.2">
      <c r="A907" s="10">
        <v>1</v>
      </c>
      <c r="B907" s="23" t="s">
        <v>283</v>
      </c>
      <c r="C907" s="151"/>
      <c r="D907" s="284">
        <v>115</v>
      </c>
      <c r="E907" s="158"/>
    </row>
    <row r="908" spans="1:5" ht="60" x14ac:dyDescent="0.2">
      <c r="A908" s="10">
        <v>1</v>
      </c>
      <c r="B908" s="23" t="s">
        <v>1031</v>
      </c>
      <c r="C908" s="24"/>
      <c r="D908" s="254">
        <v>460</v>
      </c>
      <c r="E908" s="158"/>
    </row>
    <row r="909" spans="1:5" ht="48" x14ac:dyDescent="0.2">
      <c r="A909" s="10">
        <v>1</v>
      </c>
      <c r="B909" s="22" t="s">
        <v>1032</v>
      </c>
      <c r="C909" s="24"/>
      <c r="D909" s="24">
        <v>26.9</v>
      </c>
      <c r="E909" s="158"/>
    </row>
    <row r="910" spans="1:5" ht="72" x14ac:dyDescent="0.2">
      <c r="A910" s="530">
        <v>1</v>
      </c>
      <c r="B910" s="23" t="s">
        <v>1033</v>
      </c>
      <c r="C910" s="555"/>
      <c r="D910" s="518">
        <v>1455.5</v>
      </c>
      <c r="E910" s="483"/>
    </row>
    <row r="911" spans="1:5" ht="48" x14ac:dyDescent="0.2">
      <c r="A911" s="531"/>
      <c r="B911" s="23" t="s">
        <v>1034</v>
      </c>
      <c r="C911" s="556"/>
      <c r="D911" s="519"/>
      <c r="E911" s="484"/>
    </row>
    <row r="912" spans="1:5" x14ac:dyDescent="0.2">
      <c r="A912" s="253"/>
      <c r="B912" s="23" t="s">
        <v>567</v>
      </c>
      <c r="C912" s="567"/>
      <c r="D912" s="520"/>
      <c r="E912" s="485"/>
    </row>
    <row r="913" spans="1:5" ht="60" x14ac:dyDescent="0.2">
      <c r="A913" s="10">
        <v>1</v>
      </c>
      <c r="B913" s="23" t="s">
        <v>1035</v>
      </c>
      <c r="C913" s="24"/>
      <c r="D913" s="24">
        <v>91.27</v>
      </c>
      <c r="E913" s="158"/>
    </row>
    <row r="914" spans="1:5" ht="48" x14ac:dyDescent="0.2">
      <c r="A914" s="220">
        <v>10</v>
      </c>
      <c r="B914" s="22" t="s">
        <v>1017</v>
      </c>
      <c r="C914" s="75"/>
      <c r="D914" s="75">
        <v>79</v>
      </c>
      <c r="E914" s="158"/>
    </row>
    <row r="915" spans="1:5" ht="72" x14ac:dyDescent="0.2">
      <c r="A915" s="6">
        <v>1</v>
      </c>
      <c r="B915" s="5" t="s">
        <v>1019</v>
      </c>
      <c r="C915" s="24"/>
      <c r="D915" s="24">
        <v>12</v>
      </c>
      <c r="E915" s="24"/>
    </row>
    <row r="916" spans="1:5" ht="72" x14ac:dyDescent="0.2">
      <c r="A916" s="6">
        <v>1</v>
      </c>
      <c r="B916" s="5" t="s">
        <v>1020</v>
      </c>
      <c r="C916" s="24"/>
      <c r="D916" s="24">
        <v>12</v>
      </c>
      <c r="E916" s="24"/>
    </row>
    <row r="917" spans="1:5" ht="60" x14ac:dyDescent="0.2">
      <c r="A917" s="6">
        <v>1</v>
      </c>
      <c r="B917" s="5" t="s">
        <v>731</v>
      </c>
      <c r="C917" s="24"/>
      <c r="D917" s="24">
        <v>12</v>
      </c>
      <c r="E917" s="24"/>
    </row>
    <row r="918" spans="1:5" ht="72" x14ac:dyDescent="0.2">
      <c r="A918" s="6">
        <v>1</v>
      </c>
      <c r="B918" s="5" t="s">
        <v>1021</v>
      </c>
      <c r="C918" s="24"/>
      <c r="D918" s="24">
        <v>12</v>
      </c>
      <c r="E918" s="24"/>
    </row>
    <row r="919" spans="1:5" ht="72" x14ac:dyDescent="0.2">
      <c r="A919" s="6">
        <v>1</v>
      </c>
      <c r="B919" s="5" t="s">
        <v>1022</v>
      </c>
      <c r="C919" s="24"/>
      <c r="D919" s="24">
        <v>12</v>
      </c>
      <c r="E919" s="24"/>
    </row>
    <row r="920" spans="1:5" ht="72" x14ac:dyDescent="0.2">
      <c r="A920" s="6">
        <v>1</v>
      </c>
      <c r="B920" s="5" t="s">
        <v>1023</v>
      </c>
      <c r="C920" s="24"/>
      <c r="D920" s="24">
        <v>12</v>
      </c>
      <c r="E920" s="24"/>
    </row>
    <row r="921" spans="1:5" ht="72" x14ac:dyDescent="0.2">
      <c r="A921" s="6">
        <v>1</v>
      </c>
      <c r="B921" s="5" t="s">
        <v>1024</v>
      </c>
      <c r="C921" s="24"/>
      <c r="D921" s="24">
        <v>12</v>
      </c>
      <c r="E921" s="24"/>
    </row>
    <row r="922" spans="1:5" ht="72" x14ac:dyDescent="0.2">
      <c r="A922" s="6">
        <v>1</v>
      </c>
      <c r="B922" s="5" t="s">
        <v>1025</v>
      </c>
      <c r="C922" s="24"/>
      <c r="D922" s="24">
        <v>12</v>
      </c>
      <c r="E922" s="24"/>
    </row>
    <row r="923" spans="1:5" ht="72" x14ac:dyDescent="0.2">
      <c r="A923" s="6">
        <v>1</v>
      </c>
      <c r="B923" s="5" t="s">
        <v>1026</v>
      </c>
      <c r="C923" s="24"/>
      <c r="D923" s="24">
        <v>12</v>
      </c>
      <c r="E923" s="24"/>
    </row>
    <row r="924" spans="1:5" ht="72" x14ac:dyDescent="0.2">
      <c r="A924" s="6">
        <v>1</v>
      </c>
      <c r="B924" s="5" t="s">
        <v>1027</v>
      </c>
      <c r="C924" s="24"/>
      <c r="D924" s="24">
        <v>12</v>
      </c>
      <c r="E924" s="24"/>
    </row>
    <row r="925" spans="1:5" ht="60" x14ac:dyDescent="0.2">
      <c r="A925" s="6">
        <v>1</v>
      </c>
      <c r="B925" s="5" t="s">
        <v>720</v>
      </c>
      <c r="C925" s="24"/>
      <c r="D925" s="24">
        <v>12</v>
      </c>
      <c r="E925" s="75"/>
    </row>
    <row r="926" spans="1:5" s="18" customFormat="1" ht="48" x14ac:dyDescent="0.2">
      <c r="A926" s="6">
        <v>1</v>
      </c>
      <c r="B926" s="23" t="s">
        <v>1036</v>
      </c>
      <c r="C926" s="151"/>
      <c r="D926" s="151">
        <v>117.5</v>
      </c>
      <c r="E926" s="315"/>
    </row>
    <row r="927" spans="1:5" s="18" customFormat="1" ht="48" x14ac:dyDescent="0.2">
      <c r="A927" s="6">
        <v>1</v>
      </c>
      <c r="B927" s="5" t="s">
        <v>1161</v>
      </c>
      <c r="C927" s="12"/>
      <c r="D927" s="12">
        <v>34.9</v>
      </c>
      <c r="E927" s="315"/>
    </row>
    <row r="928" spans="1:5" s="18" customFormat="1" ht="36" x14ac:dyDescent="0.2">
      <c r="A928" s="4">
        <v>1</v>
      </c>
      <c r="B928" s="23" t="s">
        <v>1037</v>
      </c>
      <c r="C928" s="7"/>
      <c r="D928" s="7">
        <v>6.4</v>
      </c>
      <c r="E928" s="315"/>
    </row>
    <row r="929" spans="1:5" s="18" customFormat="1" ht="48" x14ac:dyDescent="0.2">
      <c r="A929" s="4">
        <v>1</v>
      </c>
      <c r="B929" s="23" t="s">
        <v>1038</v>
      </c>
      <c r="C929" s="7"/>
      <c r="D929" s="7">
        <v>6.4</v>
      </c>
      <c r="E929" s="315"/>
    </row>
    <row r="930" spans="1:5" s="18" customFormat="1" ht="36" x14ac:dyDescent="0.2">
      <c r="A930" s="10">
        <v>1</v>
      </c>
      <c r="B930" s="23" t="s">
        <v>1162</v>
      </c>
      <c r="C930" s="7"/>
      <c r="D930" s="7">
        <v>9.1</v>
      </c>
      <c r="E930" s="315"/>
    </row>
    <row r="931" spans="1:5" s="18" customFormat="1" ht="36" x14ac:dyDescent="0.2">
      <c r="A931" s="6">
        <v>1</v>
      </c>
      <c r="B931" s="5" t="s">
        <v>1163</v>
      </c>
      <c r="C931" s="7"/>
      <c r="D931" s="7">
        <v>8.5</v>
      </c>
      <c r="E931" s="315"/>
    </row>
    <row r="932" spans="1:5" s="18" customFormat="1" ht="48" x14ac:dyDescent="0.2">
      <c r="A932" s="10">
        <v>1</v>
      </c>
      <c r="B932" s="23" t="s">
        <v>793</v>
      </c>
      <c r="C932" s="64"/>
      <c r="D932" s="64">
        <v>47</v>
      </c>
      <c r="E932" s="315"/>
    </row>
    <row r="933" spans="1:5" s="18" customFormat="1" ht="36" x14ac:dyDescent="0.2">
      <c r="A933" s="10">
        <v>1</v>
      </c>
      <c r="B933" s="23" t="s">
        <v>1164</v>
      </c>
      <c r="C933" s="314"/>
      <c r="D933" s="314"/>
      <c r="E933" s="315"/>
    </row>
    <row r="934" spans="1:5" s="18" customFormat="1" ht="36" x14ac:dyDescent="0.2">
      <c r="A934" s="10">
        <v>1</v>
      </c>
      <c r="B934" s="23" t="s">
        <v>1165</v>
      </c>
      <c r="C934" s="314"/>
      <c r="D934" s="314"/>
      <c r="E934" s="315"/>
    </row>
    <row r="935" spans="1:5" s="18" customFormat="1" ht="36" x14ac:dyDescent="0.2">
      <c r="A935" s="10">
        <v>1</v>
      </c>
      <c r="B935" s="23" t="s">
        <v>1166</v>
      </c>
      <c r="C935" s="7"/>
      <c r="D935" s="24"/>
      <c r="E935" s="315"/>
    </row>
    <row r="936" spans="1:5" s="18" customFormat="1" ht="36" x14ac:dyDescent="0.2">
      <c r="A936" s="10">
        <v>1</v>
      </c>
      <c r="B936" s="23" t="s">
        <v>1167</v>
      </c>
      <c r="C936" s="151"/>
      <c r="D936" s="284"/>
      <c r="E936" s="315"/>
    </row>
    <row r="937" spans="1:5" s="18" customFormat="1" x14ac:dyDescent="0.2">
      <c r="A937" s="10">
        <v>1</v>
      </c>
      <c r="B937" s="23" t="s">
        <v>565</v>
      </c>
      <c r="C937" s="151"/>
      <c r="D937" s="284"/>
      <c r="E937" s="315"/>
    </row>
    <row r="938" spans="1:5" s="18" customFormat="1" ht="36" x14ac:dyDescent="0.2">
      <c r="A938" s="10">
        <v>1</v>
      </c>
      <c r="B938" s="23" t="s">
        <v>1168</v>
      </c>
      <c r="C938" s="151"/>
      <c r="D938" s="284"/>
      <c r="E938" s="315"/>
    </row>
    <row r="939" spans="1:5" s="18" customFormat="1" ht="36" x14ac:dyDescent="0.2">
      <c r="A939" s="10">
        <v>1</v>
      </c>
      <c r="B939" s="23" t="s">
        <v>1169</v>
      </c>
      <c r="C939" s="151"/>
      <c r="D939" s="284"/>
      <c r="E939" s="315"/>
    </row>
    <row r="940" spans="1:5" s="18" customFormat="1" ht="36" x14ac:dyDescent="0.2">
      <c r="A940" s="10">
        <v>1</v>
      </c>
      <c r="B940" s="23" t="s">
        <v>1170</v>
      </c>
      <c r="C940" s="63"/>
      <c r="D940" s="63">
        <v>60</v>
      </c>
      <c r="E940" s="315"/>
    </row>
    <row r="941" spans="1:5" s="18" customFormat="1" ht="36" x14ac:dyDescent="0.2">
      <c r="A941" s="10">
        <v>1</v>
      </c>
      <c r="B941" s="169" t="s">
        <v>1171</v>
      </c>
      <c r="C941" s="250"/>
      <c r="D941" s="313"/>
      <c r="E941" s="315"/>
    </row>
    <row r="942" spans="1:5" s="18" customFormat="1" ht="36" x14ac:dyDescent="0.2">
      <c r="A942" s="10">
        <v>1</v>
      </c>
      <c r="B942" s="23" t="s">
        <v>1172</v>
      </c>
      <c r="C942" s="250"/>
      <c r="D942" s="313"/>
      <c r="E942" s="315"/>
    </row>
    <row r="943" spans="1:5" s="18" customFormat="1" ht="36" x14ac:dyDescent="0.2">
      <c r="A943" s="10">
        <v>1</v>
      </c>
      <c r="B943" s="23" t="s">
        <v>1173</v>
      </c>
      <c r="C943" s="64"/>
      <c r="D943" s="64">
        <v>43</v>
      </c>
      <c r="E943" s="315"/>
    </row>
    <row r="944" spans="1:5" s="18" customFormat="1" ht="36" x14ac:dyDescent="0.2">
      <c r="A944" s="10">
        <v>1</v>
      </c>
      <c r="B944" s="23" t="s">
        <v>1174</v>
      </c>
      <c r="C944" s="64"/>
      <c r="D944" s="64">
        <v>55</v>
      </c>
      <c r="E944" s="315"/>
    </row>
    <row r="945" spans="1:5" s="18" customFormat="1" ht="36" x14ac:dyDescent="0.2">
      <c r="A945" s="10">
        <v>1</v>
      </c>
      <c r="B945" s="23" t="s">
        <v>1175</v>
      </c>
      <c r="C945" s="314" t="s">
        <v>1219</v>
      </c>
      <c r="D945" s="314"/>
      <c r="E945" s="315"/>
    </row>
    <row r="946" spans="1:5" s="18" customFormat="1" ht="36" x14ac:dyDescent="0.2">
      <c r="A946" s="10">
        <v>1</v>
      </c>
      <c r="B946" s="23" t="s">
        <v>313</v>
      </c>
      <c r="C946" s="314"/>
      <c r="D946" s="314"/>
      <c r="E946" s="315"/>
    </row>
    <row r="947" spans="1:5" s="18" customFormat="1" ht="48" x14ac:dyDescent="0.2">
      <c r="A947" s="10">
        <v>1</v>
      </c>
      <c r="B947" s="23" t="s">
        <v>316</v>
      </c>
      <c r="C947" s="64"/>
      <c r="D947" s="64">
        <v>47</v>
      </c>
      <c r="E947" s="315"/>
    </row>
    <row r="948" spans="1:5" s="18" customFormat="1" ht="48" x14ac:dyDescent="0.2">
      <c r="A948" s="10">
        <v>1</v>
      </c>
      <c r="B948" s="23" t="s">
        <v>315</v>
      </c>
      <c r="C948" s="64"/>
      <c r="D948" s="24">
        <v>47</v>
      </c>
      <c r="E948" s="315"/>
    </row>
    <row r="949" spans="1:5" s="18" customFormat="1" ht="36" x14ac:dyDescent="0.2">
      <c r="A949" s="173">
        <v>1</v>
      </c>
      <c r="B949" s="22" t="s">
        <v>811</v>
      </c>
      <c r="C949" s="159"/>
      <c r="D949" s="159">
        <v>84.75</v>
      </c>
      <c r="E949" s="315"/>
    </row>
    <row r="950" spans="1:5" s="18" customFormat="1" ht="36" x14ac:dyDescent="0.2">
      <c r="A950" s="66">
        <v>1</v>
      </c>
      <c r="B950" s="22" t="s">
        <v>589</v>
      </c>
      <c r="C950" s="159"/>
      <c r="D950" s="159">
        <v>37</v>
      </c>
      <c r="E950" s="315"/>
    </row>
    <row r="951" spans="1:5" s="18" customFormat="1" ht="36" x14ac:dyDescent="0.2">
      <c r="A951" s="173">
        <v>1</v>
      </c>
      <c r="B951" s="22" t="s">
        <v>825</v>
      </c>
      <c r="C951" s="159"/>
      <c r="D951" s="159">
        <v>84.75</v>
      </c>
      <c r="E951" s="315"/>
    </row>
    <row r="952" spans="1:5" s="18" customFormat="1" ht="48" x14ac:dyDescent="0.2">
      <c r="A952" s="10">
        <v>1</v>
      </c>
      <c r="B952" s="22" t="s">
        <v>413</v>
      </c>
      <c r="C952" s="159"/>
      <c r="D952" s="151">
        <v>3.8</v>
      </c>
      <c r="E952" s="315"/>
    </row>
    <row r="953" spans="1:5" s="18" customFormat="1" ht="48" x14ac:dyDescent="0.2">
      <c r="A953" s="10">
        <v>1</v>
      </c>
      <c r="B953" s="22" t="s">
        <v>425</v>
      </c>
      <c r="C953" s="151"/>
      <c r="D953" s="151">
        <v>3.8</v>
      </c>
      <c r="E953" s="315"/>
    </row>
    <row r="954" spans="1:5" s="18" customFormat="1" ht="36" x14ac:dyDescent="0.2">
      <c r="A954" s="6">
        <v>1</v>
      </c>
      <c r="B954" s="23" t="s">
        <v>300</v>
      </c>
      <c r="C954" s="7"/>
      <c r="D954" s="7">
        <v>30.1</v>
      </c>
      <c r="E954" s="315"/>
    </row>
    <row r="955" spans="1:5" s="18" customFormat="1" ht="36" x14ac:dyDescent="0.2">
      <c r="A955" s="6">
        <v>1</v>
      </c>
      <c r="B955" s="23" t="s">
        <v>301</v>
      </c>
      <c r="C955" s="7"/>
      <c r="D955" s="7">
        <v>12</v>
      </c>
      <c r="E955" s="315"/>
    </row>
    <row r="956" spans="1:5" s="18" customFormat="1" ht="36" x14ac:dyDescent="0.2">
      <c r="A956" s="6">
        <v>1</v>
      </c>
      <c r="B956" s="23" t="s">
        <v>1039</v>
      </c>
      <c r="C956" s="7"/>
      <c r="D956" s="7">
        <v>12</v>
      </c>
      <c r="E956" s="315"/>
    </row>
    <row r="957" spans="1:5" x14ac:dyDescent="0.2">
      <c r="A957" s="535" t="s">
        <v>1005</v>
      </c>
      <c r="B957" s="536"/>
      <c r="C957" s="295">
        <f>SUM(C893)</f>
        <v>145008.59000000003</v>
      </c>
      <c r="D957" s="295">
        <f>SUM(D894:D956)</f>
        <v>4189.3700000000008</v>
      </c>
      <c r="E957" s="295">
        <f>E893</f>
        <v>145008.59000000005</v>
      </c>
    </row>
    <row r="958" spans="1:5" x14ac:dyDescent="0.2">
      <c r="A958" s="117"/>
      <c r="B958" s="117"/>
      <c r="C958" s="296"/>
      <c r="D958" s="296"/>
      <c r="E958" s="296"/>
    </row>
    <row r="959" spans="1:5" x14ac:dyDescent="0.2">
      <c r="A959" s="117"/>
      <c r="B959" s="117"/>
      <c r="C959" s="296"/>
      <c r="D959" s="296"/>
      <c r="E959" s="296"/>
    </row>
    <row r="960" spans="1:5" ht="15" x14ac:dyDescent="0.25">
      <c r="A960" s="498" t="s">
        <v>1215</v>
      </c>
      <c r="B960" s="499"/>
      <c r="C960" s="499"/>
      <c r="D960" s="499"/>
      <c r="E960" s="499"/>
    </row>
    <row r="961" spans="1:5" ht="15" x14ac:dyDescent="0.2">
      <c r="A961" s="83" t="s">
        <v>46</v>
      </c>
      <c r="B961" s="48" t="s">
        <v>47</v>
      </c>
      <c r="C961" s="83" t="s">
        <v>48</v>
      </c>
      <c r="D961" s="83" t="s">
        <v>49</v>
      </c>
      <c r="E961" s="83" t="s">
        <v>50</v>
      </c>
    </row>
    <row r="962" spans="1:5" ht="15" x14ac:dyDescent="0.2">
      <c r="A962" s="83"/>
      <c r="B962" s="53" t="s">
        <v>240</v>
      </c>
      <c r="C962" s="335">
        <f>C957</f>
        <v>145008.59000000003</v>
      </c>
      <c r="D962" s="83"/>
      <c r="E962" s="335">
        <f>E957</f>
        <v>145008.59000000005</v>
      </c>
    </row>
    <row r="963" spans="1:5" ht="60" x14ac:dyDescent="0.2">
      <c r="A963" s="223">
        <v>1</v>
      </c>
      <c r="B963" s="23" t="s">
        <v>1556</v>
      </c>
      <c r="C963" s="557">
        <v>8100</v>
      </c>
      <c r="D963" s="557"/>
      <c r="E963" s="557">
        <f>E962+C963</f>
        <v>153108.59000000005</v>
      </c>
    </row>
    <row r="964" spans="1:5" s="18" customFormat="1" ht="45" customHeight="1" x14ac:dyDescent="0.2">
      <c r="A964" s="223">
        <v>1</v>
      </c>
      <c r="B964" s="402" t="s">
        <v>1227</v>
      </c>
      <c r="C964" s="558"/>
      <c r="D964" s="558"/>
      <c r="E964" s="558"/>
    </row>
    <row r="965" spans="1:5" s="18" customFormat="1" ht="48" x14ac:dyDescent="0.2">
      <c r="A965" s="223">
        <v>1</v>
      </c>
      <c r="B965" s="402" t="s">
        <v>1228</v>
      </c>
      <c r="C965" s="559"/>
      <c r="D965" s="558"/>
      <c r="E965" s="558"/>
    </row>
    <row r="966" spans="1:5" s="18" customFormat="1" ht="36" x14ac:dyDescent="0.2">
      <c r="A966" s="11">
        <v>1</v>
      </c>
      <c r="B966" s="402" t="s">
        <v>1221</v>
      </c>
      <c r="C966" s="393">
        <v>600</v>
      </c>
      <c r="D966" s="393"/>
      <c r="E966" s="242">
        <f>E963+C966</f>
        <v>153708.59000000005</v>
      </c>
    </row>
    <row r="967" spans="1:5" s="18" customFormat="1" ht="45" customHeight="1" x14ac:dyDescent="0.2">
      <c r="A967" s="11">
        <v>1</v>
      </c>
      <c r="B967" s="402" t="s">
        <v>1251</v>
      </c>
      <c r="C967" s="393">
        <v>179</v>
      </c>
      <c r="D967" s="393"/>
      <c r="E967" s="242">
        <f>E966+C967</f>
        <v>153887.59000000005</v>
      </c>
    </row>
    <row r="968" spans="1:5" s="18" customFormat="1" ht="51" x14ac:dyDescent="0.2">
      <c r="A968" s="185">
        <v>1</v>
      </c>
      <c r="B968" s="183" t="s">
        <v>1252</v>
      </c>
      <c r="C968" s="389">
        <v>292.5</v>
      </c>
      <c r="D968" s="389"/>
      <c r="E968" s="242">
        <f>E967+C968</f>
        <v>154180.09000000005</v>
      </c>
    </row>
    <row r="969" spans="1:5" s="18" customFormat="1" ht="51" x14ac:dyDescent="0.2">
      <c r="A969" s="11">
        <v>1</v>
      </c>
      <c r="B969" s="183" t="s">
        <v>1253</v>
      </c>
      <c r="C969" s="389">
        <v>292.5</v>
      </c>
      <c r="D969" s="389"/>
      <c r="E969" s="242">
        <f>E968+C969</f>
        <v>154472.59000000005</v>
      </c>
    </row>
    <row r="970" spans="1:5" s="419" customFormat="1" ht="38.25" x14ac:dyDescent="0.2">
      <c r="A970" s="418">
        <v>1</v>
      </c>
      <c r="B970" s="183" t="s">
        <v>1255</v>
      </c>
      <c r="C970" s="389">
        <v>325</v>
      </c>
      <c r="D970" s="356"/>
      <c r="E970" s="242">
        <f>E969+C970</f>
        <v>154797.59000000005</v>
      </c>
    </row>
    <row r="971" spans="1:5" s="18" customFormat="1" ht="60.75" customHeight="1" x14ac:dyDescent="0.2">
      <c r="A971" s="11">
        <v>1</v>
      </c>
      <c r="B971" s="402" t="s">
        <v>1312</v>
      </c>
      <c r="C971" s="553">
        <v>1235</v>
      </c>
      <c r="D971" s="555"/>
      <c r="E971" s="553">
        <f>E970+C971</f>
        <v>156032.59000000005</v>
      </c>
    </row>
    <row r="972" spans="1:5" s="18" customFormat="1" ht="48" x14ac:dyDescent="0.2">
      <c r="A972" s="11">
        <v>1</v>
      </c>
      <c r="B972" s="402" t="s">
        <v>1230</v>
      </c>
      <c r="C972" s="554"/>
      <c r="D972" s="556"/>
      <c r="E972" s="554"/>
    </row>
    <row r="973" spans="1:5" s="18" customFormat="1" ht="40.5" customHeight="1" x14ac:dyDescent="0.2">
      <c r="A973" s="11"/>
      <c r="B973" s="402" t="s">
        <v>1242</v>
      </c>
      <c r="C973" s="554"/>
      <c r="D973" s="556"/>
      <c r="E973" s="554"/>
    </row>
    <row r="974" spans="1:5" s="18" customFormat="1" ht="36" x14ac:dyDescent="0.2">
      <c r="A974" s="11">
        <v>1</v>
      </c>
      <c r="B974" s="402" t="s">
        <v>1232</v>
      </c>
      <c r="C974" s="560"/>
      <c r="D974" s="556"/>
      <c r="E974" s="554">
        <f>E971+C974</f>
        <v>156032.59000000005</v>
      </c>
    </row>
    <row r="975" spans="1:5" s="18" customFormat="1" ht="48" x14ac:dyDescent="0.2">
      <c r="A975" s="11">
        <v>1</v>
      </c>
      <c r="B975" s="402" t="s">
        <v>1233</v>
      </c>
      <c r="C975" s="553">
        <v>1235</v>
      </c>
      <c r="D975" s="555"/>
      <c r="E975" s="553">
        <f>E971+C975</f>
        <v>157267.59000000005</v>
      </c>
    </row>
    <row r="976" spans="1:5" s="18" customFormat="1" ht="36" x14ac:dyDescent="0.2">
      <c r="A976" s="11">
        <v>1</v>
      </c>
      <c r="B976" s="402" t="s">
        <v>1282</v>
      </c>
      <c r="C976" s="554"/>
      <c r="D976" s="556"/>
      <c r="E976" s="554">
        <f>E975+C976</f>
        <v>157267.59000000005</v>
      </c>
    </row>
    <row r="977" spans="1:5" s="18" customFormat="1" ht="36" x14ac:dyDescent="0.2">
      <c r="A977" s="11"/>
      <c r="B977" s="402" t="s">
        <v>1241</v>
      </c>
      <c r="C977" s="554"/>
      <c r="D977" s="556"/>
      <c r="E977" s="554"/>
    </row>
    <row r="978" spans="1:5" s="18" customFormat="1" ht="36" x14ac:dyDescent="0.2">
      <c r="A978" s="11">
        <v>1</v>
      </c>
      <c r="B978" s="402" t="s">
        <v>1234</v>
      </c>
      <c r="C978" s="560"/>
      <c r="D978" s="556"/>
      <c r="E978" s="554">
        <f>E976+C978</f>
        <v>157267.59000000005</v>
      </c>
    </row>
    <row r="979" spans="1:5" s="18" customFormat="1" ht="51.75" customHeight="1" x14ac:dyDescent="0.2">
      <c r="A979" s="11">
        <v>1</v>
      </c>
      <c r="B979" s="402" t="s">
        <v>1283</v>
      </c>
      <c r="C979" s="553">
        <v>1235</v>
      </c>
      <c r="D979" s="555"/>
      <c r="E979" s="553">
        <f>E975+C979</f>
        <v>158502.59000000005</v>
      </c>
    </row>
    <row r="980" spans="1:5" s="18" customFormat="1" ht="37.5" customHeight="1" x14ac:dyDescent="0.2">
      <c r="A980" s="11">
        <v>1</v>
      </c>
      <c r="B980" s="402" t="s">
        <v>1281</v>
      </c>
      <c r="C980" s="554"/>
      <c r="D980" s="556"/>
      <c r="E980" s="554">
        <f>E979+C980</f>
        <v>158502.59000000005</v>
      </c>
    </row>
    <row r="981" spans="1:5" s="18" customFormat="1" ht="37.5" customHeight="1" x14ac:dyDescent="0.2">
      <c r="A981" s="11"/>
      <c r="B981" s="402" t="s">
        <v>1280</v>
      </c>
      <c r="C981" s="554"/>
      <c r="D981" s="556"/>
      <c r="E981" s="554"/>
    </row>
    <row r="982" spans="1:5" s="18" customFormat="1" ht="30" customHeight="1" x14ac:dyDescent="0.2">
      <c r="A982" s="11">
        <v>1</v>
      </c>
      <c r="B982" s="402" t="s">
        <v>1236</v>
      </c>
      <c r="C982" s="560"/>
      <c r="D982" s="556"/>
      <c r="E982" s="554">
        <f>E980+C982</f>
        <v>158502.59000000005</v>
      </c>
    </row>
    <row r="983" spans="1:5" s="18" customFormat="1" ht="60.75" customHeight="1" x14ac:dyDescent="0.2">
      <c r="A983" s="11">
        <v>1</v>
      </c>
      <c r="B983" s="402" t="s">
        <v>1247</v>
      </c>
      <c r="C983" s="553">
        <v>1235</v>
      </c>
      <c r="D983" s="555"/>
      <c r="E983" s="553">
        <f>E979+C983</f>
        <v>159737.59000000005</v>
      </c>
    </row>
    <row r="984" spans="1:5" s="18" customFormat="1" ht="36.75" customHeight="1" x14ac:dyDescent="0.2">
      <c r="A984" s="11">
        <v>1</v>
      </c>
      <c r="B984" s="402" t="s">
        <v>1238</v>
      </c>
      <c r="C984" s="554"/>
      <c r="D984" s="556"/>
      <c r="E984" s="554">
        <f>E983+C984</f>
        <v>159737.59000000005</v>
      </c>
    </row>
    <row r="985" spans="1:5" s="18" customFormat="1" ht="36.75" customHeight="1" x14ac:dyDescent="0.2">
      <c r="A985" s="11">
        <v>1</v>
      </c>
      <c r="B985" s="402" t="s">
        <v>1239</v>
      </c>
      <c r="C985" s="554"/>
      <c r="D985" s="556"/>
      <c r="E985" s="554"/>
    </row>
    <row r="986" spans="1:5" s="18" customFormat="1" ht="38.25" customHeight="1" x14ac:dyDescent="0.2">
      <c r="A986" s="11">
        <v>1</v>
      </c>
      <c r="B986" s="402" t="s">
        <v>1243</v>
      </c>
      <c r="C986" s="560"/>
      <c r="D986" s="556"/>
      <c r="E986" s="554">
        <f>E984+C986</f>
        <v>159737.59000000005</v>
      </c>
    </row>
    <row r="987" spans="1:5" s="18" customFormat="1" ht="48" customHeight="1" x14ac:dyDescent="0.2">
      <c r="A987" s="11">
        <v>1</v>
      </c>
      <c r="B987" s="402" t="s">
        <v>1248</v>
      </c>
      <c r="C987" s="553">
        <v>1235</v>
      </c>
      <c r="D987" s="555"/>
      <c r="E987" s="553">
        <f>E983+C987</f>
        <v>160972.59000000005</v>
      </c>
    </row>
    <row r="988" spans="1:5" s="18" customFormat="1" ht="45" customHeight="1" x14ac:dyDescent="0.2">
      <c r="A988" s="11">
        <v>1</v>
      </c>
      <c r="B988" s="402" t="s">
        <v>1244</v>
      </c>
      <c r="C988" s="554"/>
      <c r="D988" s="556"/>
      <c r="E988" s="554">
        <f>E987+C988</f>
        <v>160972.59000000005</v>
      </c>
    </row>
    <row r="989" spans="1:5" s="18" customFormat="1" ht="36.75" customHeight="1" x14ac:dyDescent="0.2">
      <c r="A989" s="11">
        <v>1</v>
      </c>
      <c r="B989" s="402" t="s">
        <v>1249</v>
      </c>
      <c r="C989" s="554"/>
      <c r="D989" s="556"/>
      <c r="E989" s="554"/>
    </row>
    <row r="990" spans="1:5" s="18" customFormat="1" ht="36" x14ac:dyDescent="0.2">
      <c r="A990" s="11">
        <v>1</v>
      </c>
      <c r="B990" s="402" t="s">
        <v>1245</v>
      </c>
      <c r="C990" s="560"/>
      <c r="D990" s="556"/>
      <c r="E990" s="554">
        <f>E988+C990</f>
        <v>160972.59000000005</v>
      </c>
    </row>
    <row r="991" spans="1:5" s="420" customFormat="1" ht="36" x14ac:dyDescent="0.2">
      <c r="A991" s="351">
        <v>1</v>
      </c>
      <c r="B991" s="401" t="s">
        <v>1313</v>
      </c>
      <c r="C991" s="359">
        <v>645</v>
      </c>
      <c r="D991" s="352"/>
      <c r="E991" s="359">
        <f>E987+C991</f>
        <v>161617.59000000005</v>
      </c>
    </row>
    <row r="992" spans="1:5" s="420" customFormat="1" ht="48" x14ac:dyDescent="0.2">
      <c r="A992" s="351">
        <v>1</v>
      </c>
      <c r="B992" s="401" t="s">
        <v>1314</v>
      </c>
      <c r="C992" s="359">
        <v>630</v>
      </c>
      <c r="D992" s="352"/>
      <c r="E992" s="359">
        <f t="shared" ref="E992:E1002" si="25">E991+C992</f>
        <v>162247.59000000005</v>
      </c>
    </row>
    <row r="993" spans="1:5" s="420" customFormat="1" ht="48" x14ac:dyDescent="0.2">
      <c r="A993" s="351">
        <v>1</v>
      </c>
      <c r="B993" s="401" t="s">
        <v>1315</v>
      </c>
      <c r="C993" s="359">
        <v>630</v>
      </c>
      <c r="D993" s="352"/>
      <c r="E993" s="359">
        <f t="shared" si="25"/>
        <v>162877.59000000005</v>
      </c>
    </row>
    <row r="994" spans="1:5" s="420" customFormat="1" ht="48" x14ac:dyDescent="0.2">
      <c r="A994" s="421">
        <v>1</v>
      </c>
      <c r="B994" s="401" t="s">
        <v>1316</v>
      </c>
      <c r="C994" s="390">
        <v>630</v>
      </c>
      <c r="D994" s="391"/>
      <c r="E994" s="359">
        <f t="shared" si="25"/>
        <v>163507.59000000005</v>
      </c>
    </row>
    <row r="995" spans="1:5" s="420" customFormat="1" ht="48" x14ac:dyDescent="0.2">
      <c r="A995" s="421">
        <v>1</v>
      </c>
      <c r="B995" s="402" t="s">
        <v>1327</v>
      </c>
      <c r="C995" s="390">
        <v>3970</v>
      </c>
      <c r="D995" s="391"/>
      <c r="E995" s="359">
        <f t="shared" si="25"/>
        <v>167477.59000000005</v>
      </c>
    </row>
    <row r="996" spans="1:5" s="420" customFormat="1" ht="48" x14ac:dyDescent="0.2">
      <c r="A996" s="421">
        <v>1</v>
      </c>
      <c r="B996" s="402" t="s">
        <v>1318</v>
      </c>
      <c r="C996" s="390">
        <v>350</v>
      </c>
      <c r="D996" s="391"/>
      <c r="E996" s="359">
        <f t="shared" si="25"/>
        <v>167827.59000000005</v>
      </c>
    </row>
    <row r="997" spans="1:5" s="420" customFormat="1" ht="48" x14ac:dyDescent="0.2">
      <c r="A997" s="351">
        <v>1</v>
      </c>
      <c r="B997" s="402" t="s">
        <v>1317</v>
      </c>
      <c r="C997" s="390">
        <v>350</v>
      </c>
      <c r="D997" s="391"/>
      <c r="E997" s="359">
        <f t="shared" si="25"/>
        <v>168177.59000000005</v>
      </c>
    </row>
    <row r="998" spans="1:5" s="420" customFormat="1" ht="48" x14ac:dyDescent="0.2">
      <c r="A998" s="351">
        <v>1</v>
      </c>
      <c r="B998" s="402" t="s">
        <v>1319</v>
      </c>
      <c r="C998" s="390">
        <v>350</v>
      </c>
      <c r="D998" s="391"/>
      <c r="E998" s="359">
        <f t="shared" si="25"/>
        <v>168527.59000000005</v>
      </c>
    </row>
    <row r="999" spans="1:5" s="420" customFormat="1" ht="48" x14ac:dyDescent="0.2">
      <c r="A999" s="351">
        <v>1</v>
      </c>
      <c r="B999" s="402" t="s">
        <v>1405</v>
      </c>
      <c r="C999" s="390">
        <v>182.72</v>
      </c>
      <c r="D999" s="391"/>
      <c r="E999" s="359">
        <f t="shared" si="25"/>
        <v>168710.31000000006</v>
      </c>
    </row>
    <row r="1000" spans="1:5" s="420" customFormat="1" ht="48" x14ac:dyDescent="0.2">
      <c r="A1000" s="351">
        <v>1</v>
      </c>
      <c r="B1000" s="402" t="s">
        <v>1259</v>
      </c>
      <c r="C1000" s="390">
        <v>182.72</v>
      </c>
      <c r="D1000" s="391"/>
      <c r="E1000" s="359">
        <f t="shared" si="25"/>
        <v>168893.03000000006</v>
      </c>
    </row>
    <row r="1001" spans="1:5" s="420" customFormat="1" ht="48" x14ac:dyDescent="0.2">
      <c r="A1001" s="351">
        <v>1</v>
      </c>
      <c r="B1001" s="402" t="s">
        <v>1260</v>
      </c>
      <c r="C1001" s="390">
        <v>182.72</v>
      </c>
      <c r="D1001" s="391"/>
      <c r="E1001" s="359">
        <f t="shared" si="25"/>
        <v>169075.75000000006</v>
      </c>
    </row>
    <row r="1002" spans="1:5" s="353" customFormat="1" ht="48" x14ac:dyDescent="0.2">
      <c r="A1002" s="355">
        <v>1</v>
      </c>
      <c r="B1002" s="23" t="s">
        <v>1261</v>
      </c>
      <c r="C1002" s="347">
        <v>182.72</v>
      </c>
      <c r="D1002" s="354"/>
      <c r="E1002" s="359">
        <f t="shared" si="25"/>
        <v>169258.47000000006</v>
      </c>
    </row>
    <row r="1003" spans="1:5" s="353" customFormat="1" ht="51" x14ac:dyDescent="0.2">
      <c r="A1003" s="355">
        <v>1</v>
      </c>
      <c r="B1003" s="358" t="s">
        <v>1262</v>
      </c>
      <c r="C1003" s="470">
        <v>450</v>
      </c>
      <c r="D1003" s="471"/>
      <c r="E1003" s="472">
        <f>E1002+C1003</f>
        <v>169708.47000000006</v>
      </c>
    </row>
    <row r="1004" spans="1:5" s="353" customFormat="1" ht="51" x14ac:dyDescent="0.2">
      <c r="A1004" s="355">
        <v>1</v>
      </c>
      <c r="B1004" s="183" t="s">
        <v>1263</v>
      </c>
      <c r="C1004" s="470"/>
      <c r="D1004" s="471"/>
      <c r="E1004" s="472"/>
    </row>
    <row r="1005" spans="1:5" s="353" customFormat="1" ht="51" x14ac:dyDescent="0.2">
      <c r="A1005" s="185">
        <v>1</v>
      </c>
      <c r="B1005" s="183" t="s">
        <v>1443</v>
      </c>
      <c r="C1005" s="244">
        <v>110</v>
      </c>
      <c r="D1005" s="224"/>
      <c r="E1005" s="26">
        <f>E1003+C1005</f>
        <v>169818.47000000006</v>
      </c>
    </row>
    <row r="1006" spans="1:5" s="353" customFormat="1" ht="51" x14ac:dyDescent="0.2">
      <c r="A1006" s="185">
        <v>1</v>
      </c>
      <c r="B1006" s="183" t="s">
        <v>1444</v>
      </c>
      <c r="C1006" s="244">
        <v>110</v>
      </c>
      <c r="D1006" s="224"/>
      <c r="E1006" s="26">
        <f t="shared" ref="E1006:E1008" si="26">E1005+C1006</f>
        <v>169928.47000000006</v>
      </c>
    </row>
    <row r="1007" spans="1:5" s="353" customFormat="1" ht="51" x14ac:dyDescent="0.2">
      <c r="A1007" s="185">
        <v>1</v>
      </c>
      <c r="B1007" s="183" t="s">
        <v>1445</v>
      </c>
      <c r="C1007" s="244">
        <v>110</v>
      </c>
      <c r="D1007" s="224"/>
      <c r="E1007" s="26">
        <f t="shared" si="26"/>
        <v>170038.47000000006</v>
      </c>
    </row>
    <row r="1008" spans="1:5" s="353" customFormat="1" ht="51" x14ac:dyDescent="0.2">
      <c r="A1008" s="185">
        <v>1</v>
      </c>
      <c r="B1008" s="183" t="s">
        <v>1446</v>
      </c>
      <c r="C1008" s="244">
        <v>35</v>
      </c>
      <c r="D1008" s="224"/>
      <c r="E1008" s="26">
        <f t="shared" si="26"/>
        <v>170073.47000000006</v>
      </c>
    </row>
    <row r="1009" spans="1:5" x14ac:dyDescent="0.2">
      <c r="A1009" s="30"/>
      <c r="B1009" s="81" t="s">
        <v>1216</v>
      </c>
      <c r="C1009" s="86">
        <f>SUM(C963:C1008)</f>
        <v>25064.880000000005</v>
      </c>
      <c r="D1009" s="26"/>
      <c r="E1009" s="86"/>
    </row>
    <row r="1010" spans="1:5" x14ac:dyDescent="0.2">
      <c r="A1010" s="30"/>
      <c r="B1010" s="81" t="s">
        <v>1217</v>
      </c>
      <c r="C1010" s="86">
        <f>SUM(C962+C1009)</f>
        <v>170073.47000000003</v>
      </c>
      <c r="D1010" s="26"/>
      <c r="E1010" s="86">
        <f>E1008</f>
        <v>170073.47000000006</v>
      </c>
    </row>
    <row r="1011" spans="1:5" x14ac:dyDescent="0.2">
      <c r="A1011" s="91"/>
      <c r="B1011" s="210"/>
      <c r="C1011" s="336"/>
      <c r="D1011" s="113"/>
      <c r="E1011" s="336"/>
    </row>
    <row r="1012" spans="1:5" x14ac:dyDescent="0.2">
      <c r="A1012" s="91"/>
      <c r="B1012" s="210"/>
      <c r="C1012" s="336"/>
      <c r="D1012" s="113"/>
      <c r="E1012" s="336"/>
    </row>
    <row r="1013" spans="1:5" x14ac:dyDescent="0.2">
      <c r="A1013" s="505" t="s">
        <v>1276</v>
      </c>
      <c r="B1013" s="506"/>
      <c r="C1013" s="506"/>
      <c r="D1013" s="506"/>
      <c r="E1013" s="507"/>
    </row>
    <row r="1014" spans="1:5" x14ac:dyDescent="0.2">
      <c r="A1014" s="62" t="s">
        <v>46</v>
      </c>
      <c r="B1014" s="52" t="s">
        <v>47</v>
      </c>
      <c r="C1014" s="15" t="s">
        <v>48</v>
      </c>
      <c r="D1014" s="15" t="s">
        <v>49</v>
      </c>
      <c r="E1014" s="15" t="s">
        <v>50</v>
      </c>
    </row>
    <row r="1015" spans="1:5" x14ac:dyDescent="0.2">
      <c r="A1015" s="62"/>
      <c r="B1015" s="52"/>
      <c r="C1015" s="141">
        <f>C1010</f>
        <v>170073.47000000003</v>
      </c>
      <c r="D1015" s="15"/>
      <c r="E1015" s="141">
        <f>E1010</f>
        <v>170073.47000000006</v>
      </c>
    </row>
    <row r="1016" spans="1:5" s="18" customFormat="1" ht="48" x14ac:dyDescent="0.2">
      <c r="A1016" s="11">
        <v>1</v>
      </c>
      <c r="B1016" s="402" t="s">
        <v>1331</v>
      </c>
      <c r="C1016" s="258" t="s">
        <v>1275</v>
      </c>
      <c r="D1016" s="258">
        <v>182.86</v>
      </c>
      <c r="E1016" s="141"/>
    </row>
    <row r="1017" spans="1:5" s="18" customFormat="1" ht="48" x14ac:dyDescent="0.2">
      <c r="A1017" s="11">
        <v>1</v>
      </c>
      <c r="B1017" s="402" t="s">
        <v>1332</v>
      </c>
      <c r="C1017" s="258"/>
      <c r="D1017" s="258">
        <v>171.43</v>
      </c>
      <c r="E1017" s="258"/>
    </row>
    <row r="1018" spans="1:5" s="18" customFormat="1" ht="48" x14ac:dyDescent="0.2">
      <c r="A1018" s="11">
        <v>1</v>
      </c>
      <c r="B1018" s="402" t="s">
        <v>1333</v>
      </c>
      <c r="C1018" s="258"/>
      <c r="D1018" s="258">
        <v>171.43</v>
      </c>
      <c r="E1018" s="392"/>
    </row>
    <row r="1019" spans="1:5" s="18" customFormat="1" ht="48" x14ac:dyDescent="0.2">
      <c r="A1019" s="11">
        <v>1</v>
      </c>
      <c r="B1019" s="402" t="s">
        <v>1328</v>
      </c>
      <c r="C1019" s="26"/>
      <c r="D1019" s="26">
        <v>100</v>
      </c>
      <c r="E1019" s="392"/>
    </row>
    <row r="1020" spans="1:5" s="18" customFormat="1" ht="36" x14ac:dyDescent="0.2">
      <c r="A1020" s="429">
        <v>1</v>
      </c>
      <c r="B1020" s="402" t="s">
        <v>1320</v>
      </c>
      <c r="C1020" s="26"/>
      <c r="D1020" s="26">
        <v>182.86</v>
      </c>
      <c r="E1020" s="392"/>
    </row>
    <row r="1021" spans="1:5" s="18" customFormat="1" ht="36" x14ac:dyDescent="0.2">
      <c r="A1021" s="11">
        <v>1</v>
      </c>
      <c r="B1021" s="402" t="s">
        <v>1334</v>
      </c>
      <c r="C1021" s="26"/>
      <c r="D1021" s="26">
        <v>171.43</v>
      </c>
      <c r="E1021" s="392"/>
    </row>
    <row r="1022" spans="1:5" s="18" customFormat="1" ht="48" x14ac:dyDescent="0.2">
      <c r="A1022" s="11">
        <v>1</v>
      </c>
      <c r="B1022" s="402" t="s">
        <v>1329</v>
      </c>
      <c r="C1022" s="26"/>
      <c r="D1022" s="26">
        <v>171.43</v>
      </c>
      <c r="E1022" s="258"/>
    </row>
    <row r="1023" spans="1:5" s="18" customFormat="1" ht="48" x14ac:dyDescent="0.2">
      <c r="A1023" s="11">
        <v>1</v>
      </c>
      <c r="B1023" s="402" t="s">
        <v>1330</v>
      </c>
      <c r="C1023" s="26"/>
      <c r="D1023" s="26">
        <v>182.86</v>
      </c>
      <c r="E1023" s="258"/>
    </row>
    <row r="1024" spans="1:5" s="18" customFormat="1" ht="36" x14ac:dyDescent="0.2">
      <c r="A1024" s="11">
        <v>1</v>
      </c>
      <c r="B1024" s="402" t="s">
        <v>1321</v>
      </c>
      <c r="C1024" s="26"/>
      <c r="D1024" s="26">
        <v>57.14</v>
      </c>
      <c r="E1024" s="315"/>
    </row>
    <row r="1025" spans="1:5" s="18" customFormat="1" ht="36" x14ac:dyDescent="0.2">
      <c r="A1025" s="11">
        <v>1</v>
      </c>
      <c r="B1025" s="402" t="s">
        <v>1492</v>
      </c>
      <c r="C1025" s="26"/>
      <c r="D1025" s="26">
        <v>57.14</v>
      </c>
      <c r="E1025" s="315"/>
    </row>
    <row r="1026" spans="1:5" s="18" customFormat="1" ht="60" x14ac:dyDescent="0.2">
      <c r="A1026" s="11">
        <v>1</v>
      </c>
      <c r="B1026" s="402" t="s">
        <v>1302</v>
      </c>
      <c r="C1026" s="480"/>
      <c r="D1026" s="480">
        <v>1745.1</v>
      </c>
      <c r="E1026" s="480"/>
    </row>
    <row r="1027" spans="1:5" s="18" customFormat="1" x14ac:dyDescent="0.2">
      <c r="A1027" s="11">
        <v>1</v>
      </c>
      <c r="B1027" s="402" t="s">
        <v>260</v>
      </c>
      <c r="C1027" s="482"/>
      <c r="D1027" s="482"/>
      <c r="E1027" s="482"/>
    </row>
    <row r="1028" spans="1:5" s="18" customFormat="1" ht="48" x14ac:dyDescent="0.2">
      <c r="A1028" s="11">
        <v>1</v>
      </c>
      <c r="B1028" s="402" t="s">
        <v>1301</v>
      </c>
      <c r="C1028" s="315"/>
      <c r="D1028" s="258">
        <v>467.25</v>
      </c>
      <c r="E1028" s="315"/>
    </row>
    <row r="1029" spans="1:5" s="18" customFormat="1" ht="48" x14ac:dyDescent="0.2">
      <c r="A1029" s="11">
        <v>1</v>
      </c>
      <c r="B1029" s="402" t="s">
        <v>1303</v>
      </c>
      <c r="C1029" s="258"/>
      <c r="D1029" s="258">
        <v>315</v>
      </c>
      <c r="E1029" s="315"/>
    </row>
    <row r="1030" spans="1:5" s="18" customFormat="1" ht="51.75" customHeight="1" x14ac:dyDescent="0.2">
      <c r="A1030" s="30">
        <v>1</v>
      </c>
      <c r="B1030" s="402" t="s">
        <v>1304</v>
      </c>
      <c r="C1030" s="12"/>
      <c r="D1030" s="12">
        <v>48</v>
      </c>
      <c r="E1030" s="315"/>
    </row>
    <row r="1031" spans="1:5" s="18" customFormat="1" ht="48" x14ac:dyDescent="0.2">
      <c r="A1031" s="30">
        <v>1</v>
      </c>
      <c r="B1031" s="401" t="s">
        <v>1311</v>
      </c>
      <c r="C1031" s="26"/>
      <c r="D1031" s="26">
        <v>36</v>
      </c>
      <c r="E1031" s="315"/>
    </row>
    <row r="1032" spans="1:5" s="18" customFormat="1" ht="36" x14ac:dyDescent="0.2">
      <c r="A1032" s="11">
        <v>1</v>
      </c>
      <c r="B1032" s="402" t="s">
        <v>1305</v>
      </c>
      <c r="C1032" s="26"/>
      <c r="D1032" s="415"/>
      <c r="E1032" s="315"/>
    </row>
    <row r="1033" spans="1:5" s="18" customFormat="1" ht="36" x14ac:dyDescent="0.2">
      <c r="A1033" s="11">
        <v>1</v>
      </c>
      <c r="B1033" s="402" t="s">
        <v>1306</v>
      </c>
      <c r="C1033" s="26"/>
      <c r="D1033" s="26"/>
      <c r="E1033" s="315"/>
    </row>
    <row r="1034" spans="1:5" s="18" customFormat="1" ht="48" x14ac:dyDescent="0.2">
      <c r="A1034" s="163">
        <v>1</v>
      </c>
      <c r="B1034" s="401" t="s">
        <v>1307</v>
      </c>
      <c r="C1034" s="417"/>
      <c r="D1034" s="417">
        <v>690</v>
      </c>
      <c r="E1034" s="315"/>
    </row>
    <row r="1035" spans="1:5" s="18" customFormat="1" ht="36" x14ac:dyDescent="0.2">
      <c r="A1035" s="30">
        <v>1</v>
      </c>
      <c r="B1035" s="5" t="s">
        <v>1308</v>
      </c>
      <c r="C1035" s="26"/>
      <c r="D1035" s="26">
        <v>36</v>
      </c>
      <c r="E1035" s="26"/>
    </row>
    <row r="1036" spans="1:5" x14ac:dyDescent="0.2">
      <c r="A1036" s="535" t="s">
        <v>1291</v>
      </c>
      <c r="B1036" s="536"/>
      <c r="C1036" s="295">
        <f>C1015</f>
        <v>170073.47000000003</v>
      </c>
      <c r="D1036" s="295">
        <f>SUM(D1016:D1035)</f>
        <v>4785.93</v>
      </c>
      <c r="E1036" s="295">
        <f>E1015</f>
        <v>170073.47000000006</v>
      </c>
    </row>
    <row r="1037" spans="1:5" x14ac:dyDescent="0.2">
      <c r="A1037" s="117"/>
      <c r="B1037" s="117"/>
      <c r="C1037" s="296"/>
      <c r="D1037" s="296"/>
      <c r="E1037" s="296"/>
    </row>
    <row r="1038" spans="1:5" s="394" customFormat="1" x14ac:dyDescent="0.2">
      <c r="A1038" s="117"/>
      <c r="B1038" s="117"/>
      <c r="C1038" s="296"/>
      <c r="D1038" s="296"/>
      <c r="E1038" s="296"/>
    </row>
    <row r="1039" spans="1:5" s="394" customFormat="1" ht="15" x14ac:dyDescent="0.25">
      <c r="A1039" s="498" t="s">
        <v>1348</v>
      </c>
      <c r="B1039" s="499"/>
      <c r="C1039" s="499"/>
      <c r="D1039" s="499"/>
      <c r="E1039" s="499"/>
    </row>
    <row r="1040" spans="1:5" s="394" customFormat="1" ht="15" x14ac:dyDescent="0.2">
      <c r="A1040" s="83" t="s">
        <v>46</v>
      </c>
      <c r="B1040" s="48" t="s">
        <v>47</v>
      </c>
      <c r="C1040" s="83" t="s">
        <v>48</v>
      </c>
      <c r="D1040" s="83" t="s">
        <v>49</v>
      </c>
      <c r="E1040" s="83" t="s">
        <v>50</v>
      </c>
    </row>
    <row r="1041" spans="1:5" s="394" customFormat="1" ht="15" x14ac:dyDescent="0.2">
      <c r="A1041" s="83"/>
      <c r="B1041" s="53" t="s">
        <v>240</v>
      </c>
      <c r="C1041" s="335">
        <f>C1036</f>
        <v>170073.47000000003</v>
      </c>
      <c r="D1041" s="83"/>
      <c r="E1041" s="335">
        <f>E1036</f>
        <v>170073.47000000006</v>
      </c>
    </row>
    <row r="1042" spans="1:5" s="394" customFormat="1" ht="63.75" x14ac:dyDescent="0.2">
      <c r="A1042" s="223">
        <v>1</v>
      </c>
      <c r="B1042" s="385" t="s">
        <v>1351</v>
      </c>
      <c r="C1042" s="557">
        <v>1326.98</v>
      </c>
      <c r="D1042" s="557"/>
      <c r="E1042" s="557">
        <f>E1041+C1042</f>
        <v>171400.45000000007</v>
      </c>
    </row>
    <row r="1043" spans="1:5" s="394" customFormat="1" ht="63.75" x14ac:dyDescent="0.2">
      <c r="A1043" s="223">
        <v>1</v>
      </c>
      <c r="B1043" s="183" t="s">
        <v>1352</v>
      </c>
      <c r="C1043" s="559"/>
      <c r="D1043" s="559"/>
      <c r="E1043" s="559"/>
    </row>
    <row r="1044" spans="1:5" s="394" customFormat="1" ht="63.75" x14ac:dyDescent="0.2">
      <c r="A1044" s="434">
        <v>1</v>
      </c>
      <c r="B1044" s="385" t="s">
        <v>1349</v>
      </c>
      <c r="C1044" s="563">
        <v>1176.06</v>
      </c>
      <c r="D1044" s="557"/>
      <c r="E1044" s="557">
        <f>E1042+C1044</f>
        <v>172576.51000000007</v>
      </c>
    </row>
    <row r="1045" spans="1:5" s="394" customFormat="1" ht="63.75" x14ac:dyDescent="0.2">
      <c r="A1045" s="434">
        <v>1</v>
      </c>
      <c r="B1045" s="183" t="s">
        <v>1350</v>
      </c>
      <c r="C1045" s="564"/>
      <c r="D1045" s="559"/>
      <c r="E1045" s="559"/>
    </row>
    <row r="1046" spans="1:5" s="394" customFormat="1" ht="63.75" x14ac:dyDescent="0.2">
      <c r="A1046" s="441">
        <v>1</v>
      </c>
      <c r="B1046" s="442" t="s">
        <v>1392</v>
      </c>
      <c r="C1046" s="438">
        <v>213.57</v>
      </c>
      <c r="D1046" s="437"/>
      <c r="E1046" s="364">
        <f>E1044+C1046</f>
        <v>172790.08000000007</v>
      </c>
    </row>
    <row r="1047" spans="1:5" s="394" customFormat="1" ht="63.75" x14ac:dyDescent="0.2">
      <c r="A1047" s="441">
        <v>1</v>
      </c>
      <c r="B1047" s="442" t="s">
        <v>1391</v>
      </c>
      <c r="C1047" s="438">
        <v>213.57</v>
      </c>
      <c r="D1047" s="438"/>
      <c r="E1047" s="242">
        <f>E1046+C1047</f>
        <v>173003.65000000008</v>
      </c>
    </row>
    <row r="1048" spans="1:5" s="394" customFormat="1" ht="63.75" x14ac:dyDescent="0.2">
      <c r="A1048" s="441">
        <v>1</v>
      </c>
      <c r="B1048" s="442" t="s">
        <v>1390</v>
      </c>
      <c r="C1048" s="438">
        <v>213.57</v>
      </c>
      <c r="D1048" s="438"/>
      <c r="E1048" s="242">
        <f t="shared" ref="E1048:E1108" si="27">E1047+C1048</f>
        <v>173217.22000000009</v>
      </c>
    </row>
    <row r="1049" spans="1:5" s="394" customFormat="1" ht="63.75" x14ac:dyDescent="0.2">
      <c r="A1049" s="441">
        <v>1</v>
      </c>
      <c r="B1049" s="442" t="s">
        <v>1388</v>
      </c>
      <c r="C1049" s="438">
        <v>213.57</v>
      </c>
      <c r="D1049" s="438"/>
      <c r="E1049" s="242">
        <f t="shared" si="27"/>
        <v>173430.7900000001</v>
      </c>
    </row>
    <row r="1050" spans="1:5" s="394" customFormat="1" ht="63.75" x14ac:dyDescent="0.2">
      <c r="A1050" s="441">
        <v>1</v>
      </c>
      <c r="B1050" s="442" t="s">
        <v>1389</v>
      </c>
      <c r="C1050" s="438">
        <v>213.57</v>
      </c>
      <c r="D1050" s="438"/>
      <c r="E1050" s="242">
        <f t="shared" si="27"/>
        <v>173644.3600000001</v>
      </c>
    </row>
    <row r="1051" spans="1:5" s="394" customFormat="1" ht="63.75" x14ac:dyDescent="0.2">
      <c r="A1051" s="441">
        <v>1</v>
      </c>
      <c r="B1051" s="442" t="s">
        <v>1388</v>
      </c>
      <c r="C1051" s="438">
        <v>213.57</v>
      </c>
      <c r="D1051" s="438"/>
      <c r="E1051" s="242">
        <f t="shared" si="27"/>
        <v>173857.93000000011</v>
      </c>
    </row>
    <row r="1052" spans="1:5" s="394" customFormat="1" ht="63.75" x14ac:dyDescent="0.2">
      <c r="A1052" s="441">
        <v>1</v>
      </c>
      <c r="B1052" s="442" t="s">
        <v>1387</v>
      </c>
      <c r="C1052" s="438">
        <v>213.57</v>
      </c>
      <c r="D1052" s="438"/>
      <c r="E1052" s="242">
        <f t="shared" si="27"/>
        <v>174071.50000000012</v>
      </c>
    </row>
    <row r="1053" spans="1:5" s="394" customFormat="1" ht="63.75" x14ac:dyDescent="0.2">
      <c r="A1053" s="441">
        <v>1</v>
      </c>
      <c r="B1053" s="442" t="s">
        <v>1386</v>
      </c>
      <c r="C1053" s="438">
        <v>213.57</v>
      </c>
      <c r="D1053" s="438"/>
      <c r="E1053" s="242">
        <f t="shared" si="27"/>
        <v>174285.07000000012</v>
      </c>
    </row>
    <row r="1054" spans="1:5" s="394" customFormat="1" ht="63.75" x14ac:dyDescent="0.2">
      <c r="A1054" s="441">
        <v>1</v>
      </c>
      <c r="B1054" s="442" t="s">
        <v>1385</v>
      </c>
      <c r="C1054" s="438">
        <v>213.57</v>
      </c>
      <c r="D1054" s="438"/>
      <c r="E1054" s="242">
        <f t="shared" si="27"/>
        <v>174498.64000000013</v>
      </c>
    </row>
    <row r="1055" spans="1:5" s="394" customFormat="1" ht="63.75" x14ac:dyDescent="0.2">
      <c r="A1055" s="441">
        <v>1</v>
      </c>
      <c r="B1055" s="442" t="s">
        <v>1384</v>
      </c>
      <c r="C1055" s="438">
        <v>256.83999999999997</v>
      </c>
      <c r="D1055" s="438"/>
      <c r="E1055" s="242">
        <f t="shared" si="27"/>
        <v>174755.48000000013</v>
      </c>
    </row>
    <row r="1056" spans="1:5" s="394" customFormat="1" ht="63.75" x14ac:dyDescent="0.2">
      <c r="A1056" s="441">
        <v>1</v>
      </c>
      <c r="B1056" s="442" t="s">
        <v>1383</v>
      </c>
      <c r="C1056" s="438">
        <v>256.83999999999997</v>
      </c>
      <c r="D1056" s="438"/>
      <c r="E1056" s="242">
        <f t="shared" si="27"/>
        <v>175012.32000000012</v>
      </c>
    </row>
    <row r="1057" spans="1:5" s="394" customFormat="1" ht="63.75" x14ac:dyDescent="0.2">
      <c r="A1057" s="441">
        <v>1</v>
      </c>
      <c r="B1057" s="442" t="s">
        <v>1382</v>
      </c>
      <c r="C1057" s="438">
        <v>256.83999999999997</v>
      </c>
      <c r="D1057" s="438"/>
      <c r="E1057" s="242">
        <f t="shared" si="27"/>
        <v>175269.16000000012</v>
      </c>
    </row>
    <row r="1058" spans="1:5" s="394" customFormat="1" ht="63.75" x14ac:dyDescent="0.2">
      <c r="A1058" s="441">
        <v>1</v>
      </c>
      <c r="B1058" s="442" t="s">
        <v>1381</v>
      </c>
      <c r="C1058" s="438">
        <v>256.83999999999997</v>
      </c>
      <c r="D1058" s="438"/>
      <c r="E1058" s="242">
        <f t="shared" si="27"/>
        <v>175526.00000000012</v>
      </c>
    </row>
    <row r="1059" spans="1:5" s="394" customFormat="1" ht="63.75" x14ac:dyDescent="0.2">
      <c r="A1059" s="441">
        <v>1</v>
      </c>
      <c r="B1059" s="442" t="s">
        <v>1380</v>
      </c>
      <c r="C1059" s="438">
        <v>256.83999999999997</v>
      </c>
      <c r="D1059" s="438"/>
      <c r="E1059" s="242">
        <f t="shared" si="27"/>
        <v>175782.84000000011</v>
      </c>
    </row>
    <row r="1060" spans="1:5" s="394" customFormat="1" ht="63.75" x14ac:dyDescent="0.2">
      <c r="A1060" s="441">
        <v>1</v>
      </c>
      <c r="B1060" s="442" t="s">
        <v>1379</v>
      </c>
      <c r="C1060" s="438">
        <v>256.83999999999997</v>
      </c>
      <c r="D1060" s="438"/>
      <c r="E1060" s="242">
        <f t="shared" si="27"/>
        <v>176039.68000000011</v>
      </c>
    </row>
    <row r="1061" spans="1:5" s="394" customFormat="1" ht="63.75" x14ac:dyDescent="0.2">
      <c r="A1061" s="106">
        <v>1</v>
      </c>
      <c r="B1061" s="183" t="s">
        <v>1354</v>
      </c>
      <c r="C1061" s="278">
        <v>111.06</v>
      </c>
      <c r="D1061" s="438"/>
      <c r="E1061" s="242">
        <f t="shared" si="27"/>
        <v>176150.74000000011</v>
      </c>
    </row>
    <row r="1062" spans="1:5" s="394" customFormat="1" ht="63.75" x14ac:dyDescent="0.2">
      <c r="A1062" s="106">
        <v>1</v>
      </c>
      <c r="B1062" s="183" t="s">
        <v>1353</v>
      </c>
      <c r="C1062" s="438">
        <v>111.06</v>
      </c>
      <c r="D1062" s="438"/>
      <c r="E1062" s="242">
        <f t="shared" si="27"/>
        <v>176261.8000000001</v>
      </c>
    </row>
    <row r="1063" spans="1:5" s="394" customFormat="1" ht="60" x14ac:dyDescent="0.2">
      <c r="A1063" s="173">
        <v>1</v>
      </c>
      <c r="B1063" s="401" t="s">
        <v>1355</v>
      </c>
      <c r="C1063" s="301">
        <v>213.57</v>
      </c>
      <c r="D1063" s="438"/>
      <c r="E1063" s="242">
        <f t="shared" si="27"/>
        <v>176475.37000000011</v>
      </c>
    </row>
    <row r="1064" spans="1:5" s="394" customFormat="1" ht="60" x14ac:dyDescent="0.2">
      <c r="A1064" s="173">
        <v>1</v>
      </c>
      <c r="B1064" s="401" t="s">
        <v>1356</v>
      </c>
      <c r="C1064" s="301">
        <v>213.57</v>
      </c>
      <c r="D1064" s="438"/>
      <c r="E1064" s="242">
        <f t="shared" si="27"/>
        <v>176688.94000000012</v>
      </c>
    </row>
    <row r="1065" spans="1:5" s="394" customFormat="1" ht="60" x14ac:dyDescent="0.2">
      <c r="A1065" s="173">
        <v>1</v>
      </c>
      <c r="B1065" s="401" t="s">
        <v>1357</v>
      </c>
      <c r="C1065" s="301">
        <v>213.57</v>
      </c>
      <c r="D1065" s="438"/>
      <c r="E1065" s="242">
        <f t="shared" si="27"/>
        <v>176902.51000000013</v>
      </c>
    </row>
    <row r="1066" spans="1:5" s="394" customFormat="1" ht="60" x14ac:dyDescent="0.2">
      <c r="A1066" s="439">
        <v>1</v>
      </c>
      <c r="B1066" s="402" t="s">
        <v>1358</v>
      </c>
      <c r="C1066" s="438">
        <v>533.92999999999995</v>
      </c>
      <c r="D1066" s="438"/>
      <c r="E1066" s="242">
        <f t="shared" si="27"/>
        <v>177436.44000000012</v>
      </c>
    </row>
    <row r="1067" spans="1:5" s="394" customFormat="1" ht="63.75" x14ac:dyDescent="0.2">
      <c r="A1067" s="223">
        <v>1</v>
      </c>
      <c r="B1067" s="183" t="s">
        <v>1346</v>
      </c>
      <c r="C1067" s="242">
        <v>225</v>
      </c>
      <c r="D1067" s="438"/>
      <c r="E1067" s="242">
        <f t="shared" si="27"/>
        <v>177661.44000000012</v>
      </c>
    </row>
    <row r="1068" spans="1:5" s="394" customFormat="1" ht="63.75" x14ac:dyDescent="0.2">
      <c r="A1068" s="223">
        <v>1</v>
      </c>
      <c r="B1068" s="183" t="s">
        <v>1559</v>
      </c>
      <c r="C1068" s="242">
        <v>225</v>
      </c>
      <c r="D1068" s="83"/>
      <c r="E1068" s="242">
        <f t="shared" si="27"/>
        <v>177886.44000000012</v>
      </c>
    </row>
    <row r="1069" spans="1:5" s="394" customFormat="1" ht="63.75" x14ac:dyDescent="0.2">
      <c r="A1069" s="223">
        <v>1</v>
      </c>
      <c r="B1069" s="183" t="s">
        <v>1347</v>
      </c>
      <c r="C1069" s="242">
        <v>225</v>
      </c>
      <c r="D1069" s="83"/>
      <c r="E1069" s="242">
        <f t="shared" si="27"/>
        <v>178111.44000000012</v>
      </c>
    </row>
    <row r="1070" spans="1:5" s="394" customFormat="1" ht="36" x14ac:dyDescent="0.2">
      <c r="A1070" s="11">
        <v>1</v>
      </c>
      <c r="B1070" s="169" t="s">
        <v>1555</v>
      </c>
      <c r="C1070" s="26">
        <v>1500</v>
      </c>
      <c r="D1070" s="83"/>
      <c r="E1070" s="242">
        <f t="shared" si="27"/>
        <v>179611.44000000012</v>
      </c>
    </row>
    <row r="1071" spans="1:5" s="394" customFormat="1" ht="48" x14ac:dyDescent="0.2">
      <c r="A1071" s="397">
        <v>1</v>
      </c>
      <c r="B1071" s="402" t="s">
        <v>1495</v>
      </c>
      <c r="C1071" s="403">
        <v>345</v>
      </c>
      <c r="D1071" s="83"/>
      <c r="E1071" s="242">
        <f t="shared" si="27"/>
        <v>179956.44000000012</v>
      </c>
    </row>
    <row r="1072" spans="1:5" s="394" customFormat="1" ht="60" x14ac:dyDescent="0.2">
      <c r="A1072" s="397">
        <v>1</v>
      </c>
      <c r="B1072" s="402" t="s">
        <v>1367</v>
      </c>
      <c r="C1072" s="26">
        <v>5500</v>
      </c>
      <c r="D1072" s="83"/>
      <c r="E1072" s="242">
        <f t="shared" si="27"/>
        <v>185456.44000000012</v>
      </c>
    </row>
    <row r="1073" spans="1:5" s="394" customFormat="1" ht="60" x14ac:dyDescent="0.2">
      <c r="A1073" s="397">
        <v>1</v>
      </c>
      <c r="B1073" s="402" t="s">
        <v>1369</v>
      </c>
      <c r="C1073" s="26">
        <v>8000</v>
      </c>
      <c r="D1073" s="83"/>
      <c r="E1073" s="242">
        <f t="shared" si="27"/>
        <v>193456.44000000012</v>
      </c>
    </row>
    <row r="1074" spans="1:5" s="394" customFormat="1" ht="60" x14ac:dyDescent="0.2">
      <c r="A1074" s="397">
        <v>1</v>
      </c>
      <c r="B1074" s="402" t="s">
        <v>1370</v>
      </c>
      <c r="C1074" s="26">
        <v>172.42</v>
      </c>
      <c r="D1074" s="83"/>
      <c r="E1074" s="242">
        <f t="shared" si="27"/>
        <v>193628.86000000013</v>
      </c>
    </row>
    <row r="1075" spans="1:5" s="394" customFormat="1" ht="48" x14ac:dyDescent="0.2">
      <c r="A1075" s="381">
        <v>4</v>
      </c>
      <c r="B1075" s="169" t="s">
        <v>1371</v>
      </c>
      <c r="C1075" s="466">
        <v>1028.44</v>
      </c>
      <c r="D1075" s="83"/>
      <c r="E1075" s="242">
        <f t="shared" si="27"/>
        <v>194657.30000000013</v>
      </c>
    </row>
    <row r="1076" spans="1:5" s="394" customFormat="1" ht="60" x14ac:dyDescent="0.2">
      <c r="A1076" s="446">
        <v>1</v>
      </c>
      <c r="B1076" s="402" t="s">
        <v>1372</v>
      </c>
      <c r="C1076" s="103">
        <v>644.1</v>
      </c>
      <c r="D1076" s="83"/>
      <c r="E1076" s="242">
        <f t="shared" si="27"/>
        <v>195301.40000000014</v>
      </c>
    </row>
    <row r="1077" spans="1:5" s="394" customFormat="1" ht="36" x14ac:dyDescent="0.2">
      <c r="A1077" s="11">
        <v>1</v>
      </c>
      <c r="B1077" s="402" t="s">
        <v>1557</v>
      </c>
      <c r="C1077" s="103">
        <v>5745.25</v>
      </c>
      <c r="D1077" s="83"/>
      <c r="E1077" s="242">
        <f t="shared" si="27"/>
        <v>201046.65000000014</v>
      </c>
    </row>
    <row r="1078" spans="1:5" s="394" customFormat="1" ht="48" x14ac:dyDescent="0.2">
      <c r="A1078" s="397">
        <v>1</v>
      </c>
      <c r="B1078" s="402" t="s">
        <v>1374</v>
      </c>
      <c r="C1078" s="403">
        <v>111.68</v>
      </c>
      <c r="D1078" s="83"/>
      <c r="E1078" s="242">
        <f t="shared" si="27"/>
        <v>201158.33000000013</v>
      </c>
    </row>
    <row r="1079" spans="1:5" s="394" customFormat="1" ht="48" x14ac:dyDescent="0.2">
      <c r="A1079" s="397">
        <v>1</v>
      </c>
      <c r="B1079" s="402" t="s">
        <v>1373</v>
      </c>
      <c r="C1079" s="403">
        <v>111.68</v>
      </c>
      <c r="D1079" s="83"/>
      <c r="E1079" s="242">
        <f t="shared" si="27"/>
        <v>201270.01000000013</v>
      </c>
    </row>
    <row r="1080" spans="1:5" s="394" customFormat="1" ht="48" x14ac:dyDescent="0.2">
      <c r="A1080" s="381">
        <v>1</v>
      </c>
      <c r="B1080" s="169" t="s">
        <v>1554</v>
      </c>
      <c r="C1080" s="467">
        <v>887.58</v>
      </c>
      <c r="D1080" s="83"/>
      <c r="E1080" s="242">
        <f t="shared" si="27"/>
        <v>202157.59000000011</v>
      </c>
    </row>
    <row r="1081" spans="1:5" s="394" customFormat="1" ht="63.75" x14ac:dyDescent="0.2">
      <c r="A1081" s="223">
        <v>1</v>
      </c>
      <c r="B1081" s="183" t="s">
        <v>1375</v>
      </c>
      <c r="C1081" s="242">
        <v>199</v>
      </c>
      <c r="D1081" s="83"/>
      <c r="E1081" s="242">
        <f t="shared" si="27"/>
        <v>202356.59000000011</v>
      </c>
    </row>
    <row r="1082" spans="1:5" s="394" customFormat="1" ht="51" x14ac:dyDescent="0.2">
      <c r="A1082" s="441">
        <v>1</v>
      </c>
      <c r="B1082" s="442" t="s">
        <v>1393</v>
      </c>
      <c r="C1082" s="440">
        <v>91</v>
      </c>
      <c r="D1082" s="83"/>
      <c r="E1082" s="242">
        <f t="shared" si="27"/>
        <v>202447.59000000011</v>
      </c>
    </row>
    <row r="1083" spans="1:5" s="394" customFormat="1" ht="51" x14ac:dyDescent="0.2">
      <c r="A1083" s="397">
        <v>1</v>
      </c>
      <c r="B1083" s="442" t="s">
        <v>1394</v>
      </c>
      <c r="C1083" s="440">
        <v>91</v>
      </c>
      <c r="D1083" s="83"/>
      <c r="E1083" s="242">
        <f t="shared" si="27"/>
        <v>202538.59000000011</v>
      </c>
    </row>
    <row r="1084" spans="1:5" s="394" customFormat="1" ht="51" x14ac:dyDescent="0.2">
      <c r="A1084" s="441">
        <v>1</v>
      </c>
      <c r="B1084" s="442" t="s">
        <v>1395</v>
      </c>
      <c r="C1084" s="440">
        <v>91</v>
      </c>
      <c r="D1084" s="83"/>
      <c r="E1084" s="242">
        <f t="shared" si="27"/>
        <v>202629.59000000011</v>
      </c>
    </row>
    <row r="1085" spans="1:5" s="394" customFormat="1" ht="51" x14ac:dyDescent="0.2">
      <c r="A1085" s="441">
        <v>1</v>
      </c>
      <c r="B1085" s="442" t="s">
        <v>1396</v>
      </c>
      <c r="C1085" s="440">
        <v>91</v>
      </c>
      <c r="D1085" s="83"/>
      <c r="E1085" s="242">
        <f t="shared" si="27"/>
        <v>202720.59000000011</v>
      </c>
    </row>
    <row r="1086" spans="1:5" s="394" customFormat="1" ht="51" x14ac:dyDescent="0.2">
      <c r="A1086" s="397">
        <v>1</v>
      </c>
      <c r="B1086" s="442" t="s">
        <v>1397</v>
      </c>
      <c r="C1086" s="440">
        <v>91</v>
      </c>
      <c r="D1086" s="83"/>
      <c r="E1086" s="242">
        <f t="shared" si="27"/>
        <v>202811.59000000011</v>
      </c>
    </row>
    <row r="1087" spans="1:5" s="394" customFormat="1" ht="51" x14ac:dyDescent="0.2">
      <c r="A1087" s="441">
        <v>1</v>
      </c>
      <c r="B1087" s="442" t="s">
        <v>1398</v>
      </c>
      <c r="C1087" s="440">
        <v>91</v>
      </c>
      <c r="D1087" s="83"/>
      <c r="E1087" s="242">
        <f t="shared" si="27"/>
        <v>202902.59000000011</v>
      </c>
    </row>
    <row r="1088" spans="1:5" s="394" customFormat="1" ht="51" x14ac:dyDescent="0.2">
      <c r="A1088" s="441">
        <v>1</v>
      </c>
      <c r="B1088" s="442" t="s">
        <v>1399</v>
      </c>
      <c r="C1088" s="440">
        <v>91</v>
      </c>
      <c r="D1088" s="83"/>
      <c r="E1088" s="242">
        <f t="shared" si="27"/>
        <v>202993.59000000011</v>
      </c>
    </row>
    <row r="1089" spans="1:5" s="394" customFormat="1" ht="51" x14ac:dyDescent="0.2">
      <c r="A1089" s="397">
        <v>1</v>
      </c>
      <c r="B1089" s="442" t="s">
        <v>1400</v>
      </c>
      <c r="C1089" s="440">
        <v>91</v>
      </c>
      <c r="D1089" s="83"/>
      <c r="E1089" s="242">
        <f t="shared" si="27"/>
        <v>203084.59000000011</v>
      </c>
    </row>
    <row r="1090" spans="1:5" s="394" customFormat="1" ht="51" x14ac:dyDescent="0.2">
      <c r="A1090" s="441">
        <v>1</v>
      </c>
      <c r="B1090" s="442" t="s">
        <v>1401</v>
      </c>
      <c r="C1090" s="440">
        <v>91</v>
      </c>
      <c r="D1090" s="83"/>
      <c r="E1090" s="242">
        <f t="shared" si="27"/>
        <v>203175.59000000011</v>
      </c>
    </row>
    <row r="1091" spans="1:5" s="394" customFormat="1" ht="51" x14ac:dyDescent="0.2">
      <c r="A1091" s="441">
        <v>1</v>
      </c>
      <c r="B1091" s="442" t="s">
        <v>1402</v>
      </c>
      <c r="C1091" s="440">
        <v>91</v>
      </c>
      <c r="D1091" s="83"/>
      <c r="E1091" s="242">
        <f t="shared" si="27"/>
        <v>203266.59000000011</v>
      </c>
    </row>
    <row r="1092" spans="1:5" s="394" customFormat="1" ht="36" x14ac:dyDescent="0.2">
      <c r="A1092" s="463">
        <v>1</v>
      </c>
      <c r="B1092" s="169" t="s">
        <v>1551</v>
      </c>
      <c r="C1092" s="464">
        <v>2410</v>
      </c>
      <c r="D1092" s="83"/>
      <c r="E1092" s="242">
        <f t="shared" si="27"/>
        <v>205676.59000000011</v>
      </c>
    </row>
    <row r="1093" spans="1:5" s="394" customFormat="1" ht="72" x14ac:dyDescent="0.2">
      <c r="A1093" s="366">
        <v>1</v>
      </c>
      <c r="B1093" s="169" t="s">
        <v>1552</v>
      </c>
      <c r="C1093" s="26">
        <v>52091.54</v>
      </c>
      <c r="D1093" s="83"/>
      <c r="E1093" s="242">
        <f t="shared" si="27"/>
        <v>257768.13000000012</v>
      </c>
    </row>
    <row r="1094" spans="1:5" s="394" customFormat="1" ht="55.5" customHeight="1" x14ac:dyDescent="0.2">
      <c r="A1094" s="366">
        <v>1</v>
      </c>
      <c r="B1094" s="169" t="s">
        <v>1540</v>
      </c>
      <c r="C1094" s="462">
        <v>105</v>
      </c>
      <c r="D1094" s="83"/>
      <c r="E1094" s="242">
        <f t="shared" si="27"/>
        <v>257873.13000000012</v>
      </c>
    </row>
    <row r="1095" spans="1:5" s="394" customFormat="1" ht="49.5" customHeight="1" x14ac:dyDescent="0.2">
      <c r="A1095" s="366"/>
      <c r="B1095" s="169" t="s">
        <v>1541</v>
      </c>
      <c r="C1095" s="26">
        <v>105</v>
      </c>
      <c r="D1095" s="83"/>
      <c r="E1095" s="242">
        <f t="shared" si="27"/>
        <v>257978.13000000012</v>
      </c>
    </row>
    <row r="1096" spans="1:5" s="394" customFormat="1" ht="46.5" customHeight="1" x14ac:dyDescent="0.2">
      <c r="A1096" s="366"/>
      <c r="B1096" s="169" t="s">
        <v>1542</v>
      </c>
      <c r="C1096" s="26">
        <v>105</v>
      </c>
      <c r="D1096" s="83"/>
      <c r="E1096" s="242">
        <f t="shared" si="27"/>
        <v>258083.13000000012</v>
      </c>
    </row>
    <row r="1097" spans="1:5" s="394" customFormat="1" ht="52.5" customHeight="1" x14ac:dyDescent="0.2">
      <c r="A1097" s="366"/>
      <c r="B1097" s="169" t="s">
        <v>1543</v>
      </c>
      <c r="C1097" s="26">
        <v>105</v>
      </c>
      <c r="D1097" s="83"/>
      <c r="E1097" s="242">
        <f t="shared" si="27"/>
        <v>258188.13000000012</v>
      </c>
    </row>
    <row r="1098" spans="1:5" s="394" customFormat="1" ht="51.75" customHeight="1" x14ac:dyDescent="0.2">
      <c r="A1098" s="366"/>
      <c r="B1098" s="169" t="s">
        <v>1544</v>
      </c>
      <c r="C1098" s="26">
        <v>105</v>
      </c>
      <c r="D1098" s="83"/>
      <c r="E1098" s="242">
        <f t="shared" si="27"/>
        <v>258293.13000000012</v>
      </c>
    </row>
    <row r="1099" spans="1:5" s="394" customFormat="1" ht="55.5" customHeight="1" x14ac:dyDescent="0.2">
      <c r="A1099" s="366"/>
      <c r="B1099" s="169" t="s">
        <v>1545</v>
      </c>
      <c r="C1099" s="26">
        <v>105</v>
      </c>
      <c r="D1099" s="83"/>
      <c r="E1099" s="242">
        <f t="shared" si="27"/>
        <v>258398.13000000012</v>
      </c>
    </row>
    <row r="1100" spans="1:5" s="394" customFormat="1" ht="48" x14ac:dyDescent="0.2">
      <c r="A1100" s="366"/>
      <c r="B1100" s="169" t="s">
        <v>1546</v>
      </c>
      <c r="C1100" s="26">
        <v>105</v>
      </c>
      <c r="D1100" s="83"/>
      <c r="E1100" s="242">
        <f t="shared" si="27"/>
        <v>258503.13000000012</v>
      </c>
    </row>
    <row r="1101" spans="1:5" s="394" customFormat="1" ht="48" x14ac:dyDescent="0.2">
      <c r="A1101" s="366"/>
      <c r="B1101" s="169" t="s">
        <v>1547</v>
      </c>
      <c r="C1101" s="26">
        <v>105</v>
      </c>
      <c r="D1101" s="83"/>
      <c r="E1101" s="242">
        <f t="shared" si="27"/>
        <v>258608.13000000012</v>
      </c>
    </row>
    <row r="1102" spans="1:5" s="394" customFormat="1" ht="48" x14ac:dyDescent="0.2">
      <c r="A1102" s="366"/>
      <c r="B1102" s="169" t="s">
        <v>1548</v>
      </c>
      <c r="C1102" s="26">
        <v>105</v>
      </c>
      <c r="D1102" s="83"/>
      <c r="E1102" s="242">
        <f t="shared" si="27"/>
        <v>258713.13000000012</v>
      </c>
    </row>
    <row r="1103" spans="1:5" s="394" customFormat="1" ht="48" x14ac:dyDescent="0.2">
      <c r="A1103" s="366"/>
      <c r="B1103" s="169" t="s">
        <v>1549</v>
      </c>
      <c r="C1103" s="26">
        <v>105</v>
      </c>
      <c r="D1103" s="83"/>
      <c r="E1103" s="242">
        <f t="shared" si="27"/>
        <v>258818.13000000012</v>
      </c>
    </row>
    <row r="1104" spans="1:5" s="394" customFormat="1" ht="48" x14ac:dyDescent="0.2">
      <c r="A1104" s="366"/>
      <c r="B1104" s="169" t="s">
        <v>1550</v>
      </c>
      <c r="C1104" s="26">
        <v>105</v>
      </c>
      <c r="D1104" s="83"/>
      <c r="E1104" s="242">
        <f t="shared" si="27"/>
        <v>258923.13000000012</v>
      </c>
    </row>
    <row r="1105" spans="1:5" s="394" customFormat="1" ht="57.75" customHeight="1" x14ac:dyDescent="0.2">
      <c r="A1105" s="366">
        <v>1</v>
      </c>
      <c r="B1105" s="169" t="s">
        <v>1538</v>
      </c>
      <c r="C1105" s="466">
        <v>278</v>
      </c>
      <c r="D1105" s="83"/>
      <c r="E1105" s="242">
        <f t="shared" si="27"/>
        <v>259201.13000000012</v>
      </c>
    </row>
    <row r="1106" spans="1:5" s="394" customFormat="1" ht="36" x14ac:dyDescent="0.2">
      <c r="A1106" s="223">
        <v>1</v>
      </c>
      <c r="B1106" s="375" t="s">
        <v>1376</v>
      </c>
      <c r="C1106" s="242">
        <v>36</v>
      </c>
      <c r="D1106" s="83"/>
      <c r="E1106" s="242">
        <f t="shared" si="27"/>
        <v>259237.13000000012</v>
      </c>
    </row>
    <row r="1107" spans="1:5" s="394" customFormat="1" ht="36" x14ac:dyDescent="0.2">
      <c r="A1107" s="397">
        <v>1</v>
      </c>
      <c r="B1107" s="402" t="s">
        <v>1377</v>
      </c>
      <c r="C1107" s="445">
        <v>36</v>
      </c>
      <c r="D1107" s="83"/>
      <c r="E1107" s="242">
        <f t="shared" si="27"/>
        <v>259273.13000000012</v>
      </c>
    </row>
    <row r="1108" spans="1:5" s="394" customFormat="1" ht="36" x14ac:dyDescent="0.2">
      <c r="A1108" s="397">
        <v>1</v>
      </c>
      <c r="B1108" s="402" t="s">
        <v>1378</v>
      </c>
      <c r="C1108" s="445">
        <v>36</v>
      </c>
      <c r="D1108" s="83"/>
      <c r="E1108" s="242">
        <f t="shared" si="27"/>
        <v>259309.13000000012</v>
      </c>
    </row>
    <row r="1109" spans="1:5" s="394" customFormat="1" x14ac:dyDescent="0.2">
      <c r="A1109" s="30"/>
      <c r="B1109" s="81" t="s">
        <v>1216</v>
      </c>
      <c r="C1109" s="86">
        <f>SUM(C1042:C1108)</f>
        <v>89235.66</v>
      </c>
      <c r="D1109" s="26"/>
      <c r="E1109" s="86"/>
    </row>
    <row r="1110" spans="1:5" s="394" customFormat="1" x14ac:dyDescent="0.2">
      <c r="A1110" s="30"/>
      <c r="B1110" s="81" t="s">
        <v>1217</v>
      </c>
      <c r="C1110" s="86">
        <f>SUM(C1041+C1109)</f>
        <v>259309.13000000003</v>
      </c>
      <c r="D1110" s="26"/>
      <c r="E1110" s="86">
        <f>E1108</f>
        <v>259309.13000000012</v>
      </c>
    </row>
    <row r="1111" spans="1:5" s="394" customFormat="1" x14ac:dyDescent="0.2">
      <c r="A1111" s="117"/>
      <c r="B1111" s="117"/>
      <c r="C1111" s="296"/>
      <c r="D1111" s="296"/>
      <c r="E1111" s="296"/>
    </row>
    <row r="1112" spans="1:5" s="394" customFormat="1" x14ac:dyDescent="0.2">
      <c r="A1112" s="117"/>
      <c r="B1112" s="117"/>
      <c r="C1112" s="296"/>
      <c r="D1112" s="296"/>
      <c r="E1112" s="296"/>
    </row>
    <row r="1113" spans="1:5" s="394" customFormat="1" ht="15" x14ac:dyDescent="0.25">
      <c r="A1113" s="565" t="s">
        <v>1414</v>
      </c>
      <c r="B1113" s="566"/>
      <c r="C1113" s="566"/>
      <c r="D1113" s="566"/>
      <c r="E1113" s="566"/>
    </row>
    <row r="1114" spans="1:5" s="394" customFormat="1" x14ac:dyDescent="0.2">
      <c r="A1114" s="395"/>
      <c r="B1114" s="409" t="s">
        <v>240</v>
      </c>
      <c r="C1114" s="405">
        <f>C1110</f>
        <v>259309.13000000003</v>
      </c>
      <c r="E1114" s="414">
        <f>E1110</f>
        <v>259309.13000000012</v>
      </c>
    </row>
    <row r="1115" spans="1:5" s="394" customFormat="1" ht="48" x14ac:dyDescent="0.2">
      <c r="A1115" s="11">
        <v>1</v>
      </c>
      <c r="B1115" s="402" t="s">
        <v>1458</v>
      </c>
      <c r="C1115" s="518"/>
      <c r="D1115" s="518">
        <v>100</v>
      </c>
      <c r="E1115" s="518"/>
    </row>
    <row r="1116" spans="1:5" s="394" customFormat="1" ht="48" x14ac:dyDescent="0.2">
      <c r="A1116" s="11">
        <v>1</v>
      </c>
      <c r="B1116" s="402" t="s">
        <v>1459</v>
      </c>
      <c r="C1116" s="519"/>
      <c r="D1116" s="519"/>
      <c r="E1116" s="519"/>
    </row>
    <row r="1117" spans="1:5" s="394" customFormat="1" ht="36" x14ac:dyDescent="0.2">
      <c r="A1117" s="11">
        <v>1</v>
      </c>
      <c r="B1117" s="402" t="s">
        <v>1457</v>
      </c>
      <c r="C1117" s="520"/>
      <c r="D1117" s="520"/>
      <c r="E1117" s="520"/>
    </row>
    <row r="1118" spans="1:5" s="394" customFormat="1" ht="48" x14ac:dyDescent="0.2">
      <c r="A1118" s="397">
        <v>1</v>
      </c>
      <c r="B1118" s="402" t="s">
        <v>1460</v>
      </c>
      <c r="C1118" s="403"/>
      <c r="D1118" s="403">
        <v>1800</v>
      </c>
      <c r="E1118" s="396"/>
    </row>
    <row r="1119" spans="1:5" ht="60" x14ac:dyDescent="0.2">
      <c r="A1119" s="395">
        <v>1</v>
      </c>
      <c r="B1119" s="5" t="s">
        <v>1503</v>
      </c>
      <c r="C1119" s="24"/>
      <c r="D1119" s="403">
        <v>12</v>
      </c>
      <c r="E1119" s="24"/>
    </row>
    <row r="1120" spans="1:5" ht="60" x14ac:dyDescent="0.2">
      <c r="A1120" s="395">
        <v>1</v>
      </c>
      <c r="B1120" s="5" t="s">
        <v>1504</v>
      </c>
      <c r="C1120" s="24"/>
      <c r="D1120" s="403">
        <v>12</v>
      </c>
      <c r="E1120" s="24"/>
    </row>
    <row r="1121" spans="1:5" s="394" customFormat="1" ht="60" x14ac:dyDescent="0.2">
      <c r="A1121" s="30">
        <v>1</v>
      </c>
      <c r="B1121" s="5" t="s">
        <v>1502</v>
      </c>
      <c r="C1121" s="403"/>
      <c r="D1121" s="403">
        <v>12</v>
      </c>
      <c r="E1121" s="396"/>
    </row>
    <row r="1122" spans="1:5" ht="60" x14ac:dyDescent="0.2">
      <c r="A1122" s="395">
        <v>1</v>
      </c>
      <c r="B1122" s="5" t="s">
        <v>1505</v>
      </c>
      <c r="C1122" s="24"/>
      <c r="D1122" s="403">
        <v>12</v>
      </c>
      <c r="E1122" s="403"/>
    </row>
    <row r="1123" spans="1:5" ht="60" x14ac:dyDescent="0.2">
      <c r="A1123" s="395">
        <v>1</v>
      </c>
      <c r="B1123" s="5" t="s">
        <v>1506</v>
      </c>
      <c r="C1123" s="24"/>
      <c r="D1123" s="403">
        <v>12</v>
      </c>
      <c r="E1123" s="24"/>
    </row>
    <row r="1124" spans="1:5" ht="60" x14ac:dyDescent="0.2">
      <c r="A1124" s="395">
        <v>1</v>
      </c>
      <c r="B1124" s="5" t="s">
        <v>1507</v>
      </c>
      <c r="C1124" s="24"/>
      <c r="D1124" s="403">
        <v>12</v>
      </c>
      <c r="E1124" s="24"/>
    </row>
    <row r="1125" spans="1:5" ht="60" x14ac:dyDescent="0.2">
      <c r="A1125" s="395">
        <v>1</v>
      </c>
      <c r="B1125" s="5" t="s">
        <v>1508</v>
      </c>
      <c r="C1125" s="24"/>
      <c r="D1125" s="403">
        <v>12</v>
      </c>
      <c r="E1125" s="24"/>
    </row>
    <row r="1126" spans="1:5" ht="60" x14ac:dyDescent="0.2">
      <c r="A1126" s="395">
        <v>1</v>
      </c>
      <c r="B1126" s="5" t="s">
        <v>1509</v>
      </c>
      <c r="C1126" s="24"/>
      <c r="D1126" s="403">
        <v>12</v>
      </c>
      <c r="E1126" s="24"/>
    </row>
    <row r="1127" spans="1:5" ht="60" x14ac:dyDescent="0.2">
      <c r="A1127" s="395">
        <v>1</v>
      </c>
      <c r="B1127" s="5" t="s">
        <v>1510</v>
      </c>
      <c r="C1127" s="24"/>
      <c r="D1127" s="403">
        <v>12</v>
      </c>
      <c r="E1127" s="24"/>
    </row>
    <row r="1128" spans="1:5" ht="60" x14ac:dyDescent="0.2">
      <c r="A1128" s="395">
        <v>1</v>
      </c>
      <c r="B1128" s="5" t="s">
        <v>1511</v>
      </c>
      <c r="C1128" s="24"/>
      <c r="D1128" s="403">
        <v>12</v>
      </c>
      <c r="E1128" s="24"/>
    </row>
    <row r="1129" spans="1:5" ht="60" x14ac:dyDescent="0.2">
      <c r="A1129" s="395">
        <v>1</v>
      </c>
      <c r="B1129" s="5" t="s">
        <v>1512</v>
      </c>
      <c r="C1129" s="24"/>
      <c r="D1129" s="403">
        <v>12</v>
      </c>
      <c r="E1129" s="24"/>
    </row>
    <row r="1130" spans="1:5" ht="60" x14ac:dyDescent="0.2">
      <c r="A1130" s="395">
        <v>1</v>
      </c>
      <c r="B1130" s="5" t="s">
        <v>1513</v>
      </c>
      <c r="C1130" s="24"/>
      <c r="D1130" s="403">
        <v>12</v>
      </c>
      <c r="E1130" s="24"/>
    </row>
    <row r="1131" spans="1:5" ht="60" x14ac:dyDescent="0.2">
      <c r="A1131" s="395">
        <v>1</v>
      </c>
      <c r="B1131" s="33" t="s">
        <v>1514</v>
      </c>
      <c r="C1131" s="24"/>
      <c r="D1131" s="403">
        <v>12</v>
      </c>
      <c r="E1131" s="24"/>
    </row>
    <row r="1132" spans="1:5" ht="60" x14ac:dyDescent="0.2">
      <c r="A1132" s="395">
        <v>1</v>
      </c>
      <c r="B1132" s="5" t="s">
        <v>1515</v>
      </c>
      <c r="C1132" s="24"/>
      <c r="D1132" s="403">
        <v>12</v>
      </c>
      <c r="E1132" s="24"/>
    </row>
    <row r="1133" spans="1:5" ht="60" x14ac:dyDescent="0.2">
      <c r="A1133" s="395">
        <v>1</v>
      </c>
      <c r="B1133" s="5" t="s">
        <v>1516</v>
      </c>
      <c r="C1133" s="24"/>
      <c r="D1133" s="403">
        <v>12</v>
      </c>
      <c r="E1133" s="24"/>
    </row>
    <row r="1134" spans="1:5" ht="60" x14ac:dyDescent="0.2">
      <c r="A1134" s="395">
        <v>1</v>
      </c>
      <c r="B1134" s="5" t="s">
        <v>1521</v>
      </c>
      <c r="C1134" s="24"/>
      <c r="D1134" s="403">
        <v>12</v>
      </c>
      <c r="E1134" s="24"/>
    </row>
    <row r="1135" spans="1:5" ht="60" x14ac:dyDescent="0.2">
      <c r="A1135" s="395">
        <v>1</v>
      </c>
      <c r="B1135" s="5" t="s">
        <v>762</v>
      </c>
      <c r="C1135" s="24"/>
      <c r="D1135" s="403">
        <v>12</v>
      </c>
      <c r="E1135" s="24"/>
    </row>
    <row r="1136" spans="1:5" ht="60" x14ac:dyDescent="0.2">
      <c r="A1136" s="395">
        <v>1</v>
      </c>
      <c r="B1136" s="5" t="s">
        <v>1517</v>
      </c>
      <c r="C1136" s="24"/>
      <c r="D1136" s="403">
        <v>12</v>
      </c>
      <c r="E1136" s="24"/>
    </row>
    <row r="1137" spans="1:5" ht="60" x14ac:dyDescent="0.2">
      <c r="A1137" s="395">
        <v>1</v>
      </c>
      <c r="B1137" s="5" t="s">
        <v>1518</v>
      </c>
      <c r="C1137" s="24"/>
      <c r="D1137" s="403">
        <v>12</v>
      </c>
      <c r="E1137" s="24"/>
    </row>
    <row r="1138" spans="1:5" ht="60" x14ac:dyDescent="0.2">
      <c r="A1138" s="395">
        <v>1</v>
      </c>
      <c r="B1138" s="5" t="s">
        <v>1519</v>
      </c>
      <c r="C1138" s="24"/>
      <c r="D1138" s="403">
        <v>12</v>
      </c>
      <c r="E1138" s="24"/>
    </row>
    <row r="1139" spans="1:5" ht="60" x14ac:dyDescent="0.2">
      <c r="A1139" s="395">
        <v>1</v>
      </c>
      <c r="B1139" s="5" t="s">
        <v>1520</v>
      </c>
      <c r="C1139" s="24"/>
      <c r="D1139" s="403">
        <v>12</v>
      </c>
      <c r="E1139" s="24"/>
    </row>
    <row r="1140" spans="1:5" s="394" customFormat="1" ht="48" x14ac:dyDescent="0.2">
      <c r="A1140" s="395">
        <v>1</v>
      </c>
      <c r="B1140" s="19" t="s">
        <v>1461</v>
      </c>
      <c r="C1140" s="396"/>
      <c r="D1140" s="396">
        <v>46</v>
      </c>
      <c r="E1140" s="396"/>
    </row>
    <row r="1141" spans="1:5" s="394" customFormat="1" ht="48" x14ac:dyDescent="0.2">
      <c r="A1141" s="395">
        <v>1</v>
      </c>
      <c r="B1141" s="19" t="s">
        <v>1462</v>
      </c>
      <c r="C1141" s="396"/>
      <c r="D1141" s="396">
        <v>46</v>
      </c>
      <c r="E1141" s="396"/>
    </row>
    <row r="1142" spans="1:5" s="394" customFormat="1" ht="48" x14ac:dyDescent="0.2">
      <c r="A1142" s="395">
        <v>1</v>
      </c>
      <c r="B1142" s="19" t="s">
        <v>1463</v>
      </c>
      <c r="C1142" s="396"/>
      <c r="D1142" s="396">
        <v>46</v>
      </c>
      <c r="E1142" s="396"/>
    </row>
    <row r="1143" spans="1:5" s="394" customFormat="1" ht="48" x14ac:dyDescent="0.2">
      <c r="A1143" s="395">
        <v>1</v>
      </c>
      <c r="B1143" s="19" t="s">
        <v>1464</v>
      </c>
      <c r="C1143" s="396"/>
      <c r="D1143" s="396">
        <v>46</v>
      </c>
      <c r="E1143" s="396"/>
    </row>
    <row r="1144" spans="1:5" s="394" customFormat="1" ht="48" x14ac:dyDescent="0.2">
      <c r="A1144" s="395">
        <v>1</v>
      </c>
      <c r="B1144" s="19" t="s">
        <v>1465</v>
      </c>
      <c r="C1144" s="396"/>
      <c r="D1144" s="396">
        <v>46</v>
      </c>
      <c r="E1144" s="396"/>
    </row>
    <row r="1145" spans="1:5" s="394" customFormat="1" ht="48" x14ac:dyDescent="0.2">
      <c r="A1145" s="395">
        <v>1</v>
      </c>
      <c r="B1145" s="19" t="s">
        <v>1466</v>
      </c>
      <c r="C1145" s="396"/>
      <c r="D1145" s="396">
        <v>46</v>
      </c>
      <c r="E1145" s="396"/>
    </row>
    <row r="1146" spans="1:5" s="394" customFormat="1" ht="48" x14ac:dyDescent="0.2">
      <c r="A1146" s="395">
        <v>1</v>
      </c>
      <c r="B1146" s="19" t="s">
        <v>1493</v>
      </c>
      <c r="C1146" s="396"/>
      <c r="D1146" s="396">
        <v>46</v>
      </c>
      <c r="E1146" s="396"/>
    </row>
    <row r="1147" spans="1:5" s="394" customFormat="1" ht="36" x14ac:dyDescent="0.2">
      <c r="A1147" s="397">
        <v>1</v>
      </c>
      <c r="B1147" s="402" t="s">
        <v>1468</v>
      </c>
      <c r="C1147" s="396"/>
      <c r="D1147" s="396"/>
      <c r="E1147" s="396"/>
    </row>
    <row r="1148" spans="1:5" s="394" customFormat="1" ht="63.75" x14ac:dyDescent="0.2">
      <c r="A1148" s="223">
        <v>1</v>
      </c>
      <c r="B1148" s="183" t="s">
        <v>1469</v>
      </c>
      <c r="C1148" s="224"/>
      <c r="D1148" s="224">
        <v>175</v>
      </c>
      <c r="E1148" s="396"/>
    </row>
    <row r="1149" spans="1:5" s="394" customFormat="1" ht="36" x14ac:dyDescent="0.2">
      <c r="A1149" s="395">
        <v>1</v>
      </c>
      <c r="B1149" s="375" t="s">
        <v>1470</v>
      </c>
      <c r="C1149" s="410"/>
      <c r="D1149" s="410">
        <v>37</v>
      </c>
      <c r="E1149" s="396"/>
    </row>
    <row r="1150" spans="1:5" s="394" customFormat="1" ht="51" x14ac:dyDescent="0.2">
      <c r="A1150" s="204">
        <v>1</v>
      </c>
      <c r="B1150" s="205" t="s">
        <v>1471</v>
      </c>
      <c r="C1150" s="450"/>
      <c r="D1150" s="450">
        <v>50</v>
      </c>
      <c r="E1150" s="396"/>
    </row>
    <row r="1151" spans="1:5" s="394" customFormat="1" ht="51" x14ac:dyDescent="0.2">
      <c r="A1151" s="225">
        <v>1</v>
      </c>
      <c r="B1151" s="183" t="s">
        <v>1472</v>
      </c>
      <c r="C1151" s="222"/>
      <c r="D1151" s="222">
        <v>68</v>
      </c>
      <c r="E1151" s="396"/>
    </row>
    <row r="1152" spans="1:5" s="394" customFormat="1" ht="36" x14ac:dyDescent="0.2">
      <c r="A1152" s="397">
        <v>1</v>
      </c>
      <c r="B1152" s="5" t="s">
        <v>1421</v>
      </c>
      <c r="C1152" s="396"/>
      <c r="D1152" s="396">
        <v>20</v>
      </c>
      <c r="E1152" s="396"/>
    </row>
    <row r="1153" spans="1:5" s="394" customFormat="1" ht="36" x14ac:dyDescent="0.2">
      <c r="A1153" s="395">
        <v>1</v>
      </c>
      <c r="B1153" s="5" t="s">
        <v>1473</v>
      </c>
      <c r="C1153" s="403"/>
      <c r="D1153" s="403">
        <v>36</v>
      </c>
      <c r="E1153" s="396"/>
    </row>
    <row r="1154" spans="1:5" s="394" customFormat="1" ht="36" x14ac:dyDescent="0.2">
      <c r="A1154" s="366">
        <v>1</v>
      </c>
      <c r="B1154" s="402" t="s">
        <v>1499</v>
      </c>
      <c r="C1154" s="403"/>
      <c r="D1154" s="403">
        <v>137.15</v>
      </c>
      <c r="E1154" s="396"/>
    </row>
    <row r="1155" spans="1:5" s="394" customFormat="1" ht="48" x14ac:dyDescent="0.2">
      <c r="A1155" s="11">
        <v>1</v>
      </c>
      <c r="B1155" s="402" t="s">
        <v>1501</v>
      </c>
      <c r="C1155" s="258"/>
      <c r="D1155" s="258">
        <v>210</v>
      </c>
      <c r="E1155" s="396"/>
    </row>
    <row r="1156" spans="1:5" s="394" customFormat="1" ht="48" x14ac:dyDescent="0.2">
      <c r="A1156" s="397">
        <v>1</v>
      </c>
      <c r="B1156" s="402" t="s">
        <v>1474</v>
      </c>
      <c r="C1156" s="403"/>
      <c r="D1156" s="403">
        <v>57</v>
      </c>
      <c r="E1156" s="396"/>
    </row>
    <row r="1157" spans="1:5" s="394" customFormat="1" ht="48" x14ac:dyDescent="0.2">
      <c r="A1157" s="397">
        <v>1</v>
      </c>
      <c r="B1157" s="402" t="s">
        <v>1475</v>
      </c>
      <c r="D1157" s="403">
        <v>97.35</v>
      </c>
      <c r="E1157" s="396"/>
    </row>
    <row r="1158" spans="1:5" s="394" customFormat="1" ht="48" x14ac:dyDescent="0.2">
      <c r="A1158" s="173">
        <v>1</v>
      </c>
      <c r="B1158" s="402" t="s">
        <v>1476</v>
      </c>
      <c r="C1158" s="159"/>
      <c r="D1158" s="159">
        <v>65</v>
      </c>
      <c r="E1158" s="396"/>
    </row>
    <row r="1159" spans="1:5" s="394" customFormat="1" ht="63.75" x14ac:dyDescent="0.2">
      <c r="A1159" s="30">
        <v>1</v>
      </c>
      <c r="B1159" s="183" t="s">
        <v>1477</v>
      </c>
      <c r="C1159" s="224"/>
      <c r="D1159" s="224">
        <v>110</v>
      </c>
      <c r="E1159" s="396"/>
    </row>
    <row r="1160" spans="1:5" s="394" customFormat="1" ht="36" x14ac:dyDescent="0.2">
      <c r="A1160" s="395">
        <v>1</v>
      </c>
      <c r="B1160" s="5" t="s">
        <v>1478</v>
      </c>
      <c r="C1160" s="396"/>
      <c r="D1160" s="396">
        <v>49.5</v>
      </c>
      <c r="E1160" s="396"/>
    </row>
    <row r="1161" spans="1:5" s="394" customFormat="1" ht="48" x14ac:dyDescent="0.2">
      <c r="A1161" s="366">
        <v>1</v>
      </c>
      <c r="B1161" s="402" t="s">
        <v>1498</v>
      </c>
      <c r="C1161" s="403"/>
      <c r="D1161" s="403">
        <v>100</v>
      </c>
      <c r="E1161" s="396"/>
    </row>
    <row r="1162" spans="1:5" s="394" customFormat="1" ht="48" x14ac:dyDescent="0.2">
      <c r="A1162" s="397">
        <v>1</v>
      </c>
      <c r="B1162" s="402" t="s">
        <v>1500</v>
      </c>
      <c r="C1162" s="151"/>
      <c r="D1162" s="151">
        <v>210</v>
      </c>
      <c r="E1162" s="396"/>
    </row>
    <row r="1163" spans="1:5" s="394" customFormat="1" ht="48" x14ac:dyDescent="0.2">
      <c r="A1163" s="397">
        <v>1</v>
      </c>
      <c r="B1163" s="402" t="s">
        <v>1479</v>
      </c>
      <c r="C1163" s="403"/>
      <c r="D1163" s="403">
        <v>160</v>
      </c>
      <c r="E1163" s="396"/>
    </row>
    <row r="1164" spans="1:5" s="394" customFormat="1" ht="48" x14ac:dyDescent="0.2">
      <c r="A1164" s="397">
        <v>1</v>
      </c>
      <c r="B1164" s="402" t="s">
        <v>1480</v>
      </c>
      <c r="C1164" s="64"/>
      <c r="D1164" s="64">
        <v>23</v>
      </c>
      <c r="E1164" s="396"/>
    </row>
    <row r="1165" spans="1:5" s="394" customFormat="1" ht="48" x14ac:dyDescent="0.2">
      <c r="A1165" s="173">
        <v>1</v>
      </c>
      <c r="B1165" s="172" t="s">
        <v>1481</v>
      </c>
      <c r="C1165" s="159"/>
      <c r="D1165" s="159">
        <v>84.75</v>
      </c>
      <c r="E1165" s="396"/>
    </row>
    <row r="1166" spans="1:5" s="394" customFormat="1" ht="36" x14ac:dyDescent="0.2">
      <c r="A1166" s="366">
        <v>1</v>
      </c>
      <c r="B1166" s="402" t="s">
        <v>1497</v>
      </c>
      <c r="C1166" s="403"/>
      <c r="D1166" s="403">
        <v>137.15</v>
      </c>
      <c r="E1166" s="396"/>
    </row>
    <row r="1167" spans="1:5" s="394" customFormat="1" ht="48" x14ac:dyDescent="0.2">
      <c r="A1167" s="397">
        <v>1</v>
      </c>
      <c r="B1167" s="402" t="s">
        <v>1482</v>
      </c>
      <c r="C1167" s="403"/>
      <c r="D1167" s="403">
        <v>130</v>
      </c>
      <c r="E1167" s="396"/>
    </row>
    <row r="1168" spans="1:5" s="394" customFormat="1" ht="36" x14ac:dyDescent="0.2">
      <c r="A1168" s="397">
        <v>1</v>
      </c>
      <c r="B1168" s="402" t="s">
        <v>1483</v>
      </c>
      <c r="C1168" s="64"/>
      <c r="D1168" s="64">
        <v>23</v>
      </c>
      <c r="E1168" s="396"/>
    </row>
    <row r="1169" spans="1:5" s="394" customFormat="1" ht="36" x14ac:dyDescent="0.2">
      <c r="A1169" s="397">
        <v>1</v>
      </c>
      <c r="B1169" s="401" t="s">
        <v>1484</v>
      </c>
      <c r="C1169" s="396"/>
      <c r="D1169" s="396">
        <v>17.149999999999999</v>
      </c>
      <c r="E1169" s="396"/>
    </row>
    <row r="1170" spans="1:5" s="394" customFormat="1" ht="48" x14ac:dyDescent="0.2">
      <c r="A1170" s="397">
        <v>1</v>
      </c>
      <c r="B1170" s="401" t="s">
        <v>1494</v>
      </c>
      <c r="C1170" s="396"/>
      <c r="D1170" s="396">
        <v>3.8</v>
      </c>
      <c r="E1170" s="396"/>
    </row>
    <row r="1171" spans="1:5" s="394" customFormat="1" ht="48" x14ac:dyDescent="0.2">
      <c r="A1171" s="11">
        <v>1</v>
      </c>
      <c r="B1171" s="401" t="s">
        <v>1486</v>
      </c>
      <c r="C1171" s="258"/>
      <c r="D1171" s="258">
        <v>3.8</v>
      </c>
      <c r="E1171" s="396"/>
    </row>
    <row r="1172" spans="1:5" s="394" customFormat="1" ht="48" x14ac:dyDescent="0.2">
      <c r="A1172" s="397">
        <v>1</v>
      </c>
      <c r="B1172" s="401" t="s">
        <v>1487</v>
      </c>
      <c r="C1172" s="396"/>
      <c r="D1172" s="396">
        <v>6.5</v>
      </c>
      <c r="E1172" s="396"/>
    </row>
    <row r="1173" spans="1:5" s="394" customFormat="1" ht="48" x14ac:dyDescent="0.2">
      <c r="A1173" s="173">
        <v>1</v>
      </c>
      <c r="B1173" s="172" t="s">
        <v>1488</v>
      </c>
      <c r="C1173" s="159"/>
      <c r="D1173" s="159">
        <v>90</v>
      </c>
      <c r="E1173" s="396"/>
    </row>
    <row r="1174" spans="1:5" s="394" customFormat="1" ht="48" x14ac:dyDescent="0.2">
      <c r="A1174" s="397">
        <v>1</v>
      </c>
      <c r="B1174" s="402" t="s">
        <v>1489</v>
      </c>
      <c r="C1174" s="403"/>
      <c r="D1174" s="403">
        <v>400</v>
      </c>
      <c r="E1174" s="396"/>
    </row>
    <row r="1175" spans="1:5" s="394" customFormat="1" ht="51" x14ac:dyDescent="0.2">
      <c r="A1175" s="185">
        <v>1</v>
      </c>
      <c r="B1175" s="183" t="s">
        <v>1490</v>
      </c>
      <c r="C1175" s="224"/>
      <c r="D1175" s="224">
        <v>59</v>
      </c>
      <c r="E1175" s="396"/>
    </row>
    <row r="1176" spans="1:5" s="394" customFormat="1" ht="63.75" x14ac:dyDescent="0.2">
      <c r="A1176" s="185">
        <v>1</v>
      </c>
      <c r="B1176" s="183" t="s">
        <v>1491</v>
      </c>
      <c r="C1176" s="231"/>
      <c r="D1176" s="231">
        <v>175</v>
      </c>
      <c r="E1176" s="396"/>
    </row>
    <row r="1177" spans="1:5" s="394" customFormat="1" ht="48" x14ac:dyDescent="0.2">
      <c r="A1177" s="11">
        <v>1</v>
      </c>
      <c r="B1177" s="402" t="s">
        <v>1522</v>
      </c>
      <c r="C1177" s="26"/>
      <c r="D1177" s="26">
        <v>137.15</v>
      </c>
      <c r="E1177" s="396"/>
    </row>
    <row r="1178" spans="1:5" ht="48" x14ac:dyDescent="0.2">
      <c r="A1178" s="10">
        <v>1</v>
      </c>
      <c r="B1178" s="23" t="s">
        <v>1532</v>
      </c>
      <c r="C1178" s="151"/>
      <c r="D1178" s="151">
        <v>148.57</v>
      </c>
      <c r="E1178" s="151"/>
    </row>
    <row r="1179" spans="1:5" ht="36" x14ac:dyDescent="0.2">
      <c r="A1179" s="366">
        <v>1</v>
      </c>
      <c r="B1179" s="23" t="s">
        <v>1525</v>
      </c>
      <c r="C1179" s="24"/>
      <c r="D1179" s="403">
        <v>137.15</v>
      </c>
      <c r="E1179" s="24"/>
    </row>
    <row r="1180" spans="1:5" s="394" customFormat="1" ht="36" x14ac:dyDescent="0.2">
      <c r="A1180" s="366">
        <v>1</v>
      </c>
      <c r="B1180" s="402" t="s">
        <v>1524</v>
      </c>
      <c r="C1180" s="403"/>
      <c r="D1180" s="403">
        <v>137.15</v>
      </c>
      <c r="E1180" s="396"/>
    </row>
    <row r="1181" spans="1:5" ht="36" x14ac:dyDescent="0.2">
      <c r="A1181" s="366">
        <v>1</v>
      </c>
      <c r="B1181" s="23" t="s">
        <v>1530</v>
      </c>
      <c r="C1181" s="24"/>
      <c r="D1181" s="403">
        <v>137.15</v>
      </c>
      <c r="E1181" s="24"/>
    </row>
    <row r="1182" spans="1:5" ht="36" x14ac:dyDescent="0.2">
      <c r="A1182" s="366">
        <v>1</v>
      </c>
      <c r="B1182" s="23" t="s">
        <v>1531</v>
      </c>
      <c r="C1182" s="24"/>
      <c r="D1182" s="403">
        <v>137.15</v>
      </c>
      <c r="E1182" s="403"/>
    </row>
    <row r="1183" spans="1:5" ht="36" x14ac:dyDescent="0.2">
      <c r="A1183" s="366">
        <v>1</v>
      </c>
      <c r="B1183" s="23" t="s">
        <v>1526</v>
      </c>
      <c r="C1183" s="24"/>
      <c r="D1183" s="403">
        <v>100</v>
      </c>
      <c r="E1183" s="24"/>
    </row>
    <row r="1184" spans="1:5" ht="36" x14ac:dyDescent="0.2">
      <c r="A1184" s="366">
        <v>1</v>
      </c>
      <c r="B1184" s="23" t="s">
        <v>1527</v>
      </c>
      <c r="C1184" s="24"/>
      <c r="D1184" s="403">
        <v>100</v>
      </c>
      <c r="E1184" s="24"/>
    </row>
    <row r="1185" spans="1:5" ht="48" x14ac:dyDescent="0.2">
      <c r="A1185" s="366">
        <v>1</v>
      </c>
      <c r="B1185" s="23" t="s">
        <v>1528</v>
      </c>
      <c r="C1185" s="24"/>
      <c r="D1185" s="403">
        <v>137.15</v>
      </c>
      <c r="E1185" s="403"/>
    </row>
    <row r="1186" spans="1:5" ht="36" x14ac:dyDescent="0.2">
      <c r="A1186" s="366">
        <v>1</v>
      </c>
      <c r="B1186" s="23" t="s">
        <v>1529</v>
      </c>
      <c r="C1186" s="24"/>
      <c r="D1186" s="403">
        <v>137.15</v>
      </c>
      <c r="E1186" s="403"/>
    </row>
    <row r="1187" spans="1:5" ht="36" x14ac:dyDescent="0.2">
      <c r="A1187" s="366">
        <v>1</v>
      </c>
      <c r="B1187" s="23" t="s">
        <v>1533</v>
      </c>
      <c r="C1187" s="24"/>
      <c r="D1187" s="403">
        <v>100</v>
      </c>
      <c r="E1187" s="403"/>
    </row>
    <row r="1188" spans="1:5" ht="36" x14ac:dyDescent="0.2">
      <c r="A1188" s="366">
        <v>1</v>
      </c>
      <c r="B1188" s="23" t="s">
        <v>1534</v>
      </c>
      <c r="C1188" s="24"/>
      <c r="D1188" s="403">
        <v>100</v>
      </c>
      <c r="E1188" s="403"/>
    </row>
    <row r="1189" spans="1:5" ht="36" x14ac:dyDescent="0.2">
      <c r="A1189" s="366">
        <v>1</v>
      </c>
      <c r="B1189" s="22" t="s">
        <v>1535</v>
      </c>
      <c r="C1189" s="7"/>
      <c r="D1189" s="396">
        <v>40</v>
      </c>
      <c r="E1189" s="403"/>
    </row>
    <row r="1190" spans="1:5" ht="36" x14ac:dyDescent="0.2">
      <c r="A1190" s="6">
        <v>1</v>
      </c>
      <c r="B1190" s="23" t="s">
        <v>1536</v>
      </c>
      <c r="C1190" s="151"/>
      <c r="D1190" s="151">
        <v>175</v>
      </c>
      <c r="E1190" s="151"/>
    </row>
    <row r="1191" spans="1:5" s="394" customFormat="1" ht="60" x14ac:dyDescent="0.2">
      <c r="A1191" s="397">
        <v>1</v>
      </c>
      <c r="B1191" s="402" t="s">
        <v>1537</v>
      </c>
      <c r="C1191" s="403"/>
      <c r="D1191" s="403">
        <v>1234.51</v>
      </c>
      <c r="E1191" s="396"/>
    </row>
    <row r="1192" spans="1:5" s="394" customFormat="1" x14ac:dyDescent="0.2">
      <c r="A1192" s="185"/>
      <c r="B1192" s="183"/>
      <c r="C1192" s="231"/>
      <c r="D1192" s="231"/>
      <c r="E1192" s="396"/>
    </row>
    <row r="1193" spans="1:5" s="394" customFormat="1" x14ac:dyDescent="0.2">
      <c r="A1193" s="448"/>
      <c r="B1193" s="452" t="s">
        <v>1412</v>
      </c>
      <c r="C1193" s="407"/>
      <c r="D1193" s="405">
        <f>SUM(D1115:D1192)</f>
        <v>8167.279999999997</v>
      </c>
      <c r="E1193" s="405"/>
    </row>
    <row r="1194" spans="1:5" s="394" customFormat="1" x14ac:dyDescent="0.2">
      <c r="A1194" s="448"/>
      <c r="B1194" s="453" t="s">
        <v>1413</v>
      </c>
      <c r="C1194" s="405">
        <f>C1114</f>
        <v>259309.13000000003</v>
      </c>
      <c r="D1194" s="405"/>
      <c r="E1194" s="405">
        <f>E1114</f>
        <v>259309.13000000012</v>
      </c>
    </row>
    <row r="1195" spans="1:5" s="394" customFormat="1" x14ac:dyDescent="0.2">
      <c r="A1195" s="117"/>
      <c r="B1195" s="117"/>
      <c r="C1195" s="296"/>
      <c r="D1195" s="296"/>
      <c r="E1195" s="296"/>
    </row>
    <row r="1196" spans="1:5" s="394" customFormat="1" x14ac:dyDescent="0.2">
      <c r="A1196" s="117"/>
      <c r="B1196" s="117"/>
      <c r="C1196" s="296"/>
      <c r="D1196" s="296"/>
      <c r="E1196" s="296"/>
    </row>
    <row r="1197" spans="1:5" s="394" customFormat="1" x14ac:dyDescent="0.2">
      <c r="A1197" s="117"/>
      <c r="B1197" s="117"/>
      <c r="C1197" s="296"/>
      <c r="D1197" s="296"/>
      <c r="E1197" s="296"/>
    </row>
    <row r="1198" spans="1:5" s="394" customFormat="1" x14ac:dyDescent="0.2">
      <c r="A1198" s="117"/>
      <c r="B1198" s="117"/>
      <c r="C1198" s="296"/>
      <c r="D1198" s="296"/>
      <c r="E1198" s="296"/>
    </row>
    <row r="1199" spans="1:5" s="394" customFormat="1" x14ac:dyDescent="0.2">
      <c r="A1199" s="117"/>
      <c r="B1199" s="117"/>
      <c r="C1199" s="296"/>
      <c r="D1199" s="296"/>
      <c r="E1199" s="296"/>
    </row>
    <row r="1200" spans="1:5" s="394" customFormat="1" x14ac:dyDescent="0.2">
      <c r="A1200" s="117"/>
      <c r="B1200" s="117"/>
      <c r="C1200" s="296"/>
      <c r="D1200" s="296"/>
      <c r="E1200" s="296"/>
    </row>
    <row r="1201" spans="1:5" s="394" customFormat="1" x14ac:dyDescent="0.2">
      <c r="A1201" s="117"/>
      <c r="B1201" s="117"/>
      <c r="C1201" s="296"/>
      <c r="D1201" s="296"/>
      <c r="E1201" s="296"/>
    </row>
    <row r="1202" spans="1:5" s="394" customFormat="1" x14ac:dyDescent="0.2">
      <c r="A1202" s="117"/>
      <c r="B1202" s="117"/>
      <c r="C1202" s="296"/>
      <c r="D1202" s="296"/>
      <c r="E1202" s="296"/>
    </row>
    <row r="1203" spans="1:5" s="394" customFormat="1" x14ac:dyDescent="0.2">
      <c r="A1203" s="117"/>
      <c r="B1203" s="117"/>
      <c r="C1203" s="296"/>
      <c r="D1203" s="296"/>
      <c r="E1203" s="296"/>
    </row>
    <row r="1204" spans="1:5" s="394" customFormat="1" x14ac:dyDescent="0.2">
      <c r="A1204" s="117"/>
      <c r="B1204" s="117"/>
      <c r="C1204" s="296"/>
      <c r="D1204" s="296"/>
      <c r="E1204" s="296"/>
    </row>
    <row r="1205" spans="1:5" s="394" customFormat="1" x14ac:dyDescent="0.2">
      <c r="A1205" s="117"/>
      <c r="B1205" s="117"/>
      <c r="C1205" s="296"/>
      <c r="D1205" s="296"/>
      <c r="E1205" s="296"/>
    </row>
    <row r="1206" spans="1:5" ht="15" x14ac:dyDescent="0.2">
      <c r="A1206" s="561" t="s">
        <v>249</v>
      </c>
      <c r="B1206" s="561"/>
      <c r="C1206" s="561"/>
      <c r="D1206" s="561"/>
      <c r="E1206" s="561"/>
    </row>
    <row r="1207" spans="1:5" ht="15" x14ac:dyDescent="0.2">
      <c r="A1207" s="561" t="s">
        <v>44</v>
      </c>
      <c r="B1207" s="561"/>
      <c r="C1207" s="561"/>
      <c r="D1207" s="561"/>
      <c r="E1207" s="561"/>
    </row>
    <row r="1208" spans="1:5" ht="15" x14ac:dyDescent="0.2">
      <c r="A1208" s="561" t="s">
        <v>45</v>
      </c>
      <c r="B1208" s="561"/>
      <c r="C1208" s="561"/>
      <c r="D1208" s="561"/>
      <c r="E1208" s="561"/>
    </row>
    <row r="1209" spans="1:5" ht="15" x14ac:dyDescent="0.2">
      <c r="A1209" s="561" t="s">
        <v>1345</v>
      </c>
      <c r="B1209" s="561"/>
      <c r="C1209" s="561"/>
      <c r="D1209" s="561"/>
      <c r="E1209" s="561"/>
    </row>
    <row r="1210" spans="1:5" x14ac:dyDescent="0.2">
      <c r="A1210" s="562" t="s">
        <v>541</v>
      </c>
      <c r="B1210" s="562"/>
      <c r="C1210" s="562"/>
      <c r="D1210" s="562"/>
      <c r="E1210" s="562"/>
    </row>
    <row r="1211" spans="1:5" ht="15" x14ac:dyDescent="0.25">
      <c r="A1211" s="83" t="s">
        <v>46</v>
      </c>
      <c r="B1211" s="48" t="s">
        <v>47</v>
      </c>
      <c r="C1211" s="257" t="s">
        <v>48</v>
      </c>
      <c r="D1211" s="257" t="s">
        <v>49</v>
      </c>
      <c r="E1211" s="257" t="s">
        <v>50</v>
      </c>
    </row>
    <row r="1212" spans="1:5" x14ac:dyDescent="0.2">
      <c r="A1212" s="10"/>
      <c r="B1212" s="59"/>
      <c r="C1212" s="260">
        <f>C1194</f>
        <v>259309.13000000003</v>
      </c>
      <c r="D1212" s="151"/>
      <c r="E1212" s="260">
        <f>E1194</f>
        <v>259309.13000000012</v>
      </c>
    </row>
    <row r="1213" spans="1:5" ht="84" x14ac:dyDescent="0.2">
      <c r="A1213" s="10">
        <v>1</v>
      </c>
      <c r="B1213" s="23" t="s">
        <v>251</v>
      </c>
      <c r="C1213" s="151">
        <v>2857.14</v>
      </c>
      <c r="D1213" s="151"/>
      <c r="E1213" s="151">
        <f t="shared" ref="E1213:E1221" si="28">E1212+C1213</f>
        <v>262166.27000000014</v>
      </c>
    </row>
    <row r="1214" spans="1:5" ht="72" x14ac:dyDescent="0.2">
      <c r="A1214" s="10">
        <v>1</v>
      </c>
      <c r="B1214" s="23" t="s">
        <v>250</v>
      </c>
      <c r="C1214" s="151">
        <v>2857.14</v>
      </c>
      <c r="D1214" s="151"/>
      <c r="E1214" s="151">
        <f t="shared" si="28"/>
        <v>265023.41000000015</v>
      </c>
    </row>
    <row r="1215" spans="1:5" ht="84" x14ac:dyDescent="0.2">
      <c r="A1215" s="10">
        <v>1</v>
      </c>
      <c r="B1215" s="402" t="s">
        <v>1335</v>
      </c>
      <c r="C1215" s="258">
        <v>228.57</v>
      </c>
      <c r="D1215" s="151"/>
      <c r="E1215" s="151">
        <f t="shared" si="28"/>
        <v>265251.98000000016</v>
      </c>
    </row>
    <row r="1216" spans="1:5" ht="84" x14ac:dyDescent="0.2">
      <c r="A1216" s="10">
        <v>1</v>
      </c>
      <c r="B1216" s="402" t="s">
        <v>1336</v>
      </c>
      <c r="C1216" s="311">
        <v>462.86</v>
      </c>
      <c r="D1216" s="151"/>
      <c r="E1216" s="151">
        <f t="shared" si="28"/>
        <v>265714.84000000014</v>
      </c>
    </row>
    <row r="1217" spans="1:5" ht="72" x14ac:dyDescent="0.2">
      <c r="A1217" s="10">
        <v>1</v>
      </c>
      <c r="B1217" s="402" t="s">
        <v>1337</v>
      </c>
      <c r="C1217" s="151">
        <v>32685</v>
      </c>
      <c r="D1217" s="151"/>
      <c r="E1217" s="151">
        <f t="shared" si="28"/>
        <v>298399.84000000014</v>
      </c>
    </row>
    <row r="1218" spans="1:5" ht="72" x14ac:dyDescent="0.2">
      <c r="A1218" s="10">
        <v>1</v>
      </c>
      <c r="B1218" s="402" t="s">
        <v>1338</v>
      </c>
      <c r="C1218" s="151">
        <v>3814.98</v>
      </c>
      <c r="D1218" s="151"/>
      <c r="E1218" s="151">
        <f t="shared" si="28"/>
        <v>302214.82000000012</v>
      </c>
    </row>
    <row r="1219" spans="1:5" ht="72" x14ac:dyDescent="0.2">
      <c r="A1219" s="511">
        <v>1</v>
      </c>
      <c r="B1219" s="402" t="s">
        <v>1339</v>
      </c>
      <c r="C1219" s="483">
        <v>10000</v>
      </c>
      <c r="D1219" s="483"/>
      <c r="E1219" s="483">
        <f t="shared" si="28"/>
        <v>312214.82000000012</v>
      </c>
    </row>
    <row r="1220" spans="1:5" ht="84" customHeight="1" x14ac:dyDescent="0.2">
      <c r="A1220" s="512"/>
      <c r="B1220" s="402" t="s">
        <v>1340</v>
      </c>
      <c r="C1220" s="484"/>
      <c r="D1220" s="484"/>
      <c r="E1220" s="484">
        <f t="shared" si="28"/>
        <v>312214.82000000012</v>
      </c>
    </row>
    <row r="1221" spans="1:5" ht="72" x14ac:dyDescent="0.2">
      <c r="A1221" s="513"/>
      <c r="B1221" s="402" t="s">
        <v>1341</v>
      </c>
      <c r="C1221" s="485"/>
      <c r="D1221" s="485"/>
      <c r="E1221" s="485">
        <f t="shared" si="28"/>
        <v>312214.82000000012</v>
      </c>
    </row>
    <row r="1222" spans="1:5" ht="72" x14ac:dyDescent="0.2">
      <c r="A1222" s="10">
        <v>1</v>
      </c>
      <c r="B1222" s="402" t="s">
        <v>1342</v>
      </c>
      <c r="C1222" s="151">
        <v>4000</v>
      </c>
      <c r="D1222" s="151"/>
      <c r="E1222" s="151">
        <f>E1219+C1222</f>
        <v>316214.82000000012</v>
      </c>
    </row>
    <row r="1223" spans="1:5" ht="84" x14ac:dyDescent="0.2">
      <c r="A1223" s="10">
        <v>1</v>
      </c>
      <c r="B1223" s="402" t="s">
        <v>1343</v>
      </c>
      <c r="C1223" s="151">
        <v>12000</v>
      </c>
      <c r="D1223" s="151"/>
      <c r="E1223" s="151">
        <f>E1222+C1223</f>
        <v>328214.82000000012</v>
      </c>
    </row>
    <row r="1224" spans="1:5" s="394" customFormat="1" ht="84" x14ac:dyDescent="0.2">
      <c r="A1224" s="397">
        <v>1</v>
      </c>
      <c r="B1224" s="402" t="s">
        <v>1344</v>
      </c>
      <c r="C1224" s="151">
        <v>4571.43</v>
      </c>
      <c r="D1224" s="151"/>
      <c r="E1224" s="151">
        <f t="shared" ref="E1224:E1227" si="29">E1223+C1224</f>
        <v>332786.25000000012</v>
      </c>
    </row>
    <row r="1225" spans="1:5" s="394" customFormat="1" ht="36" x14ac:dyDescent="0.2">
      <c r="A1225" s="397">
        <v>1</v>
      </c>
      <c r="B1225" s="402" t="s">
        <v>1561</v>
      </c>
      <c r="C1225" s="151">
        <v>110744.05</v>
      </c>
      <c r="D1225" s="151"/>
      <c r="E1225" s="151">
        <f t="shared" si="29"/>
        <v>443530.3000000001</v>
      </c>
    </row>
    <row r="1226" spans="1:5" s="394" customFormat="1" ht="48" x14ac:dyDescent="0.2">
      <c r="A1226" s="397">
        <v>1</v>
      </c>
      <c r="B1226" s="169" t="s">
        <v>1562</v>
      </c>
      <c r="C1226" s="151">
        <v>23468.880000000001</v>
      </c>
      <c r="D1226" s="151"/>
      <c r="E1226" s="151">
        <f t="shared" si="29"/>
        <v>466999.18000000011</v>
      </c>
    </row>
    <row r="1227" spans="1:5" ht="48" x14ac:dyDescent="0.2">
      <c r="A1227" s="397">
        <v>1</v>
      </c>
      <c r="B1227" s="169" t="s">
        <v>1553</v>
      </c>
      <c r="C1227" s="151">
        <v>26622.73</v>
      </c>
      <c r="D1227" s="151"/>
      <c r="E1227" s="151">
        <f t="shared" si="29"/>
        <v>493621.91000000009</v>
      </c>
    </row>
    <row r="1228" spans="1:5" x14ac:dyDescent="0.2">
      <c r="A1228" s="10"/>
      <c r="B1228" s="59" t="s">
        <v>494</v>
      </c>
      <c r="C1228" s="260">
        <f>SUM(C1213:C1227)</f>
        <v>234312.78</v>
      </c>
      <c r="D1228" s="151"/>
      <c r="E1228" s="151"/>
    </row>
    <row r="1229" spans="1:5" x14ac:dyDescent="0.2">
      <c r="A1229" s="10"/>
      <c r="B1229" s="59" t="s">
        <v>253</v>
      </c>
      <c r="C1229" s="260">
        <f>C1228+C1212</f>
        <v>493621.91000000003</v>
      </c>
      <c r="D1229" s="151"/>
      <c r="E1229" s="260">
        <f>E1227</f>
        <v>493621.91000000009</v>
      </c>
    </row>
    <row r="1230" spans="1:5" x14ac:dyDescent="0.2">
      <c r="A1230" s="16"/>
      <c r="B1230" s="114"/>
      <c r="C1230" s="261"/>
      <c r="D1230" s="262"/>
      <c r="E1230" s="261"/>
    </row>
    <row r="1231" spans="1:5" x14ac:dyDescent="0.2">
      <c r="A1231" s="16"/>
      <c r="B1231" s="426" t="s">
        <v>1560</v>
      </c>
      <c r="C1231" s="427"/>
      <c r="D1231" s="428" t="s">
        <v>1322</v>
      </c>
      <c r="E1231" s="312"/>
    </row>
    <row r="1232" spans="1:5" x14ac:dyDescent="0.2">
      <c r="A1232" s="16"/>
      <c r="B1232" s="426" t="s">
        <v>252</v>
      </c>
      <c r="C1232" s="427"/>
      <c r="D1232" s="428" t="s">
        <v>1323</v>
      </c>
      <c r="E1232" s="312"/>
    </row>
    <row r="1233" spans="1:5" x14ac:dyDescent="0.2">
      <c r="A1233" s="16"/>
      <c r="B1233" s="426" t="s">
        <v>33</v>
      </c>
      <c r="C1233" s="427"/>
      <c r="D1233" s="428" t="s">
        <v>34</v>
      </c>
      <c r="E1233" s="312"/>
    </row>
    <row r="1234" spans="1:5" x14ac:dyDescent="0.2">
      <c r="A1234" s="16"/>
      <c r="B1234" s="56"/>
      <c r="C1234" s="280"/>
      <c r="D1234" s="280"/>
      <c r="E1234" s="280"/>
    </row>
    <row r="1235" spans="1:5" x14ac:dyDescent="0.2">
      <c r="A1235" s="107"/>
      <c r="B1235" s="56"/>
      <c r="C1235" s="280"/>
      <c r="D1235" s="280"/>
      <c r="E1235" s="280"/>
    </row>
    <row r="1236" spans="1:5" x14ac:dyDescent="0.2">
      <c r="A1236" s="107"/>
      <c r="B1236" s="56" t="s">
        <v>1289</v>
      </c>
      <c r="C1236" s="280"/>
      <c r="D1236" s="280"/>
      <c r="E1236" s="280"/>
    </row>
    <row r="1237" spans="1:5" x14ac:dyDescent="0.2">
      <c r="A1237" s="107"/>
      <c r="B1237" s="56"/>
      <c r="C1237" s="280"/>
      <c r="D1237" s="280"/>
      <c r="E1237" s="280"/>
    </row>
    <row r="1238" spans="1:5" x14ac:dyDescent="0.2">
      <c r="A1238" s="109"/>
      <c r="B1238" s="131"/>
      <c r="C1238" s="280"/>
      <c r="D1238" s="280"/>
      <c r="E1238" s="280"/>
    </row>
    <row r="1239" spans="1:5" x14ac:dyDescent="0.2">
      <c r="A1239" s="109"/>
      <c r="B1239" s="131"/>
      <c r="C1239" s="280"/>
      <c r="D1239" s="280"/>
      <c r="E1239" s="280"/>
    </row>
    <row r="1240" spans="1:5" x14ac:dyDescent="0.2">
      <c r="A1240" s="109"/>
      <c r="B1240" s="131"/>
      <c r="C1240" s="280"/>
      <c r="D1240" s="280"/>
      <c r="E1240" s="280"/>
    </row>
    <row r="1241" spans="1:5" x14ac:dyDescent="0.2">
      <c r="A1241" s="109"/>
      <c r="B1241" s="131"/>
      <c r="C1241" s="280"/>
      <c r="D1241" s="280"/>
      <c r="E1241" s="280"/>
    </row>
    <row r="1242" spans="1:5" x14ac:dyDescent="0.2">
      <c r="A1242" s="109"/>
      <c r="B1242" s="131"/>
      <c r="C1242" s="280"/>
      <c r="D1242" s="280"/>
      <c r="E1242" s="280"/>
    </row>
    <row r="1243" spans="1:5" x14ac:dyDescent="0.2">
      <c r="A1243" s="109"/>
      <c r="B1243" s="131"/>
      <c r="C1243" s="280"/>
      <c r="D1243" s="280"/>
      <c r="E1243" s="280"/>
    </row>
    <row r="1244" spans="1:5" x14ac:dyDescent="0.2">
      <c r="A1244" s="109"/>
      <c r="B1244" s="131"/>
      <c r="C1244" s="280"/>
      <c r="D1244" s="280"/>
      <c r="E1244" s="280"/>
    </row>
    <row r="1245" spans="1:5" x14ac:dyDescent="0.2">
      <c r="A1245" s="109"/>
      <c r="B1245" s="131"/>
      <c r="C1245" s="280"/>
      <c r="D1245" s="280"/>
      <c r="E1245" s="280"/>
    </row>
  </sheetData>
  <mergeCells count="174">
    <mergeCell ref="D987:D990"/>
    <mergeCell ref="E987:E990"/>
    <mergeCell ref="C983:C986"/>
    <mergeCell ref="E983:E986"/>
    <mergeCell ref="A910:A911"/>
    <mergeCell ref="C910:C912"/>
    <mergeCell ref="D910:D912"/>
    <mergeCell ref="C813:C815"/>
    <mergeCell ref="D813:D815"/>
    <mergeCell ref="A891:E891"/>
    <mergeCell ref="A957:B957"/>
    <mergeCell ref="D832:D834"/>
    <mergeCell ref="E832:E834"/>
    <mergeCell ref="C837:C840"/>
    <mergeCell ref="D837:D840"/>
    <mergeCell ref="E837:E840"/>
    <mergeCell ref="C832:C834"/>
    <mergeCell ref="C830:C831"/>
    <mergeCell ref="D830:D831"/>
    <mergeCell ref="E830:E831"/>
    <mergeCell ref="D1026:D1027"/>
    <mergeCell ref="A1209:E1209"/>
    <mergeCell ref="A1219:A1221"/>
    <mergeCell ref="C1219:C1221"/>
    <mergeCell ref="D1219:D1221"/>
    <mergeCell ref="E1219:E1221"/>
    <mergeCell ref="A1206:E1206"/>
    <mergeCell ref="A1207:E1207"/>
    <mergeCell ref="A1210:E1210"/>
    <mergeCell ref="A1036:B1036"/>
    <mergeCell ref="C1026:C1027"/>
    <mergeCell ref="E1026:E1027"/>
    <mergeCell ref="A1039:E1039"/>
    <mergeCell ref="C1042:C1043"/>
    <mergeCell ref="D1042:D1043"/>
    <mergeCell ref="E1042:E1043"/>
    <mergeCell ref="C1044:C1045"/>
    <mergeCell ref="A1208:E1208"/>
    <mergeCell ref="D1044:D1045"/>
    <mergeCell ref="E1044:E1045"/>
    <mergeCell ref="A1113:E1113"/>
    <mergeCell ref="C1115:C1117"/>
    <mergeCell ref="D1115:D1117"/>
    <mergeCell ref="E1115:E1117"/>
    <mergeCell ref="A1013:E1013"/>
    <mergeCell ref="A631:A633"/>
    <mergeCell ref="C631:C633"/>
    <mergeCell ref="E979:E982"/>
    <mergeCell ref="D983:D986"/>
    <mergeCell ref="A960:E960"/>
    <mergeCell ref="C963:C965"/>
    <mergeCell ref="D963:D965"/>
    <mergeCell ref="E963:E965"/>
    <mergeCell ref="C971:C974"/>
    <mergeCell ref="D971:D974"/>
    <mergeCell ref="E971:E974"/>
    <mergeCell ref="C975:C978"/>
    <mergeCell ref="D975:D978"/>
    <mergeCell ref="E975:E978"/>
    <mergeCell ref="C979:C982"/>
    <mergeCell ref="D979:D982"/>
    <mergeCell ref="D771:D772"/>
    <mergeCell ref="C771:C772"/>
    <mergeCell ref="E771:E772"/>
    <mergeCell ref="C773:C774"/>
    <mergeCell ref="D773:D774"/>
    <mergeCell ref="E773:E774"/>
    <mergeCell ref="C987:C990"/>
    <mergeCell ref="C592:C597"/>
    <mergeCell ref="D592:D597"/>
    <mergeCell ref="E592:E597"/>
    <mergeCell ref="C810:C812"/>
    <mergeCell ref="C775:C776"/>
    <mergeCell ref="E813:E815"/>
    <mergeCell ref="A231:E231"/>
    <mergeCell ref="A243:E243"/>
    <mergeCell ref="A266:A271"/>
    <mergeCell ref="A370:E370"/>
    <mergeCell ref="C379:C381"/>
    <mergeCell ref="D379:D381"/>
    <mergeCell ref="E602:E608"/>
    <mergeCell ref="D602:D608"/>
    <mergeCell ref="A648:E648"/>
    <mergeCell ref="C578:C583"/>
    <mergeCell ref="D578:D583"/>
    <mergeCell ref="E631:E633"/>
    <mergeCell ref="A563:E563"/>
    <mergeCell ref="A555:A556"/>
    <mergeCell ref="C555:C556"/>
    <mergeCell ref="D555:D556"/>
    <mergeCell ref="E555:E556"/>
    <mergeCell ref="A448:E448"/>
    <mergeCell ref="E506:E508"/>
    <mergeCell ref="D509:D513"/>
    <mergeCell ref="C509:C513"/>
    <mergeCell ref="E509:E513"/>
    <mergeCell ref="C517:C521"/>
    <mergeCell ref="A498:E498"/>
    <mergeCell ref="C501:C505"/>
    <mergeCell ref="C534:C537"/>
    <mergeCell ref="A560:B560"/>
    <mergeCell ref="D534:D537"/>
    <mergeCell ref="A552:A554"/>
    <mergeCell ref="A5:E5"/>
    <mergeCell ref="A1:E1"/>
    <mergeCell ref="A2:E2"/>
    <mergeCell ref="A3:E3"/>
    <mergeCell ref="A4:E4"/>
    <mergeCell ref="A26:E26"/>
    <mergeCell ref="A122:E122"/>
    <mergeCell ref="A176:E176"/>
    <mergeCell ref="A183:A185"/>
    <mergeCell ref="C183:C185"/>
    <mergeCell ref="D183:D185"/>
    <mergeCell ref="E183:E185"/>
    <mergeCell ref="C266:C271"/>
    <mergeCell ref="E266:E271"/>
    <mergeCell ref="D266:D271"/>
    <mergeCell ref="E379:E381"/>
    <mergeCell ref="A191:E191"/>
    <mergeCell ref="A291:E291"/>
    <mergeCell ref="A379:A381"/>
    <mergeCell ref="C303:C312"/>
    <mergeCell ref="D303:D312"/>
    <mergeCell ref="E303:E312"/>
    <mergeCell ref="A261:E261"/>
    <mergeCell ref="C602:C608"/>
    <mergeCell ref="A495:B495"/>
    <mergeCell ref="A542:E542"/>
    <mergeCell ref="D775:D776"/>
    <mergeCell ref="E775:E776"/>
    <mergeCell ref="D810:D812"/>
    <mergeCell ref="E810:E812"/>
    <mergeCell ref="C777:C778"/>
    <mergeCell ref="D777:D778"/>
    <mergeCell ref="E777:E778"/>
    <mergeCell ref="A546:A548"/>
    <mergeCell ref="C546:C548"/>
    <mergeCell ref="D546:D548"/>
    <mergeCell ref="E546:E548"/>
    <mergeCell ref="E517:E521"/>
    <mergeCell ref="C528:C530"/>
    <mergeCell ref="D528:D530"/>
    <mergeCell ref="D517:D521"/>
    <mergeCell ref="A549:A551"/>
    <mergeCell ref="C549:C551"/>
    <mergeCell ref="D549:D551"/>
    <mergeCell ref="E549:E551"/>
    <mergeCell ref="E534:E537"/>
    <mergeCell ref="E528:E530"/>
    <mergeCell ref="C1003:C1004"/>
    <mergeCell ref="D1003:D1004"/>
    <mergeCell ref="E1003:E1004"/>
    <mergeCell ref="D501:D505"/>
    <mergeCell ref="E501:E505"/>
    <mergeCell ref="C506:C508"/>
    <mergeCell ref="D506:D508"/>
    <mergeCell ref="C552:C554"/>
    <mergeCell ref="D552:D554"/>
    <mergeCell ref="E552:E554"/>
    <mergeCell ref="E578:E583"/>
    <mergeCell ref="C636:C638"/>
    <mergeCell ref="D631:D633"/>
    <mergeCell ref="D636:D638"/>
    <mergeCell ref="E636:E638"/>
    <mergeCell ref="C588:C590"/>
    <mergeCell ref="E588:E590"/>
    <mergeCell ref="D588:D590"/>
    <mergeCell ref="A620:E620"/>
    <mergeCell ref="C574:C576"/>
    <mergeCell ref="D574:D576"/>
    <mergeCell ref="E910:E912"/>
    <mergeCell ref="A822:E822"/>
    <mergeCell ref="E574:E576"/>
  </mergeCells>
  <phoneticPr fontId="1" type="noConversion"/>
  <pageMargins left="0.59055118110236227" right="0.23622047244094491" top="0.74803149606299213" bottom="0.74803149606299213" header="0.31496062992125984" footer="0.31496062992125984"/>
  <pageSetup scale="90" fitToWidth="9" fitToHeight="11" orientation="landscape" horizontalDpi="4294967294" verticalDpi="300" r:id="rId1"/>
  <headerFooter alignWithMargins="0"/>
  <ignoredErrors>
    <ignoredError sqref="E622" evalError="1"/>
  </ignoredErrors>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22"/>
  <sheetViews>
    <sheetView topLeftCell="A103" zoomScale="115" zoomScaleNormal="115" workbookViewId="0">
      <selection activeCell="E92" sqref="E92"/>
    </sheetView>
  </sheetViews>
  <sheetFormatPr baseColWidth="10" defaultRowHeight="12.75" x14ac:dyDescent="0.2"/>
  <cols>
    <col min="1" max="1" width="5.85546875" customWidth="1"/>
    <col min="2" max="2" width="45.85546875" style="82" customWidth="1"/>
    <col min="5" max="5" width="13" bestFit="1" customWidth="1"/>
  </cols>
  <sheetData>
    <row r="1" spans="1:5" x14ac:dyDescent="0.2">
      <c r="A1" s="527" t="s">
        <v>230</v>
      </c>
      <c r="B1" s="527"/>
      <c r="C1" s="527"/>
      <c r="D1" s="527"/>
      <c r="E1" s="527"/>
    </row>
    <row r="2" spans="1:5" x14ac:dyDescent="0.2">
      <c r="A2" s="527" t="s">
        <v>45</v>
      </c>
      <c r="B2" s="527"/>
      <c r="C2" s="527"/>
      <c r="D2" s="527"/>
      <c r="E2" s="527"/>
    </row>
    <row r="3" spans="1:5" x14ac:dyDescent="0.2">
      <c r="A3" s="528" t="s">
        <v>957</v>
      </c>
      <c r="B3" s="528"/>
      <c r="C3" s="528"/>
      <c r="D3" s="528"/>
      <c r="E3" s="528"/>
    </row>
    <row r="4" spans="1:5" x14ac:dyDescent="0.2">
      <c r="A4" s="528" t="s">
        <v>1345</v>
      </c>
      <c r="B4" s="528"/>
      <c r="C4" s="528"/>
      <c r="D4" s="528"/>
      <c r="E4" s="528"/>
    </row>
    <row r="5" spans="1:5" x14ac:dyDescent="0.2">
      <c r="A5" s="615" t="s">
        <v>550</v>
      </c>
      <c r="B5" s="615"/>
      <c r="C5" s="615"/>
      <c r="D5" s="615"/>
      <c r="E5" s="615"/>
    </row>
    <row r="6" spans="1:5" s="18" customFormat="1" ht="15" x14ac:dyDescent="0.25">
      <c r="A6" s="565" t="s">
        <v>20</v>
      </c>
      <c r="B6" s="566"/>
      <c r="C6" s="566"/>
      <c r="D6" s="566"/>
      <c r="E6" s="566"/>
    </row>
    <row r="7" spans="1:5" s="18" customFormat="1" x14ac:dyDescent="0.2">
      <c r="A7" s="29" t="s">
        <v>46</v>
      </c>
      <c r="B7" s="62" t="s">
        <v>47</v>
      </c>
      <c r="C7" s="15" t="s">
        <v>48</v>
      </c>
      <c r="D7" s="15" t="s">
        <v>49</v>
      </c>
      <c r="E7" s="15" t="s">
        <v>50</v>
      </c>
    </row>
    <row r="8" spans="1:5" s="18" customFormat="1" x14ac:dyDescent="0.2">
      <c r="A8" s="6"/>
      <c r="B8" s="13" t="s">
        <v>240</v>
      </c>
      <c r="C8" s="14">
        <v>0</v>
      </c>
      <c r="D8" s="7"/>
      <c r="E8" s="14">
        <v>0</v>
      </c>
    </row>
    <row r="9" spans="1:5" s="18" customFormat="1" ht="96" x14ac:dyDescent="0.2">
      <c r="A9" s="10">
        <v>1</v>
      </c>
      <c r="B9" s="23" t="s">
        <v>199</v>
      </c>
      <c r="C9" s="24">
        <v>495.58</v>
      </c>
      <c r="D9" s="7"/>
      <c r="E9" s="24">
        <f>E8+C9</f>
        <v>495.58</v>
      </c>
    </row>
    <row r="10" spans="1:5" s="18" customFormat="1" ht="60" x14ac:dyDescent="0.2">
      <c r="A10" s="10">
        <v>1</v>
      </c>
      <c r="B10" s="23" t="s">
        <v>1102</v>
      </c>
      <c r="C10" s="24">
        <v>69.69</v>
      </c>
      <c r="D10" s="7"/>
      <c r="E10" s="403">
        <f t="shared" ref="E10:E12" si="0">E9+C10</f>
        <v>565.27</v>
      </c>
    </row>
    <row r="11" spans="1:5" s="18" customFormat="1" ht="60" x14ac:dyDescent="0.2">
      <c r="A11" s="10">
        <v>1</v>
      </c>
      <c r="B11" s="23" t="s">
        <v>173</v>
      </c>
      <c r="C11" s="24">
        <v>69.69</v>
      </c>
      <c r="D11" s="7"/>
      <c r="E11" s="403">
        <f t="shared" si="0"/>
        <v>634.96</v>
      </c>
    </row>
    <row r="12" spans="1:5" s="18" customFormat="1" ht="60" x14ac:dyDescent="0.2">
      <c r="A12" s="10">
        <v>1</v>
      </c>
      <c r="B12" s="23" t="s">
        <v>174</v>
      </c>
      <c r="C12" s="24">
        <v>69.69</v>
      </c>
      <c r="D12" s="7"/>
      <c r="E12" s="24">
        <f t="shared" si="0"/>
        <v>704.65000000000009</v>
      </c>
    </row>
    <row r="13" spans="1:5" s="18" customFormat="1" x14ac:dyDescent="0.2">
      <c r="A13" s="6"/>
      <c r="B13" s="28" t="s">
        <v>522</v>
      </c>
      <c r="C13" s="14">
        <f>SUM(C9:C12)</f>
        <v>704.65000000000009</v>
      </c>
      <c r="D13" s="7"/>
      <c r="E13" s="14"/>
    </row>
    <row r="14" spans="1:5" s="18" customFormat="1" x14ac:dyDescent="0.2">
      <c r="A14" s="10"/>
      <c r="B14" s="28" t="s">
        <v>526</v>
      </c>
      <c r="C14" s="27">
        <f>C8+C13</f>
        <v>704.65000000000009</v>
      </c>
      <c r="D14" s="24"/>
      <c r="E14" s="27">
        <f>E12</f>
        <v>704.65000000000009</v>
      </c>
    </row>
    <row r="15" spans="1:5" s="18" customFormat="1" ht="14.25" x14ac:dyDescent="0.2">
      <c r="A15" s="145"/>
      <c r="B15" s="145"/>
      <c r="C15" s="145"/>
      <c r="D15" s="145"/>
      <c r="E15" s="145"/>
    </row>
    <row r="16" spans="1:5" s="18" customFormat="1" ht="14.25" x14ac:dyDescent="0.2">
      <c r="A16" s="145"/>
      <c r="B16" s="145"/>
      <c r="C16" s="145"/>
      <c r="D16" s="145"/>
      <c r="E16" s="145"/>
    </row>
    <row r="17" spans="1:6" s="18" customFormat="1" ht="15" x14ac:dyDescent="0.25">
      <c r="A17" s="604" t="s">
        <v>25</v>
      </c>
      <c r="B17" s="604"/>
      <c r="C17" s="604"/>
      <c r="D17" s="604"/>
      <c r="E17" s="604"/>
    </row>
    <row r="18" spans="1:6" s="18" customFormat="1" x14ac:dyDescent="0.2">
      <c r="A18" s="6"/>
      <c r="B18" s="13" t="s">
        <v>240</v>
      </c>
      <c r="C18" s="14">
        <f>C14</f>
        <v>704.65000000000009</v>
      </c>
      <c r="D18" s="7"/>
      <c r="E18" s="14">
        <f>E14</f>
        <v>704.65000000000009</v>
      </c>
    </row>
    <row r="19" spans="1:6" s="18" customFormat="1" ht="60" x14ac:dyDescent="0.2">
      <c r="A19" s="11">
        <v>1</v>
      </c>
      <c r="B19" s="23" t="s">
        <v>551</v>
      </c>
      <c r="C19" s="26">
        <v>210</v>
      </c>
      <c r="D19" s="7"/>
      <c r="E19" s="27">
        <f>E18+C19</f>
        <v>914.65000000000009</v>
      </c>
    </row>
    <row r="20" spans="1:6" s="18" customFormat="1" x14ac:dyDescent="0.2">
      <c r="A20" s="6"/>
      <c r="B20" s="28" t="s">
        <v>527</v>
      </c>
      <c r="C20" s="14">
        <f>SUM(C19:C19)</f>
        <v>210</v>
      </c>
      <c r="D20" s="7"/>
      <c r="E20" s="7"/>
    </row>
    <row r="21" spans="1:6" s="18" customFormat="1" x14ac:dyDescent="0.2">
      <c r="A21" s="10"/>
      <c r="B21" s="28" t="s">
        <v>528</v>
      </c>
      <c r="C21" s="27">
        <f>SUM(+C18+C20)</f>
        <v>914.65000000000009</v>
      </c>
      <c r="D21" s="24"/>
      <c r="E21" s="27">
        <f>E19</f>
        <v>914.65000000000009</v>
      </c>
    </row>
    <row r="22" spans="1:6" s="18" customFormat="1" ht="14.25" x14ac:dyDescent="0.2">
      <c r="A22" s="145"/>
      <c r="B22" s="145"/>
      <c r="C22" s="145"/>
      <c r="D22" s="145"/>
      <c r="E22" s="145"/>
    </row>
    <row r="23" spans="1:6" s="18" customFormat="1" ht="14.25" x14ac:dyDescent="0.2">
      <c r="A23" s="145"/>
      <c r="B23" s="145"/>
      <c r="C23" s="145"/>
      <c r="D23" s="145"/>
      <c r="E23" s="145"/>
    </row>
    <row r="24" spans="1:6" ht="15" x14ac:dyDescent="0.25">
      <c r="A24" s="498" t="s">
        <v>61</v>
      </c>
      <c r="B24" s="499"/>
      <c r="C24" s="499"/>
      <c r="D24" s="499"/>
      <c r="E24" s="499"/>
    </row>
    <row r="25" spans="1:6" x14ac:dyDescent="0.2">
      <c r="A25" s="29" t="s">
        <v>46</v>
      </c>
      <c r="B25" s="62" t="s">
        <v>47</v>
      </c>
      <c r="C25" s="15" t="s">
        <v>48</v>
      </c>
      <c r="D25" s="15" t="s">
        <v>49</v>
      </c>
      <c r="E25" s="15" t="s">
        <v>50</v>
      </c>
      <c r="F25" s="18"/>
    </row>
    <row r="26" spans="1:6" x14ac:dyDescent="0.2">
      <c r="A26" s="6"/>
      <c r="B26" s="25"/>
      <c r="C26" s="14">
        <f>C21</f>
        <v>914.65000000000009</v>
      </c>
      <c r="D26" s="7"/>
      <c r="E26" s="14">
        <f>E21</f>
        <v>914.65000000000009</v>
      </c>
    </row>
    <row r="27" spans="1:6" ht="72" x14ac:dyDescent="0.2">
      <c r="A27" s="6">
        <v>1</v>
      </c>
      <c r="B27" s="23" t="s">
        <v>1108</v>
      </c>
      <c r="C27" s="7">
        <v>35</v>
      </c>
      <c r="D27" s="7"/>
      <c r="E27" s="2">
        <f>E26+C27</f>
        <v>949.65000000000009</v>
      </c>
    </row>
    <row r="28" spans="1:6" ht="72" x14ac:dyDescent="0.2">
      <c r="A28" s="6">
        <v>1</v>
      </c>
      <c r="B28" s="23" t="s">
        <v>1110</v>
      </c>
      <c r="C28" s="24">
        <v>27</v>
      </c>
      <c r="D28" s="7"/>
      <c r="E28" s="217">
        <f>E27+C28</f>
        <v>976.65000000000009</v>
      </c>
    </row>
    <row r="29" spans="1:6" x14ac:dyDescent="0.2">
      <c r="A29" s="6"/>
      <c r="B29" s="81" t="s">
        <v>246</v>
      </c>
      <c r="C29" s="27">
        <f>SUM(C27:C28)</f>
        <v>62</v>
      </c>
      <c r="D29" s="24"/>
      <c r="E29" s="27"/>
    </row>
    <row r="30" spans="1:6" x14ac:dyDescent="0.2">
      <c r="A30" s="6"/>
      <c r="B30" s="25" t="s">
        <v>233</v>
      </c>
      <c r="C30" s="27">
        <f>C26+C29</f>
        <v>976.65000000000009</v>
      </c>
      <c r="D30" s="24"/>
      <c r="E30" s="27">
        <f>E28</f>
        <v>976.65000000000009</v>
      </c>
    </row>
    <row r="33" spans="1:5" ht="15" x14ac:dyDescent="0.25">
      <c r="A33" s="498" t="s">
        <v>63</v>
      </c>
      <c r="B33" s="499"/>
      <c r="C33" s="499"/>
      <c r="D33" s="499"/>
      <c r="E33" s="499"/>
    </row>
    <row r="34" spans="1:5" x14ac:dyDescent="0.2">
      <c r="A34" s="6"/>
      <c r="B34" s="25" t="s">
        <v>240</v>
      </c>
      <c r="C34" s="27">
        <f>C30</f>
        <v>976.65000000000009</v>
      </c>
      <c r="D34" s="24"/>
      <c r="E34" s="27">
        <f>E30</f>
        <v>976.65000000000009</v>
      </c>
    </row>
    <row r="35" spans="1:5" s="18" customFormat="1" ht="60" x14ac:dyDescent="0.2">
      <c r="A35" s="30">
        <v>1</v>
      </c>
      <c r="B35" s="23" t="s">
        <v>1111</v>
      </c>
      <c r="C35" s="26">
        <v>190</v>
      </c>
      <c r="D35" s="12"/>
      <c r="E35" s="26">
        <f>E34+C35</f>
        <v>1166.6500000000001</v>
      </c>
    </row>
    <row r="36" spans="1:5" x14ac:dyDescent="0.2">
      <c r="A36" s="10"/>
      <c r="B36" s="81" t="s">
        <v>508</v>
      </c>
      <c r="C36" s="27">
        <f>SUM(C35:C35)</f>
        <v>190</v>
      </c>
      <c r="D36" s="24"/>
      <c r="E36" s="27"/>
    </row>
    <row r="37" spans="1:5" x14ac:dyDescent="0.2">
      <c r="A37" s="11"/>
      <c r="B37" s="81" t="s">
        <v>242</v>
      </c>
      <c r="C37" s="9">
        <f>C34+C36</f>
        <v>1166.6500000000001</v>
      </c>
      <c r="D37" s="9"/>
      <c r="E37" s="9">
        <f>E35</f>
        <v>1166.6500000000001</v>
      </c>
    </row>
    <row r="40" spans="1:5" ht="15" x14ac:dyDescent="0.25">
      <c r="A40" s="565" t="s">
        <v>287</v>
      </c>
      <c r="B40" s="566"/>
      <c r="C40" s="566"/>
      <c r="D40" s="566"/>
      <c r="E40" s="566"/>
    </row>
    <row r="41" spans="1:5" x14ac:dyDescent="0.2">
      <c r="A41" s="6"/>
      <c r="B41" s="13" t="s">
        <v>240</v>
      </c>
      <c r="C41" s="14">
        <f>C37</f>
        <v>1166.6500000000001</v>
      </c>
      <c r="D41" s="7"/>
      <c r="E41" s="14">
        <f>E37</f>
        <v>1166.6500000000001</v>
      </c>
    </row>
    <row r="42" spans="1:5" ht="108" x14ac:dyDescent="0.2">
      <c r="A42" s="10">
        <v>1</v>
      </c>
      <c r="B42" s="23" t="s">
        <v>1188</v>
      </c>
      <c r="C42" s="563">
        <v>1250</v>
      </c>
      <c r="D42" s="483"/>
      <c r="E42" s="518">
        <f>E41+C42</f>
        <v>2416.65</v>
      </c>
    </row>
    <row r="43" spans="1:5" ht="18" x14ac:dyDescent="0.2">
      <c r="A43" s="10">
        <v>1</v>
      </c>
      <c r="B43" s="316" t="s">
        <v>1050</v>
      </c>
      <c r="C43" s="608"/>
      <c r="D43" s="484"/>
      <c r="E43" s="519"/>
    </row>
    <row r="44" spans="1:5" ht="18" x14ac:dyDescent="0.2">
      <c r="A44" s="10">
        <v>1</v>
      </c>
      <c r="B44" s="316" t="s">
        <v>1049</v>
      </c>
      <c r="C44" s="564"/>
      <c r="D44" s="485"/>
      <c r="E44" s="520"/>
    </row>
    <row r="45" spans="1:5" ht="72" x14ac:dyDescent="0.2">
      <c r="A45" s="10">
        <v>1</v>
      </c>
      <c r="B45" s="23" t="s">
        <v>1122</v>
      </c>
      <c r="C45" s="64">
        <v>775</v>
      </c>
      <c r="D45" s="34"/>
      <c r="E45" s="152">
        <f>E42+C45</f>
        <v>3191.65</v>
      </c>
    </row>
    <row r="46" spans="1:5" x14ac:dyDescent="0.2">
      <c r="A46" s="6"/>
      <c r="B46" s="31" t="s">
        <v>510</v>
      </c>
      <c r="C46" s="14">
        <f>SUM(C42:C45)</f>
        <v>2025</v>
      </c>
      <c r="D46" s="7"/>
      <c r="E46" s="7"/>
    </row>
    <row r="47" spans="1:5" x14ac:dyDescent="0.2">
      <c r="A47" s="10"/>
      <c r="B47" s="31" t="s">
        <v>332</v>
      </c>
      <c r="C47" s="27">
        <f>C41+C46</f>
        <v>3191.65</v>
      </c>
      <c r="D47" s="24"/>
      <c r="E47" s="27">
        <f>E45</f>
        <v>3191.65</v>
      </c>
    </row>
    <row r="50" spans="1:5" ht="15" x14ac:dyDescent="0.25">
      <c r="A50" s="565" t="s">
        <v>577</v>
      </c>
      <c r="B50" s="566"/>
      <c r="C50" s="566"/>
      <c r="D50" s="566"/>
      <c r="E50" s="566"/>
    </row>
    <row r="51" spans="1:5" x14ac:dyDescent="0.2">
      <c r="A51" s="6"/>
      <c r="B51" s="95" t="s">
        <v>240</v>
      </c>
      <c r="C51" s="27">
        <f>C47</f>
        <v>3191.65</v>
      </c>
      <c r="E51" s="171">
        <f>E47</f>
        <v>3191.65</v>
      </c>
    </row>
    <row r="52" spans="1:5" ht="84" x14ac:dyDescent="0.2">
      <c r="A52" s="6">
        <v>1</v>
      </c>
      <c r="B52" s="23" t="s">
        <v>1189</v>
      </c>
      <c r="C52" s="7"/>
      <c r="D52" s="24">
        <v>55.1</v>
      </c>
      <c r="E52" s="2"/>
    </row>
    <row r="53" spans="1:5" x14ac:dyDescent="0.2">
      <c r="A53" s="219"/>
      <c r="B53" s="31" t="s">
        <v>816</v>
      </c>
      <c r="D53" s="27">
        <f>SUM(D52:D52)</f>
        <v>55.1</v>
      </c>
      <c r="E53" s="27"/>
    </row>
    <row r="54" spans="1:5" x14ac:dyDescent="0.2">
      <c r="A54" s="219"/>
      <c r="B54" s="25" t="s">
        <v>545</v>
      </c>
      <c r="C54" s="27">
        <f>C51</f>
        <v>3191.65</v>
      </c>
      <c r="D54" s="27"/>
      <c r="E54" s="27">
        <f>E51</f>
        <v>3191.65</v>
      </c>
    </row>
    <row r="57" spans="1:5" ht="15" x14ac:dyDescent="0.25">
      <c r="A57" s="565" t="s">
        <v>594</v>
      </c>
      <c r="B57" s="566"/>
      <c r="C57" s="566"/>
      <c r="D57" s="566"/>
      <c r="E57" s="566"/>
    </row>
    <row r="58" spans="1:5" x14ac:dyDescent="0.2">
      <c r="A58" s="6"/>
      <c r="B58" s="95" t="s">
        <v>240</v>
      </c>
      <c r="C58" s="27">
        <f>C54</f>
        <v>3191.65</v>
      </c>
      <c r="D58" s="24"/>
      <c r="E58" s="27">
        <f>E54</f>
        <v>3191.65</v>
      </c>
    </row>
    <row r="59" spans="1:5" s="18" customFormat="1" ht="76.5" x14ac:dyDescent="0.2">
      <c r="A59" s="30">
        <v>1</v>
      </c>
      <c r="B59" s="183" t="s">
        <v>950</v>
      </c>
      <c r="C59" s="224">
        <v>10</v>
      </c>
      <c r="D59" s="224"/>
      <c r="E59" s="26">
        <f>E58+C59</f>
        <v>3201.65</v>
      </c>
    </row>
    <row r="60" spans="1:5" s="18" customFormat="1" ht="76.5" x14ac:dyDescent="0.2">
      <c r="A60" s="30">
        <v>1</v>
      </c>
      <c r="B60" s="183" t="s">
        <v>879</v>
      </c>
      <c r="C60" s="224">
        <v>25</v>
      </c>
      <c r="D60" s="224"/>
      <c r="E60" s="26">
        <f>E59+C60</f>
        <v>3226.65</v>
      </c>
    </row>
    <row r="61" spans="1:5" s="18" customFormat="1" ht="89.25" x14ac:dyDescent="0.2">
      <c r="A61" s="30">
        <v>1</v>
      </c>
      <c r="B61" s="183" t="s">
        <v>938</v>
      </c>
      <c r="C61" s="224">
        <v>110</v>
      </c>
      <c r="D61" s="224"/>
      <c r="E61" s="26">
        <f>E60+C61</f>
        <v>3336.65</v>
      </c>
    </row>
    <row r="62" spans="1:5" x14ac:dyDescent="0.2">
      <c r="A62" s="10"/>
      <c r="B62" s="31" t="s">
        <v>932</v>
      </c>
      <c r="C62" s="27">
        <f>SUM(C59:C61)</f>
        <v>145</v>
      </c>
      <c r="D62" s="24"/>
      <c r="E62" s="27"/>
    </row>
    <row r="63" spans="1:5" x14ac:dyDescent="0.2">
      <c r="A63" s="10"/>
      <c r="B63" s="25" t="s">
        <v>931</v>
      </c>
      <c r="C63" s="27">
        <f>C58+C62</f>
        <v>3336.65</v>
      </c>
      <c r="D63" s="24"/>
      <c r="E63" s="27">
        <f>E61</f>
        <v>3336.65</v>
      </c>
    </row>
    <row r="66" spans="1:5" x14ac:dyDescent="0.2">
      <c r="A66" s="597" t="s">
        <v>952</v>
      </c>
      <c r="B66" s="597"/>
      <c r="C66" s="597"/>
      <c r="D66" s="597"/>
      <c r="E66" s="597"/>
    </row>
    <row r="67" spans="1:5" x14ac:dyDescent="0.2">
      <c r="A67" s="29" t="s">
        <v>46</v>
      </c>
      <c r="B67" s="62" t="s">
        <v>47</v>
      </c>
      <c r="C67" s="15" t="s">
        <v>48</v>
      </c>
      <c r="D67" s="15" t="s">
        <v>49</v>
      </c>
      <c r="E67" s="15" t="s">
        <v>50</v>
      </c>
    </row>
    <row r="68" spans="1:5" x14ac:dyDescent="0.2">
      <c r="A68" s="6"/>
      <c r="B68" s="25" t="s">
        <v>240</v>
      </c>
      <c r="C68" s="27">
        <f>C63</f>
        <v>3336.65</v>
      </c>
      <c r="D68" s="24"/>
      <c r="E68" s="27">
        <f>E63</f>
        <v>3336.65</v>
      </c>
    </row>
    <row r="69" spans="1:5" ht="72" x14ac:dyDescent="0.2">
      <c r="A69" s="6">
        <v>1</v>
      </c>
      <c r="B69" s="5" t="s">
        <v>1154</v>
      </c>
      <c r="C69" s="24">
        <v>36</v>
      </c>
      <c r="D69" s="24"/>
      <c r="E69" s="24">
        <f>E68+C69</f>
        <v>3372.65</v>
      </c>
    </row>
    <row r="70" spans="1:5" ht="72" x14ac:dyDescent="0.2">
      <c r="A70" s="10">
        <v>1</v>
      </c>
      <c r="B70" s="23" t="s">
        <v>1081</v>
      </c>
      <c r="C70" s="64">
        <v>108</v>
      </c>
      <c r="D70" s="24"/>
      <c r="E70" s="24">
        <f>E69+C70</f>
        <v>3480.65</v>
      </c>
    </row>
    <row r="71" spans="1:5" x14ac:dyDescent="0.2">
      <c r="A71" s="6"/>
      <c r="B71" s="81" t="s">
        <v>954</v>
      </c>
      <c r="C71" s="27">
        <f>SUM(C69:C70)</f>
        <v>144</v>
      </c>
      <c r="D71" s="24"/>
      <c r="E71" s="27"/>
    </row>
    <row r="72" spans="1:5" x14ac:dyDescent="0.2">
      <c r="A72" s="10"/>
      <c r="B72" s="81" t="s">
        <v>955</v>
      </c>
      <c r="C72" s="202">
        <f>C68+C71</f>
        <v>3480.65</v>
      </c>
      <c r="D72" s="24"/>
      <c r="E72" s="27">
        <f>E70</f>
        <v>3480.65</v>
      </c>
    </row>
    <row r="75" spans="1:5" ht="15" x14ac:dyDescent="0.25">
      <c r="A75" s="565" t="s">
        <v>1003</v>
      </c>
      <c r="B75" s="566"/>
      <c r="C75" s="566"/>
      <c r="D75" s="566"/>
      <c r="E75" s="566"/>
    </row>
    <row r="76" spans="1:5" x14ac:dyDescent="0.2">
      <c r="A76" s="6"/>
      <c r="B76" s="95" t="s">
        <v>240</v>
      </c>
      <c r="C76" s="27">
        <f>C72</f>
        <v>3480.65</v>
      </c>
      <c r="E76" s="171">
        <f>E72</f>
        <v>3480.65</v>
      </c>
    </row>
    <row r="77" spans="1:5" ht="84" x14ac:dyDescent="0.2">
      <c r="A77" s="251">
        <v>1</v>
      </c>
      <c r="B77" s="23" t="s">
        <v>1157</v>
      </c>
      <c r="C77" s="250"/>
      <c r="D77" s="254">
        <v>57.15</v>
      </c>
      <c r="E77" s="7"/>
    </row>
    <row r="78" spans="1:5" ht="95.25" customHeight="1" x14ac:dyDescent="0.2">
      <c r="A78" s="10">
        <v>1</v>
      </c>
      <c r="B78" s="23" t="s">
        <v>77</v>
      </c>
      <c r="C78" s="24"/>
      <c r="D78" s="254">
        <v>460</v>
      </c>
      <c r="E78" s="149"/>
    </row>
    <row r="79" spans="1:5" ht="72" x14ac:dyDescent="0.2">
      <c r="A79" s="10">
        <v>1</v>
      </c>
      <c r="B79" s="23" t="s">
        <v>1171</v>
      </c>
      <c r="C79" s="250"/>
      <c r="D79" s="254"/>
      <c r="E79" s="149"/>
    </row>
    <row r="80" spans="1:5" ht="72" x14ac:dyDescent="0.2">
      <c r="A80" s="10">
        <v>1</v>
      </c>
      <c r="B80" s="23" t="s">
        <v>1172</v>
      </c>
      <c r="C80" s="250"/>
      <c r="D80" s="254"/>
      <c r="E80" s="149"/>
    </row>
    <row r="81" spans="1:5" ht="72" x14ac:dyDescent="0.2">
      <c r="A81" s="173">
        <v>1</v>
      </c>
      <c r="B81" s="22" t="s">
        <v>825</v>
      </c>
      <c r="C81" s="159"/>
      <c r="D81" s="159">
        <v>84.75</v>
      </c>
      <c r="E81" s="149"/>
    </row>
    <row r="82" spans="1:5" x14ac:dyDescent="0.2">
      <c r="A82" s="248"/>
      <c r="B82" s="31" t="s">
        <v>1004</v>
      </c>
      <c r="C82" s="66"/>
      <c r="D82" s="27">
        <f>SUM(D77:D81)</f>
        <v>601.9</v>
      </c>
      <c r="E82" s="27"/>
    </row>
    <row r="83" spans="1:5" x14ac:dyDescent="0.2">
      <c r="A83" s="248"/>
      <c r="B83" s="25" t="s">
        <v>545</v>
      </c>
      <c r="C83" s="27">
        <f>C76</f>
        <v>3480.65</v>
      </c>
      <c r="D83" s="27"/>
      <c r="E83" s="27">
        <f>E76</f>
        <v>3480.65</v>
      </c>
    </row>
    <row r="86" spans="1:5" ht="15" x14ac:dyDescent="0.25">
      <c r="A86" s="565" t="s">
        <v>1264</v>
      </c>
      <c r="B86" s="566"/>
      <c r="C86" s="566"/>
      <c r="D86" s="566"/>
      <c r="E86" s="566"/>
    </row>
    <row r="87" spans="1:5" x14ac:dyDescent="0.2">
      <c r="A87" s="6"/>
      <c r="B87" s="95" t="s">
        <v>240</v>
      </c>
      <c r="C87" s="27">
        <f>C83</f>
        <v>3480.65</v>
      </c>
      <c r="E87" s="171">
        <f>E83</f>
        <v>3480.65</v>
      </c>
    </row>
    <row r="88" spans="1:5" ht="96" x14ac:dyDescent="0.2">
      <c r="A88" s="342">
        <v>1</v>
      </c>
      <c r="B88" s="23" t="s">
        <v>1247</v>
      </c>
      <c r="C88" s="583">
        <v>1235</v>
      </c>
      <c r="D88" s="583"/>
      <c r="E88" s="583">
        <f>E87+C88</f>
        <v>4715.6499999999996</v>
      </c>
    </row>
    <row r="89" spans="1:5" ht="72" x14ac:dyDescent="0.2">
      <c r="A89" s="10">
        <v>1</v>
      </c>
      <c r="B89" s="23" t="s">
        <v>1238</v>
      </c>
      <c r="C89" s="584"/>
      <c r="D89" s="584"/>
      <c r="E89" s="584"/>
    </row>
    <row r="90" spans="1:5" ht="60" x14ac:dyDescent="0.2">
      <c r="A90" s="10">
        <v>1</v>
      </c>
      <c r="B90" s="23" t="s">
        <v>1239</v>
      </c>
      <c r="C90" s="584"/>
      <c r="D90" s="584"/>
      <c r="E90" s="584"/>
    </row>
    <row r="91" spans="1:5" ht="60" x14ac:dyDescent="0.2">
      <c r="A91" s="10">
        <v>1</v>
      </c>
      <c r="B91" s="23" t="s">
        <v>1243</v>
      </c>
      <c r="C91" s="585"/>
      <c r="D91" s="585"/>
      <c r="E91" s="585"/>
    </row>
    <row r="92" spans="1:5" ht="96" x14ac:dyDescent="0.2">
      <c r="A92" s="173">
        <v>1</v>
      </c>
      <c r="B92" s="23" t="s">
        <v>1260</v>
      </c>
      <c r="C92" s="159">
        <v>182.72</v>
      </c>
      <c r="D92" s="159"/>
      <c r="E92" s="212">
        <f>E88+C92</f>
        <v>4898.37</v>
      </c>
    </row>
    <row r="93" spans="1:5" x14ac:dyDescent="0.2">
      <c r="A93" s="343"/>
      <c r="B93" s="31" t="s">
        <v>1272</v>
      </c>
      <c r="C93" s="1">
        <f>SUM(C88:C92)</f>
        <v>1417.72</v>
      </c>
      <c r="D93" s="27"/>
      <c r="E93" s="27"/>
    </row>
    <row r="94" spans="1:5" x14ac:dyDescent="0.2">
      <c r="A94" s="343"/>
      <c r="B94" s="25" t="s">
        <v>1270</v>
      </c>
      <c r="C94" s="27">
        <f>C87+C93</f>
        <v>4898.37</v>
      </c>
      <c r="D94" s="27"/>
      <c r="E94" s="27">
        <f>E92</f>
        <v>4898.37</v>
      </c>
    </row>
    <row r="96" spans="1:5" ht="13.5" customHeight="1" x14ac:dyDescent="0.2"/>
    <row r="97" spans="1:5" ht="15" x14ac:dyDescent="0.25">
      <c r="A97" s="565" t="s">
        <v>1225</v>
      </c>
      <c r="B97" s="566"/>
      <c r="C97" s="566"/>
      <c r="D97" s="566"/>
      <c r="E97" s="566"/>
    </row>
    <row r="98" spans="1:5" x14ac:dyDescent="0.2">
      <c r="A98" s="6"/>
      <c r="B98" s="95" t="s">
        <v>240</v>
      </c>
      <c r="C98" s="27">
        <f>C94</f>
        <v>4898.37</v>
      </c>
      <c r="E98" s="171">
        <f>E94</f>
        <v>4898.37</v>
      </c>
    </row>
    <row r="99" spans="1:5" ht="72" x14ac:dyDescent="0.2">
      <c r="A99" s="366">
        <v>1</v>
      </c>
      <c r="B99" s="169" t="s">
        <v>1301</v>
      </c>
      <c r="C99" s="284"/>
      <c r="D99" s="284">
        <v>467.25</v>
      </c>
      <c r="E99" s="7"/>
    </row>
    <row r="100" spans="1:5" ht="72" x14ac:dyDescent="0.2">
      <c r="A100" s="6">
        <v>1</v>
      </c>
      <c r="B100" s="169" t="s">
        <v>1304</v>
      </c>
      <c r="C100" s="7"/>
      <c r="D100" s="7">
        <v>48</v>
      </c>
      <c r="E100" s="149"/>
    </row>
    <row r="101" spans="1:5" x14ac:dyDescent="0.2">
      <c r="A101" s="363"/>
      <c r="B101" s="31" t="s">
        <v>1278</v>
      </c>
      <c r="C101" s="66"/>
      <c r="D101" s="27">
        <f>SUM(D99:D100)</f>
        <v>515.25</v>
      </c>
      <c r="E101" s="27"/>
    </row>
    <row r="102" spans="1:5" x14ac:dyDescent="0.2">
      <c r="A102" s="363"/>
      <c r="B102" s="25" t="s">
        <v>545</v>
      </c>
      <c r="C102" s="27">
        <f>C98</f>
        <v>4898.37</v>
      </c>
      <c r="D102" s="27"/>
      <c r="E102" s="27">
        <f>E98</f>
        <v>4898.37</v>
      </c>
    </row>
    <row r="105" spans="1:5" x14ac:dyDescent="0.2">
      <c r="A105" s="576" t="s">
        <v>1348</v>
      </c>
      <c r="B105" s="577"/>
      <c r="C105" s="577"/>
      <c r="D105" s="577"/>
      <c r="E105" s="577"/>
    </row>
    <row r="106" spans="1:5" x14ac:dyDescent="0.2">
      <c r="A106" s="85" t="s">
        <v>46</v>
      </c>
      <c r="B106" s="53" t="s">
        <v>47</v>
      </c>
      <c r="C106" s="85" t="s">
        <v>48</v>
      </c>
      <c r="D106" s="85" t="s">
        <v>49</v>
      </c>
      <c r="E106" s="85" t="s">
        <v>50</v>
      </c>
    </row>
    <row r="107" spans="1:5" x14ac:dyDescent="0.2">
      <c r="A107" s="85"/>
      <c r="B107" s="85" t="s">
        <v>240</v>
      </c>
      <c r="C107" s="335">
        <f>C102</f>
        <v>4898.37</v>
      </c>
      <c r="D107" s="85"/>
      <c r="E107" s="335">
        <f>E102</f>
        <v>4898.37</v>
      </c>
    </row>
    <row r="108" spans="1:5" ht="96" x14ac:dyDescent="0.2">
      <c r="A108" s="397">
        <v>1</v>
      </c>
      <c r="B108" s="402" t="s">
        <v>1367</v>
      </c>
      <c r="C108" s="26">
        <v>5500</v>
      </c>
      <c r="D108" s="26"/>
      <c r="E108" s="26">
        <f>E107+C108</f>
        <v>10398.369999999999</v>
      </c>
    </row>
    <row r="109" spans="1:5" x14ac:dyDescent="0.2">
      <c r="A109" s="163"/>
      <c r="B109" s="402"/>
      <c r="C109" s="445"/>
      <c r="D109" s="445"/>
      <c r="E109" s="26">
        <f>E108+C109</f>
        <v>10398.369999999999</v>
      </c>
    </row>
    <row r="110" spans="1:5" x14ac:dyDescent="0.2">
      <c r="A110" s="163"/>
      <c r="B110" s="402"/>
      <c r="C110" s="445"/>
      <c r="D110" s="445"/>
      <c r="E110" s="26">
        <f t="shared" ref="E110" si="1">E109+C110</f>
        <v>10398.369999999999</v>
      </c>
    </row>
    <row r="111" spans="1:5" x14ac:dyDescent="0.2">
      <c r="A111" s="11"/>
      <c r="B111" s="81" t="s">
        <v>1359</v>
      </c>
      <c r="C111" s="86">
        <f>SUM(C108:C110)</f>
        <v>5500</v>
      </c>
      <c r="D111" s="26"/>
      <c r="E111" s="86"/>
    </row>
    <row r="112" spans="1:5" x14ac:dyDescent="0.2">
      <c r="A112" s="11"/>
      <c r="B112" s="81" t="s">
        <v>1360</v>
      </c>
      <c r="C112" s="86">
        <f>SUM(C107+C111)</f>
        <v>10398.369999999999</v>
      </c>
      <c r="D112" s="26"/>
      <c r="E112" s="86">
        <f>E110</f>
        <v>10398.369999999999</v>
      </c>
    </row>
    <row r="115" spans="1:5" ht="15" x14ac:dyDescent="0.25">
      <c r="A115" s="565" t="s">
        <v>1414</v>
      </c>
      <c r="B115" s="566"/>
      <c r="C115" s="566"/>
      <c r="D115" s="566"/>
      <c r="E115" s="566"/>
    </row>
    <row r="116" spans="1:5" x14ac:dyDescent="0.2">
      <c r="A116" s="395"/>
      <c r="B116" s="409" t="s">
        <v>240</v>
      </c>
      <c r="C116" s="405">
        <f>C112</f>
        <v>10398.369999999999</v>
      </c>
      <c r="D116" s="394"/>
      <c r="E116" s="414">
        <f>E112</f>
        <v>10398.369999999999</v>
      </c>
    </row>
    <row r="117" spans="1:5" ht="72" x14ac:dyDescent="0.2">
      <c r="A117" s="173">
        <v>1</v>
      </c>
      <c r="B117" s="402" t="s">
        <v>1424</v>
      </c>
      <c r="C117" s="159"/>
      <c r="D117" s="159">
        <v>65</v>
      </c>
      <c r="E117" s="26"/>
    </row>
    <row r="118" spans="1:5" s="394" customFormat="1" ht="102" x14ac:dyDescent="0.2">
      <c r="A118" s="30">
        <v>1</v>
      </c>
      <c r="B118" s="183" t="s">
        <v>1425</v>
      </c>
      <c r="C118" s="224"/>
      <c r="D118" s="224">
        <v>110</v>
      </c>
      <c r="E118" s="396"/>
    </row>
    <row r="119" spans="1:5" s="394" customFormat="1" ht="72" x14ac:dyDescent="0.2">
      <c r="A119" s="397">
        <v>1</v>
      </c>
      <c r="B119" s="402" t="s">
        <v>1523</v>
      </c>
      <c r="C119" s="403"/>
      <c r="D119" s="403">
        <v>137.15</v>
      </c>
      <c r="E119" s="396"/>
    </row>
    <row r="120" spans="1:5" ht="72" x14ac:dyDescent="0.2">
      <c r="A120" s="397">
        <v>1</v>
      </c>
      <c r="B120" s="402" t="s">
        <v>1532</v>
      </c>
      <c r="C120" s="151"/>
      <c r="D120" s="151">
        <v>148.57</v>
      </c>
      <c r="E120" s="26"/>
    </row>
    <row r="121" spans="1:5" x14ac:dyDescent="0.2">
      <c r="A121" s="451"/>
      <c r="B121" s="452" t="s">
        <v>1412</v>
      </c>
      <c r="C121" s="407"/>
      <c r="D121" s="405">
        <f>SUM(D117:D120)</f>
        <v>460.71999999999997</v>
      </c>
      <c r="E121" s="405"/>
    </row>
    <row r="122" spans="1:5" x14ac:dyDescent="0.2">
      <c r="A122" s="451"/>
      <c r="B122" s="453" t="s">
        <v>1413</v>
      </c>
      <c r="C122" s="405">
        <f>C116</f>
        <v>10398.369999999999</v>
      </c>
      <c r="D122" s="405"/>
      <c r="E122" s="405">
        <f>E116</f>
        <v>10398.369999999999</v>
      </c>
    </row>
  </sheetData>
  <mergeCells count="24">
    <mergeCell ref="A115:E115"/>
    <mergeCell ref="A33:E33"/>
    <mergeCell ref="A1:E1"/>
    <mergeCell ref="A24:E24"/>
    <mergeCell ref="A5:E5"/>
    <mergeCell ref="A4:E4"/>
    <mergeCell ref="A3:E3"/>
    <mergeCell ref="A6:E6"/>
    <mergeCell ref="A17:E17"/>
    <mergeCell ref="A2:E2"/>
    <mergeCell ref="A86:E86"/>
    <mergeCell ref="A40:E40"/>
    <mergeCell ref="A50:E50"/>
    <mergeCell ref="C42:C44"/>
    <mergeCell ref="D42:D44"/>
    <mergeCell ref="A75:E75"/>
    <mergeCell ref="E42:E44"/>
    <mergeCell ref="A57:E57"/>
    <mergeCell ref="A66:E66"/>
    <mergeCell ref="A105:E105"/>
    <mergeCell ref="A97:E97"/>
    <mergeCell ref="C88:C91"/>
    <mergeCell ref="D88:D91"/>
    <mergeCell ref="E88:E91"/>
  </mergeCells>
  <pageMargins left="0.70866141732283472" right="0.70866141732283472" top="0.74803149606299213" bottom="0.74803149606299213" header="0.31496062992125984" footer="0.31496062992125984"/>
  <pageSetup orientation="portrait" horizontalDpi="4294967294" verticalDpi="360" r:id="rId1"/>
  <headerFooter differentFirst="1">
    <oddHeader>&amp;R&amp;"Arial,Negrita"911708</oddHead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10"/>
  <sheetViews>
    <sheetView topLeftCell="A105" workbookViewId="0">
      <selection activeCell="E112" sqref="E112"/>
    </sheetView>
  </sheetViews>
  <sheetFormatPr baseColWidth="10" defaultRowHeight="12.75" x14ac:dyDescent="0.2"/>
  <cols>
    <col min="1" max="1" width="6.140625" customWidth="1"/>
    <col min="2" max="2" width="46" customWidth="1"/>
    <col min="3" max="3" width="14" bestFit="1" customWidth="1"/>
    <col min="5" max="5" width="11.5703125" bestFit="1" customWidth="1"/>
  </cols>
  <sheetData>
    <row r="1" spans="1:7" x14ac:dyDescent="0.2">
      <c r="A1" s="527" t="s">
        <v>230</v>
      </c>
      <c r="B1" s="527"/>
      <c r="C1" s="527"/>
      <c r="D1" s="527"/>
      <c r="E1" s="527"/>
    </row>
    <row r="2" spans="1:7" x14ac:dyDescent="0.2">
      <c r="A2" s="527" t="s">
        <v>45</v>
      </c>
      <c r="B2" s="527"/>
      <c r="C2" s="527"/>
      <c r="D2" s="527"/>
      <c r="E2" s="527"/>
    </row>
    <row r="3" spans="1:7" x14ac:dyDescent="0.2">
      <c r="A3" s="528" t="s">
        <v>957</v>
      </c>
      <c r="B3" s="528"/>
      <c r="C3" s="528"/>
      <c r="D3" s="528"/>
      <c r="E3" s="528"/>
    </row>
    <row r="4" spans="1:7" x14ac:dyDescent="0.2">
      <c r="A4" s="528" t="s">
        <v>1345</v>
      </c>
      <c r="B4" s="528"/>
      <c r="C4" s="528"/>
      <c r="D4" s="528"/>
      <c r="E4" s="528"/>
    </row>
    <row r="5" spans="1:7" x14ac:dyDescent="0.2">
      <c r="A5" s="615" t="s">
        <v>552</v>
      </c>
      <c r="B5" s="615"/>
      <c r="C5" s="615"/>
      <c r="D5" s="615"/>
      <c r="E5" s="615"/>
    </row>
    <row r="6" spans="1:7" x14ac:dyDescent="0.2">
      <c r="A6" s="600" t="s">
        <v>32</v>
      </c>
      <c r="B6" s="600"/>
      <c r="C6" s="600"/>
      <c r="D6" s="600"/>
      <c r="E6" s="600"/>
    </row>
    <row r="7" spans="1:7" x14ac:dyDescent="0.2">
      <c r="A7" s="29" t="s">
        <v>46</v>
      </c>
      <c r="B7" s="15" t="s">
        <v>47</v>
      </c>
      <c r="C7" s="15" t="s">
        <v>48</v>
      </c>
      <c r="D7" s="15" t="s">
        <v>49</v>
      </c>
      <c r="E7" s="15" t="s">
        <v>50</v>
      </c>
      <c r="F7" s="18"/>
      <c r="G7" s="18"/>
    </row>
    <row r="8" spans="1:7" x14ac:dyDescent="0.2">
      <c r="A8" s="6"/>
      <c r="B8" s="13"/>
      <c r="C8" s="14"/>
      <c r="D8" s="7"/>
      <c r="E8" s="14"/>
    </row>
    <row r="9" spans="1:7" ht="36" x14ac:dyDescent="0.2">
      <c r="A9" s="10">
        <v>1</v>
      </c>
      <c r="B9" s="5" t="s">
        <v>232</v>
      </c>
      <c r="C9" s="7">
        <v>40</v>
      </c>
      <c r="D9" s="7"/>
      <c r="E9" s="7">
        <f>C9</f>
        <v>40</v>
      </c>
    </row>
    <row r="10" spans="1:7" x14ac:dyDescent="0.2">
      <c r="A10" s="6"/>
      <c r="B10" s="81" t="s">
        <v>513</v>
      </c>
      <c r="C10" s="14">
        <f>SUM(C9:C9)</f>
        <v>40</v>
      </c>
      <c r="D10" s="7"/>
      <c r="E10" s="7"/>
    </row>
    <row r="11" spans="1:7" x14ac:dyDescent="0.2">
      <c r="A11" s="10"/>
      <c r="B11" s="81" t="s">
        <v>238</v>
      </c>
      <c r="C11" s="27">
        <f>C8+C10</f>
        <v>40</v>
      </c>
      <c r="D11" s="24"/>
      <c r="E11" s="27">
        <f>E9</f>
        <v>40</v>
      </c>
      <c r="F11" s="47"/>
    </row>
    <row r="12" spans="1:7" x14ac:dyDescent="0.2">
      <c r="A12" s="70"/>
      <c r="B12" s="70"/>
      <c r="C12" s="70"/>
      <c r="D12" s="70"/>
      <c r="E12" s="70"/>
      <c r="F12" s="47"/>
    </row>
    <row r="13" spans="1:7" x14ac:dyDescent="0.2">
      <c r="A13" s="600" t="s">
        <v>517</v>
      </c>
      <c r="B13" s="600"/>
      <c r="C13" s="600"/>
      <c r="D13" s="600"/>
      <c r="E13" s="600"/>
      <c r="F13" s="47"/>
    </row>
    <row r="14" spans="1:7" x14ac:dyDescent="0.2">
      <c r="A14" s="29" t="s">
        <v>46</v>
      </c>
      <c r="B14" s="62" t="s">
        <v>47</v>
      </c>
      <c r="C14" s="62" t="s">
        <v>48</v>
      </c>
      <c r="D14" s="62" t="s">
        <v>49</v>
      </c>
      <c r="E14" s="62" t="s">
        <v>50</v>
      </c>
      <c r="F14" s="47"/>
    </row>
    <row r="15" spans="1:7" x14ac:dyDescent="0.2">
      <c r="A15" s="6"/>
      <c r="B15" s="25"/>
      <c r="C15" s="27">
        <f>C11</f>
        <v>40</v>
      </c>
      <c r="D15" s="24"/>
      <c r="E15" s="27">
        <f>E11</f>
        <v>40</v>
      </c>
      <c r="F15" s="47"/>
    </row>
    <row r="16" spans="1:7" ht="48" x14ac:dyDescent="0.2">
      <c r="A16" s="10">
        <v>1</v>
      </c>
      <c r="B16" s="23" t="s">
        <v>200</v>
      </c>
      <c r="C16" s="24">
        <v>69.69</v>
      </c>
      <c r="D16" s="24"/>
      <c r="E16" s="24">
        <f>E15+C16</f>
        <v>109.69</v>
      </c>
      <c r="F16" s="47"/>
    </row>
    <row r="17" spans="1:6" ht="48" x14ac:dyDescent="0.2">
      <c r="A17" s="10">
        <v>1</v>
      </c>
      <c r="B17" s="23" t="s">
        <v>201</v>
      </c>
      <c r="C17" s="24">
        <v>69.69</v>
      </c>
      <c r="D17" s="24"/>
      <c r="E17" s="24">
        <f>E16+C17</f>
        <v>179.38</v>
      </c>
      <c r="F17" s="47"/>
    </row>
    <row r="18" spans="1:6" x14ac:dyDescent="0.2">
      <c r="A18" s="6"/>
      <c r="B18" s="81" t="s">
        <v>515</v>
      </c>
      <c r="C18" s="27">
        <f>SUM(C16:C17)</f>
        <v>139.38</v>
      </c>
      <c r="D18" s="24"/>
      <c r="E18" s="27"/>
      <c r="F18" s="47"/>
    </row>
    <row r="19" spans="1:6" x14ac:dyDescent="0.2">
      <c r="A19" s="6"/>
      <c r="B19" s="81" t="s">
        <v>516</v>
      </c>
      <c r="C19" s="27">
        <f>C18+C15</f>
        <v>179.38</v>
      </c>
      <c r="D19" s="24"/>
      <c r="E19" s="27">
        <f>E17</f>
        <v>179.38</v>
      </c>
      <c r="F19" s="47"/>
    </row>
    <row r="20" spans="1:6" x14ac:dyDescent="0.2">
      <c r="A20" s="70"/>
      <c r="B20" s="70"/>
      <c r="C20" s="70"/>
      <c r="D20" s="70"/>
      <c r="E20" s="70"/>
      <c r="F20" s="47"/>
    </row>
    <row r="21" spans="1:6" x14ac:dyDescent="0.2">
      <c r="A21" s="70"/>
      <c r="B21" s="70"/>
      <c r="C21" s="70"/>
      <c r="D21" s="70"/>
      <c r="E21" s="70"/>
      <c r="F21" s="47"/>
    </row>
    <row r="22" spans="1:6" ht="15" x14ac:dyDescent="0.25">
      <c r="A22" s="604" t="s">
        <v>25</v>
      </c>
      <c r="B22" s="604"/>
      <c r="C22" s="604"/>
      <c r="D22" s="604"/>
      <c r="E22" s="604"/>
    </row>
    <row r="23" spans="1:6" x14ac:dyDescent="0.2">
      <c r="A23" s="6"/>
      <c r="B23" s="13" t="s">
        <v>240</v>
      </c>
      <c r="C23" s="14">
        <f>C19</f>
        <v>179.38</v>
      </c>
      <c r="D23" s="7"/>
      <c r="E23" s="14">
        <f>E19</f>
        <v>179.38</v>
      </c>
    </row>
    <row r="24" spans="1:6" ht="60" x14ac:dyDescent="0.2">
      <c r="A24" s="11">
        <v>1</v>
      </c>
      <c r="B24" s="23" t="s">
        <v>219</v>
      </c>
      <c r="C24" s="26">
        <v>210</v>
      </c>
      <c r="D24" s="7"/>
      <c r="E24" s="7">
        <f>E23+C24</f>
        <v>389.38</v>
      </c>
    </row>
    <row r="25" spans="1:6" ht="60" x14ac:dyDescent="0.2">
      <c r="A25" s="11">
        <v>1</v>
      </c>
      <c r="B25" s="5" t="s">
        <v>221</v>
      </c>
      <c r="C25" s="12">
        <v>45</v>
      </c>
      <c r="D25" s="12"/>
      <c r="E25" s="14">
        <f>E24+C25</f>
        <v>434.38</v>
      </c>
    </row>
    <row r="26" spans="1:6" x14ac:dyDescent="0.2">
      <c r="A26" s="6"/>
      <c r="B26" s="81" t="s">
        <v>529</v>
      </c>
      <c r="C26" s="14">
        <f>SUM(C24:C25)</f>
        <v>255</v>
      </c>
      <c r="D26" s="7"/>
      <c r="E26" s="7"/>
    </row>
    <row r="27" spans="1:6" x14ac:dyDescent="0.2">
      <c r="A27" s="10"/>
      <c r="B27" s="81" t="s">
        <v>530</v>
      </c>
      <c r="C27" s="27">
        <f>C23+C26</f>
        <v>434.38</v>
      </c>
      <c r="D27" s="24"/>
      <c r="E27" s="27">
        <f>E25</f>
        <v>434.38</v>
      </c>
    </row>
    <row r="28" spans="1:6" x14ac:dyDescent="0.2">
      <c r="A28" s="16"/>
      <c r="B28" s="72"/>
      <c r="C28" s="73"/>
      <c r="D28" s="74"/>
      <c r="E28" s="73"/>
      <c r="F28" s="47"/>
    </row>
    <row r="29" spans="1:6" x14ac:dyDescent="0.2">
      <c r="A29" s="16"/>
      <c r="B29" s="72"/>
      <c r="C29" s="73"/>
      <c r="D29" s="74"/>
      <c r="E29" s="73"/>
      <c r="F29" s="47"/>
    </row>
    <row r="30" spans="1:6" ht="15" x14ac:dyDescent="0.25">
      <c r="A30" s="498" t="s">
        <v>28</v>
      </c>
      <c r="B30" s="499"/>
      <c r="C30" s="499"/>
      <c r="D30" s="499"/>
      <c r="E30" s="499"/>
    </row>
    <row r="31" spans="1:6" x14ac:dyDescent="0.2">
      <c r="A31" s="6"/>
      <c r="B31" s="25" t="s">
        <v>240</v>
      </c>
      <c r="C31" s="27">
        <f>C27</f>
        <v>434.38</v>
      </c>
      <c r="D31" s="24"/>
      <c r="E31" s="27">
        <f>E27</f>
        <v>434.38</v>
      </c>
    </row>
    <row r="32" spans="1:6" ht="60" x14ac:dyDescent="0.2">
      <c r="A32" s="10">
        <v>1</v>
      </c>
      <c r="B32" s="5" t="s">
        <v>225</v>
      </c>
      <c r="C32" s="24">
        <v>19.5</v>
      </c>
      <c r="D32" s="7"/>
      <c r="E32" s="24">
        <f>E31+C32</f>
        <v>453.88</v>
      </c>
    </row>
    <row r="33" spans="1:6" x14ac:dyDescent="0.2">
      <c r="A33" s="10"/>
      <c r="B33" s="81" t="s">
        <v>508</v>
      </c>
      <c r="C33" s="27">
        <f>SUM(C32)</f>
        <v>19.5</v>
      </c>
      <c r="D33" s="24"/>
      <c r="E33" s="27"/>
    </row>
    <row r="34" spans="1:6" x14ac:dyDescent="0.2">
      <c r="A34" s="11"/>
      <c r="B34" s="81" t="s">
        <v>242</v>
      </c>
      <c r="C34" s="9">
        <f>C31+C33</f>
        <v>453.88</v>
      </c>
      <c r="D34" s="9"/>
      <c r="E34" s="9">
        <f>E32</f>
        <v>453.88</v>
      </c>
    </row>
    <row r="35" spans="1:6" x14ac:dyDescent="0.2">
      <c r="A35" s="70"/>
      <c r="B35" s="70"/>
      <c r="C35" s="70"/>
      <c r="D35" s="70"/>
      <c r="E35" s="70"/>
      <c r="F35" s="47"/>
    </row>
    <row r="36" spans="1:6" x14ac:dyDescent="0.2">
      <c r="A36" s="70"/>
      <c r="B36" s="70"/>
      <c r="C36" s="70"/>
      <c r="D36" s="70"/>
      <c r="E36" s="70"/>
      <c r="F36" s="47"/>
    </row>
    <row r="37" spans="1:6" ht="15" x14ac:dyDescent="0.25">
      <c r="A37" s="565" t="s">
        <v>287</v>
      </c>
      <c r="B37" s="566"/>
      <c r="C37" s="566"/>
      <c r="D37" s="566"/>
      <c r="E37" s="566"/>
    </row>
    <row r="38" spans="1:6" x14ac:dyDescent="0.2">
      <c r="A38" s="6"/>
      <c r="B38" s="13" t="s">
        <v>240</v>
      </c>
      <c r="C38" s="14">
        <f>C34</f>
        <v>453.88</v>
      </c>
      <c r="D38" s="7"/>
      <c r="E38" s="14">
        <f>E34</f>
        <v>453.88</v>
      </c>
    </row>
    <row r="39" spans="1:6" ht="60" x14ac:dyDescent="0.2">
      <c r="A39" s="10">
        <v>1</v>
      </c>
      <c r="B39" s="23" t="s">
        <v>538</v>
      </c>
      <c r="C39" s="64">
        <v>155</v>
      </c>
      <c r="D39" s="158"/>
      <c r="E39" s="75">
        <f>E38+C39</f>
        <v>608.88</v>
      </c>
    </row>
    <row r="40" spans="1:6" x14ac:dyDescent="0.2">
      <c r="A40" s="6"/>
      <c r="B40" s="31" t="s">
        <v>510</v>
      </c>
      <c r="C40" s="14">
        <f>SUM(C39:C39)</f>
        <v>155</v>
      </c>
      <c r="D40" s="7"/>
      <c r="E40" s="7"/>
    </row>
    <row r="41" spans="1:6" x14ac:dyDescent="0.2">
      <c r="A41" s="10"/>
      <c r="B41" s="31" t="s">
        <v>332</v>
      </c>
      <c r="C41" s="27">
        <f>C38+C40</f>
        <v>608.88</v>
      </c>
      <c r="D41" s="24"/>
      <c r="E41" s="27">
        <f>E39</f>
        <v>608.88</v>
      </c>
    </row>
    <row r="44" spans="1:6" ht="15" x14ac:dyDescent="0.25">
      <c r="A44" s="565" t="s">
        <v>501</v>
      </c>
      <c r="B44" s="566"/>
      <c r="C44" s="566"/>
      <c r="D44" s="566"/>
      <c r="E44" s="566"/>
    </row>
    <row r="45" spans="1:6" x14ac:dyDescent="0.2">
      <c r="A45" s="6"/>
      <c r="B45" s="13" t="s">
        <v>240</v>
      </c>
      <c r="C45" s="14">
        <f>C41</f>
        <v>608.88</v>
      </c>
      <c r="D45" s="7"/>
      <c r="E45" s="14">
        <f>E41</f>
        <v>608.88</v>
      </c>
    </row>
    <row r="46" spans="1:6" ht="60" x14ac:dyDescent="0.2">
      <c r="A46" s="11">
        <v>1</v>
      </c>
      <c r="B46" s="23" t="s">
        <v>578</v>
      </c>
      <c r="C46" s="143">
        <v>196</v>
      </c>
      <c r="D46" s="15"/>
      <c r="E46" s="213">
        <f>E45+C46</f>
        <v>804.88</v>
      </c>
    </row>
    <row r="47" spans="1:6" ht="96" x14ac:dyDescent="0.2">
      <c r="A47" s="10">
        <v>1</v>
      </c>
      <c r="B47" s="23" t="s">
        <v>582</v>
      </c>
      <c r="C47" s="583">
        <v>1250</v>
      </c>
      <c r="D47" s="616"/>
      <c r="E47" s="619">
        <f>E46+C47</f>
        <v>2054.88</v>
      </c>
    </row>
    <row r="48" spans="1:6" ht="60" x14ac:dyDescent="0.2">
      <c r="A48" s="10">
        <v>1</v>
      </c>
      <c r="B48" s="23" t="s">
        <v>580</v>
      </c>
      <c r="C48" s="584"/>
      <c r="D48" s="616"/>
      <c r="E48" s="616"/>
    </row>
    <row r="49" spans="1:5" ht="60" x14ac:dyDescent="0.2">
      <c r="A49" s="10">
        <v>1</v>
      </c>
      <c r="B49" s="23" t="s">
        <v>1200</v>
      </c>
      <c r="C49" s="585"/>
      <c r="D49" s="616"/>
      <c r="E49" s="616"/>
    </row>
    <row r="50" spans="1:5" ht="60" x14ac:dyDescent="0.2">
      <c r="A50" s="173">
        <v>1</v>
      </c>
      <c r="B50" s="22" t="s">
        <v>1201</v>
      </c>
      <c r="C50" s="339">
        <v>20</v>
      </c>
      <c r="D50" s="341"/>
      <c r="E50" s="340">
        <f>E47+C50</f>
        <v>2074.88</v>
      </c>
    </row>
    <row r="51" spans="1:5" x14ac:dyDescent="0.2">
      <c r="A51" s="66"/>
      <c r="B51" s="81" t="s">
        <v>602</v>
      </c>
      <c r="C51" s="27">
        <f>SUM(C46:C50)</f>
        <v>1466</v>
      </c>
      <c r="D51" s="27"/>
      <c r="E51" s="65"/>
    </row>
    <row r="52" spans="1:5" x14ac:dyDescent="0.2">
      <c r="A52" s="66"/>
      <c r="B52" s="81" t="s">
        <v>603</v>
      </c>
      <c r="C52" s="27">
        <f>C45+C51</f>
        <v>2074.88</v>
      </c>
      <c r="D52" s="27"/>
      <c r="E52" s="65">
        <f>E50</f>
        <v>2074.88</v>
      </c>
    </row>
    <row r="55" spans="1:5" ht="15" x14ac:dyDescent="0.25">
      <c r="A55" s="545" t="s">
        <v>577</v>
      </c>
      <c r="B55" s="578"/>
      <c r="C55" s="578"/>
      <c r="D55" s="578"/>
      <c r="E55" s="579"/>
    </row>
    <row r="56" spans="1:5" x14ac:dyDescent="0.2">
      <c r="A56" s="6"/>
      <c r="B56" s="13" t="s">
        <v>240</v>
      </c>
      <c r="C56" s="14">
        <f>C52</f>
        <v>2074.88</v>
      </c>
      <c r="D56" s="7"/>
      <c r="E56" s="14">
        <f>E52</f>
        <v>2074.88</v>
      </c>
    </row>
    <row r="57" spans="1:5" ht="120" x14ac:dyDescent="0.2">
      <c r="A57" s="530">
        <v>1</v>
      </c>
      <c r="B57" s="23" t="s">
        <v>851</v>
      </c>
      <c r="C57" s="555"/>
      <c r="D57" s="555">
        <v>1202</v>
      </c>
      <c r="E57" s="518"/>
    </row>
    <row r="58" spans="1:5" ht="84" x14ac:dyDescent="0.2">
      <c r="A58" s="531"/>
      <c r="B58" s="23" t="s">
        <v>862</v>
      </c>
      <c r="C58" s="556"/>
      <c r="D58" s="556"/>
      <c r="E58" s="519"/>
    </row>
    <row r="59" spans="1:5" ht="60" x14ac:dyDescent="0.2">
      <c r="A59" s="532"/>
      <c r="B59" s="23" t="s">
        <v>863</v>
      </c>
      <c r="C59" s="567"/>
      <c r="D59" s="567"/>
      <c r="E59" s="520"/>
    </row>
    <row r="60" spans="1:5" x14ac:dyDescent="0.2">
      <c r="A60" s="216"/>
      <c r="B60" s="23"/>
      <c r="C60" s="218"/>
      <c r="D60" s="215"/>
      <c r="E60" s="214"/>
    </row>
    <row r="61" spans="1:5" x14ac:dyDescent="0.2">
      <c r="A61" s="191"/>
      <c r="B61" s="31" t="s">
        <v>816</v>
      </c>
      <c r="C61" s="66"/>
      <c r="D61" s="27">
        <f>SUM(D57:D60)</f>
        <v>1202</v>
      </c>
      <c r="E61" s="27"/>
    </row>
    <row r="62" spans="1:5" x14ac:dyDescent="0.2">
      <c r="A62" s="191"/>
      <c r="B62" s="25" t="s">
        <v>545</v>
      </c>
      <c r="C62" s="27">
        <f>C56</f>
        <v>2074.88</v>
      </c>
      <c r="D62" s="27"/>
      <c r="E62" s="27">
        <f>E56</f>
        <v>2074.88</v>
      </c>
    </row>
    <row r="65" spans="1:5" ht="15" x14ac:dyDescent="0.25">
      <c r="A65" s="617" t="s">
        <v>594</v>
      </c>
      <c r="B65" s="618"/>
      <c r="C65" s="618"/>
      <c r="D65" s="618"/>
      <c r="E65" s="618"/>
    </row>
    <row r="66" spans="1:5" ht="15" x14ac:dyDescent="0.25">
      <c r="A66" s="206"/>
      <c r="B66" s="95" t="s">
        <v>240</v>
      </c>
      <c r="C66" s="206">
        <f>C52</f>
        <v>2074.88</v>
      </c>
      <c r="D66" s="206"/>
      <c r="E66" s="206">
        <f>E52</f>
        <v>2074.88</v>
      </c>
    </row>
    <row r="67" spans="1:5" ht="76.5" x14ac:dyDescent="0.2">
      <c r="A67" s="185">
        <v>1</v>
      </c>
      <c r="B67" s="183" t="s">
        <v>908</v>
      </c>
      <c r="C67" s="224">
        <v>22</v>
      </c>
      <c r="D67" s="224"/>
      <c r="E67" s="224">
        <f>E66+C67</f>
        <v>2096.88</v>
      </c>
    </row>
    <row r="68" spans="1:5" ht="76.5" x14ac:dyDescent="0.2">
      <c r="A68" s="185">
        <v>1</v>
      </c>
      <c r="B68" s="183" t="s">
        <v>909</v>
      </c>
      <c r="C68" s="224">
        <v>36</v>
      </c>
      <c r="D68" s="224"/>
      <c r="E68" s="224">
        <f>E67+C68</f>
        <v>2132.88</v>
      </c>
    </row>
    <row r="69" spans="1:5" x14ac:dyDescent="0.2">
      <c r="A69" s="95"/>
      <c r="B69" s="81" t="s">
        <v>602</v>
      </c>
      <c r="C69" s="27">
        <f>SUM(C67:C68)</f>
        <v>58</v>
      </c>
      <c r="D69" s="27"/>
      <c r="E69" s="65"/>
    </row>
    <row r="70" spans="1:5" x14ac:dyDescent="0.2">
      <c r="A70" s="95"/>
      <c r="B70" s="81" t="s">
        <v>603</v>
      </c>
      <c r="C70" s="27">
        <f>C66+C69</f>
        <v>2132.88</v>
      </c>
      <c r="D70" s="27"/>
      <c r="E70" s="65">
        <f>E68</f>
        <v>2132.88</v>
      </c>
    </row>
    <row r="73" spans="1:5" ht="15" x14ac:dyDescent="0.25">
      <c r="A73" s="565" t="s">
        <v>1003</v>
      </c>
      <c r="B73" s="566"/>
      <c r="C73" s="566"/>
      <c r="D73" s="566"/>
      <c r="E73" s="566"/>
    </row>
    <row r="74" spans="1:5" x14ac:dyDescent="0.2">
      <c r="A74" s="6"/>
      <c r="B74" s="95" t="s">
        <v>240</v>
      </c>
      <c r="C74" s="27">
        <f>C70</f>
        <v>2132.88</v>
      </c>
      <c r="E74" s="171">
        <f>E70</f>
        <v>2132.88</v>
      </c>
    </row>
    <row r="75" spans="1:5" ht="60" x14ac:dyDescent="0.2">
      <c r="A75" s="6">
        <v>1</v>
      </c>
      <c r="B75" s="5" t="s">
        <v>159</v>
      </c>
      <c r="C75" s="12"/>
      <c r="D75" s="12">
        <v>34.9</v>
      </c>
      <c r="E75" s="7"/>
    </row>
    <row r="76" spans="1:5" ht="60" x14ac:dyDescent="0.2">
      <c r="A76" s="10">
        <v>1</v>
      </c>
      <c r="B76" s="23" t="s">
        <v>326</v>
      </c>
      <c r="C76" s="63"/>
      <c r="D76" s="63">
        <v>60</v>
      </c>
      <c r="E76" s="7"/>
    </row>
    <row r="77" spans="1:5" x14ac:dyDescent="0.2">
      <c r="A77" s="248"/>
      <c r="B77" s="31" t="s">
        <v>1004</v>
      </c>
      <c r="C77" s="66"/>
      <c r="D77" s="27">
        <f>SUM(D75:D76)</f>
        <v>94.9</v>
      </c>
      <c r="E77" s="27"/>
    </row>
    <row r="78" spans="1:5" x14ac:dyDescent="0.2">
      <c r="A78" s="248"/>
      <c r="B78" s="25" t="s">
        <v>545</v>
      </c>
      <c r="C78" s="27">
        <f>C74</f>
        <v>2132.88</v>
      </c>
      <c r="D78" s="27"/>
      <c r="E78" s="27">
        <f>E74</f>
        <v>2132.88</v>
      </c>
    </row>
    <row r="81" spans="1:5" ht="15" x14ac:dyDescent="0.25">
      <c r="A81" s="565" t="s">
        <v>1264</v>
      </c>
      <c r="B81" s="566"/>
      <c r="C81" s="566"/>
      <c r="D81" s="566"/>
      <c r="E81" s="566"/>
    </row>
    <row r="82" spans="1:5" x14ac:dyDescent="0.2">
      <c r="A82" s="6"/>
      <c r="B82" s="95" t="s">
        <v>240</v>
      </c>
      <c r="C82" s="27">
        <f>C78</f>
        <v>2132.88</v>
      </c>
      <c r="E82" s="171">
        <f>E78</f>
        <v>2132.88</v>
      </c>
    </row>
    <row r="83" spans="1:5" ht="96" x14ac:dyDescent="0.2">
      <c r="A83" s="6">
        <v>1</v>
      </c>
      <c r="B83" s="23" t="s">
        <v>1246</v>
      </c>
      <c r="C83" s="555">
        <v>1235</v>
      </c>
      <c r="D83" s="480"/>
      <c r="E83" s="518">
        <f>E82+C83</f>
        <v>3367.88</v>
      </c>
    </row>
    <row r="84" spans="1:5" ht="60" x14ac:dyDescent="0.2">
      <c r="A84" s="6">
        <v>1</v>
      </c>
      <c r="B84" s="23" t="s">
        <v>1235</v>
      </c>
      <c r="C84" s="556"/>
      <c r="D84" s="481"/>
      <c r="E84" s="519"/>
    </row>
    <row r="85" spans="1:5" ht="60" x14ac:dyDescent="0.2">
      <c r="A85" s="6">
        <v>1</v>
      </c>
      <c r="B85" s="23" t="s">
        <v>1240</v>
      </c>
      <c r="C85" s="556"/>
      <c r="D85" s="481"/>
      <c r="E85" s="519"/>
    </row>
    <row r="86" spans="1:5" ht="48" x14ac:dyDescent="0.2">
      <c r="A86" s="10">
        <v>1</v>
      </c>
      <c r="B86" s="23" t="s">
        <v>1236</v>
      </c>
      <c r="C86" s="567"/>
      <c r="D86" s="482"/>
      <c r="E86" s="520"/>
    </row>
    <row r="87" spans="1:5" ht="84" x14ac:dyDescent="0.2">
      <c r="A87" s="10">
        <v>1</v>
      </c>
      <c r="B87" s="22" t="s">
        <v>1284</v>
      </c>
      <c r="C87" s="347">
        <v>630</v>
      </c>
      <c r="D87" s="346"/>
      <c r="E87" s="357">
        <f>E83+C87</f>
        <v>3997.88</v>
      </c>
    </row>
    <row r="88" spans="1:5" ht="84" x14ac:dyDescent="0.2">
      <c r="A88" s="10">
        <v>1</v>
      </c>
      <c r="B88" s="23" t="s">
        <v>1258</v>
      </c>
      <c r="C88" s="347">
        <v>350</v>
      </c>
      <c r="D88" s="346"/>
      <c r="E88" s="357">
        <f>E87+C88</f>
        <v>4347.88</v>
      </c>
    </row>
    <row r="89" spans="1:5" x14ac:dyDescent="0.2">
      <c r="A89" s="343"/>
      <c r="B89" s="31" t="s">
        <v>1223</v>
      </c>
      <c r="C89" s="1">
        <f>SUM(C83:C88)</f>
        <v>2215</v>
      </c>
      <c r="D89" s="27"/>
      <c r="E89" s="27"/>
    </row>
    <row r="90" spans="1:5" x14ac:dyDescent="0.2">
      <c r="A90" s="343"/>
      <c r="B90" s="25" t="s">
        <v>1271</v>
      </c>
      <c r="C90" s="27">
        <f>C82+C89</f>
        <v>4347.88</v>
      </c>
      <c r="D90" s="27"/>
      <c r="E90" s="27">
        <f>E88</f>
        <v>4347.88</v>
      </c>
    </row>
    <row r="93" spans="1:5" ht="15" x14ac:dyDescent="0.25">
      <c r="A93" s="565" t="s">
        <v>1225</v>
      </c>
      <c r="B93" s="566"/>
      <c r="C93" s="566"/>
      <c r="D93" s="566"/>
      <c r="E93" s="566"/>
    </row>
    <row r="94" spans="1:5" x14ac:dyDescent="0.2">
      <c r="A94" s="6"/>
      <c r="B94" s="95" t="s">
        <v>240</v>
      </c>
      <c r="C94" s="27">
        <f>C90</f>
        <v>4347.88</v>
      </c>
      <c r="E94" s="171">
        <f>E90</f>
        <v>4347.88</v>
      </c>
    </row>
    <row r="95" spans="1:5" ht="60" x14ac:dyDescent="0.2">
      <c r="A95" s="6">
        <v>1</v>
      </c>
      <c r="B95" s="169" t="s">
        <v>1299</v>
      </c>
      <c r="C95" s="12"/>
      <c r="D95" s="12">
        <v>171.43</v>
      </c>
      <c r="E95" s="7"/>
    </row>
    <row r="96" spans="1:5" x14ac:dyDescent="0.2">
      <c r="A96" s="388"/>
      <c r="B96" s="31" t="s">
        <v>1278</v>
      </c>
      <c r="C96" s="66"/>
      <c r="D96" s="27">
        <f>SUM(D95:D95)</f>
        <v>171.43</v>
      </c>
      <c r="E96" s="27"/>
    </row>
    <row r="97" spans="1:5" x14ac:dyDescent="0.2">
      <c r="A97" s="388"/>
      <c r="B97" s="25" t="s">
        <v>545</v>
      </c>
      <c r="C97" s="27">
        <f>C94</f>
        <v>4347.88</v>
      </c>
      <c r="D97" s="27"/>
      <c r="E97" s="27">
        <f>E94</f>
        <v>4347.88</v>
      </c>
    </row>
    <row r="100" spans="1:5" ht="15" x14ac:dyDescent="0.25">
      <c r="A100" s="565" t="s">
        <v>1414</v>
      </c>
      <c r="B100" s="566"/>
      <c r="C100" s="566"/>
      <c r="D100" s="566"/>
      <c r="E100" s="566"/>
    </row>
    <row r="101" spans="1:5" x14ac:dyDescent="0.2">
      <c r="A101" s="395"/>
      <c r="B101" s="409" t="s">
        <v>240</v>
      </c>
      <c r="C101" s="405">
        <f>C97</f>
        <v>4347.88</v>
      </c>
      <c r="D101" s="394"/>
      <c r="E101" s="414">
        <f>E97</f>
        <v>4347.88</v>
      </c>
    </row>
    <row r="102" spans="1:5" s="394" customFormat="1" ht="72" x14ac:dyDescent="0.2">
      <c r="A102" s="395">
        <v>1</v>
      </c>
      <c r="B102" s="5" t="s">
        <v>1456</v>
      </c>
      <c r="C102" s="396"/>
      <c r="D102" s="396">
        <v>49.5</v>
      </c>
      <c r="E102" s="414"/>
    </row>
    <row r="103" spans="1:5" s="394" customFormat="1" ht="72" x14ac:dyDescent="0.2">
      <c r="A103" s="366">
        <v>1</v>
      </c>
      <c r="B103" s="402" t="s">
        <v>1498</v>
      </c>
      <c r="C103" s="403"/>
      <c r="D103" s="403">
        <v>100</v>
      </c>
      <c r="E103" s="414"/>
    </row>
    <row r="104" spans="1:5" s="394" customFormat="1" ht="72" x14ac:dyDescent="0.2">
      <c r="A104" s="397">
        <v>1</v>
      </c>
      <c r="B104" s="402" t="s">
        <v>1500</v>
      </c>
      <c r="C104" s="151"/>
      <c r="D104" s="151">
        <v>210</v>
      </c>
      <c r="E104" s="26"/>
    </row>
    <row r="105" spans="1:5" s="394" customFormat="1" ht="60" x14ac:dyDescent="0.2">
      <c r="A105" s="366">
        <v>1</v>
      </c>
      <c r="B105" s="402" t="s">
        <v>1526</v>
      </c>
      <c r="C105" s="403"/>
      <c r="D105" s="403">
        <v>100</v>
      </c>
      <c r="E105" s="414"/>
    </row>
    <row r="106" spans="1:5" s="394" customFormat="1" ht="72" x14ac:dyDescent="0.2">
      <c r="A106" s="366">
        <v>1</v>
      </c>
      <c r="B106" s="402" t="s">
        <v>1527</v>
      </c>
      <c r="C106" s="403"/>
      <c r="D106" s="403">
        <v>100</v>
      </c>
      <c r="E106" s="414"/>
    </row>
    <row r="107" spans="1:5" s="394" customFormat="1" ht="72" x14ac:dyDescent="0.2">
      <c r="A107" s="366">
        <v>1</v>
      </c>
      <c r="B107" s="402" t="s">
        <v>1528</v>
      </c>
      <c r="C107" s="403"/>
      <c r="D107" s="403">
        <v>137.15</v>
      </c>
      <c r="E107" s="414"/>
    </row>
    <row r="108" spans="1:5" s="394" customFormat="1" ht="72" x14ac:dyDescent="0.2">
      <c r="A108" s="366">
        <v>1</v>
      </c>
      <c r="B108" s="402" t="s">
        <v>1529</v>
      </c>
      <c r="C108" s="403"/>
      <c r="D108" s="403">
        <v>137.15</v>
      </c>
      <c r="E108" s="414"/>
    </row>
    <row r="109" spans="1:5" x14ac:dyDescent="0.2">
      <c r="A109" s="457"/>
      <c r="B109" s="452" t="s">
        <v>1412</v>
      </c>
      <c r="C109" s="407"/>
      <c r="D109" s="405">
        <f>SUM(D102:D108)</f>
        <v>833.8</v>
      </c>
      <c r="E109" s="405"/>
    </row>
    <row r="110" spans="1:5" x14ac:dyDescent="0.2">
      <c r="A110" s="457"/>
      <c r="B110" s="453" t="s">
        <v>1413</v>
      </c>
      <c r="C110" s="405">
        <f>C101</f>
        <v>4347.88</v>
      </c>
      <c r="D110" s="405"/>
      <c r="E110" s="405">
        <f>E101</f>
        <v>4347.88</v>
      </c>
    </row>
  </sheetData>
  <mergeCells count="27">
    <mergeCell ref="A44:E44"/>
    <mergeCell ref="E47:E49"/>
    <mergeCell ref="A3:E3"/>
    <mergeCell ref="A37:E37"/>
    <mergeCell ref="A1:E1"/>
    <mergeCell ref="A22:E22"/>
    <mergeCell ref="A30:E30"/>
    <mergeCell ref="A6:E6"/>
    <mergeCell ref="A5:E5"/>
    <mergeCell ref="A4:E4"/>
    <mergeCell ref="A2:E2"/>
    <mergeCell ref="A13:E13"/>
    <mergeCell ref="A73:E73"/>
    <mergeCell ref="D47:D49"/>
    <mergeCell ref="A55:E55"/>
    <mergeCell ref="A57:A59"/>
    <mergeCell ref="C57:C59"/>
    <mergeCell ref="D57:D59"/>
    <mergeCell ref="E57:E59"/>
    <mergeCell ref="A65:E65"/>
    <mergeCell ref="C47:C49"/>
    <mergeCell ref="A100:E100"/>
    <mergeCell ref="C83:C86"/>
    <mergeCell ref="D83:D86"/>
    <mergeCell ref="E83:E86"/>
    <mergeCell ref="A81:E81"/>
    <mergeCell ref="A93:E93"/>
  </mergeCells>
  <pageMargins left="0.70866141732283472" right="0.70866141732283472" top="0.74803149606299213" bottom="0.74803149606299213" header="0.31496062992125984" footer="0.31496062992125984"/>
  <pageSetup orientation="portrait" horizontalDpi="4294967294" verticalDpi="360" r:id="rId1"/>
  <headerFooter differentFirst="1">
    <oddHeader>&amp;R&amp;"Arial,Negrita"911709</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53"/>
  <sheetViews>
    <sheetView topLeftCell="A148" zoomScaleNormal="100" workbookViewId="0">
      <selection activeCell="E34" sqref="E34"/>
    </sheetView>
  </sheetViews>
  <sheetFormatPr baseColWidth="10" defaultRowHeight="12.75" x14ac:dyDescent="0.2"/>
  <cols>
    <col min="1" max="1" width="6" customWidth="1"/>
    <col min="2" max="2" width="46" style="82" customWidth="1"/>
    <col min="3" max="5" width="11.42578125" style="82"/>
  </cols>
  <sheetData>
    <row r="1" spans="1:6" x14ac:dyDescent="0.2">
      <c r="A1" s="527" t="s">
        <v>230</v>
      </c>
      <c r="B1" s="527"/>
      <c r="C1" s="527"/>
      <c r="D1" s="527"/>
      <c r="E1" s="527"/>
    </row>
    <row r="2" spans="1:6" x14ac:dyDescent="0.2">
      <c r="A2" s="527" t="s">
        <v>45</v>
      </c>
      <c r="B2" s="527"/>
      <c r="C2" s="527"/>
      <c r="D2" s="527"/>
      <c r="E2" s="527"/>
    </row>
    <row r="3" spans="1:6" x14ac:dyDescent="0.2">
      <c r="A3" s="528" t="s">
        <v>957</v>
      </c>
      <c r="B3" s="528"/>
      <c r="C3" s="528"/>
      <c r="D3" s="528"/>
      <c r="E3" s="528"/>
    </row>
    <row r="4" spans="1:6" x14ac:dyDescent="0.2">
      <c r="A4" s="528" t="s">
        <v>1345</v>
      </c>
      <c r="B4" s="528"/>
      <c r="C4" s="528"/>
      <c r="D4" s="528"/>
      <c r="E4" s="528"/>
    </row>
    <row r="5" spans="1:6" x14ac:dyDescent="0.2">
      <c r="A5" s="596" t="s">
        <v>553</v>
      </c>
      <c r="B5" s="596"/>
      <c r="C5" s="596"/>
      <c r="D5" s="596"/>
      <c r="E5" s="596"/>
    </row>
    <row r="6" spans="1:6" x14ac:dyDescent="0.2">
      <c r="A6" s="600" t="s">
        <v>32</v>
      </c>
      <c r="B6" s="600"/>
      <c r="C6" s="600"/>
      <c r="D6" s="600"/>
      <c r="E6" s="600"/>
    </row>
    <row r="7" spans="1:6" x14ac:dyDescent="0.2">
      <c r="A7" s="29" t="s">
        <v>46</v>
      </c>
      <c r="B7" s="62" t="s">
        <v>47</v>
      </c>
      <c r="C7" s="62" t="s">
        <v>48</v>
      </c>
      <c r="D7" s="62" t="s">
        <v>49</v>
      </c>
      <c r="E7" s="62" t="s">
        <v>50</v>
      </c>
      <c r="F7" s="18"/>
    </row>
    <row r="8" spans="1:6" x14ac:dyDescent="0.2">
      <c r="A8" s="6"/>
      <c r="B8" s="25"/>
      <c r="C8" s="27"/>
      <c r="D8" s="24"/>
      <c r="E8" s="27"/>
    </row>
    <row r="9" spans="1:6" ht="48" x14ac:dyDescent="0.2">
      <c r="A9" s="10">
        <v>1</v>
      </c>
      <c r="B9" s="22" t="s">
        <v>191</v>
      </c>
      <c r="C9" s="24">
        <v>40</v>
      </c>
      <c r="D9" s="24"/>
      <c r="E9" s="24">
        <f t="shared" ref="E9:E10" si="0">E8+C9</f>
        <v>40</v>
      </c>
    </row>
    <row r="10" spans="1:6" ht="72" x14ac:dyDescent="0.2">
      <c r="A10" s="11">
        <v>1</v>
      </c>
      <c r="B10" s="23" t="s">
        <v>1211</v>
      </c>
      <c r="C10" s="24">
        <v>57.15</v>
      </c>
      <c r="D10" s="24"/>
      <c r="E10" s="24">
        <f t="shared" si="0"/>
        <v>97.15</v>
      </c>
    </row>
    <row r="11" spans="1:6" x14ac:dyDescent="0.2">
      <c r="A11" s="6"/>
      <c r="B11" s="81" t="s">
        <v>513</v>
      </c>
      <c r="C11" s="27">
        <f>SUM(C9:C10)</f>
        <v>97.15</v>
      </c>
      <c r="D11" s="24"/>
      <c r="E11" s="27"/>
    </row>
    <row r="12" spans="1:6" x14ac:dyDescent="0.2">
      <c r="A12" s="10"/>
      <c r="B12" s="81" t="s">
        <v>238</v>
      </c>
      <c r="C12" s="27">
        <f>C8+C11</f>
        <v>97.15</v>
      </c>
      <c r="D12" s="24"/>
      <c r="E12" s="27">
        <f>E10</f>
        <v>97.15</v>
      </c>
    </row>
    <row r="13" spans="1:6" x14ac:dyDescent="0.2">
      <c r="A13" s="16"/>
      <c r="B13" s="210"/>
      <c r="C13" s="73"/>
      <c r="D13" s="74"/>
      <c r="E13" s="73"/>
    </row>
    <row r="14" spans="1:6" x14ac:dyDescent="0.2">
      <c r="A14" s="16"/>
      <c r="B14" s="210"/>
      <c r="C14" s="73"/>
      <c r="D14" s="74"/>
      <c r="E14" s="73"/>
    </row>
    <row r="15" spans="1:6" x14ac:dyDescent="0.2">
      <c r="A15" s="600" t="s">
        <v>517</v>
      </c>
      <c r="B15" s="600"/>
      <c r="C15" s="600"/>
      <c r="D15" s="600"/>
      <c r="E15" s="600"/>
      <c r="F15" s="47"/>
    </row>
    <row r="16" spans="1:6" x14ac:dyDescent="0.2">
      <c r="A16" s="29" t="s">
        <v>46</v>
      </c>
      <c r="B16" s="62" t="s">
        <v>47</v>
      </c>
      <c r="C16" s="62" t="s">
        <v>48</v>
      </c>
      <c r="D16" s="62" t="s">
        <v>49</v>
      </c>
      <c r="E16" s="62" t="s">
        <v>50</v>
      </c>
      <c r="F16" s="47"/>
    </row>
    <row r="17" spans="1:6" x14ac:dyDescent="0.2">
      <c r="A17" s="6"/>
      <c r="B17" s="25"/>
      <c r="C17" s="27">
        <f>C12</f>
        <v>97.15</v>
      </c>
      <c r="D17" s="24"/>
      <c r="E17" s="27">
        <f>E12</f>
        <v>97.15</v>
      </c>
      <c r="F17" s="47"/>
    </row>
    <row r="18" spans="1:6" ht="60" x14ac:dyDescent="0.2">
      <c r="A18" s="10">
        <v>1</v>
      </c>
      <c r="B18" s="23" t="s">
        <v>171</v>
      </c>
      <c r="C18" s="24">
        <v>69.69</v>
      </c>
      <c r="D18" s="24"/>
      <c r="E18" s="24">
        <f>E17+C18</f>
        <v>166.84</v>
      </c>
      <c r="F18" s="47"/>
    </row>
    <row r="19" spans="1:6" x14ac:dyDescent="0.2">
      <c r="A19" s="6"/>
      <c r="B19" s="81" t="s">
        <v>515</v>
      </c>
      <c r="C19" s="27">
        <f>SUM(C18:C18)</f>
        <v>69.69</v>
      </c>
      <c r="D19" s="24"/>
      <c r="E19" s="27"/>
      <c r="F19" s="47"/>
    </row>
    <row r="20" spans="1:6" x14ac:dyDescent="0.2">
      <c r="A20" s="6"/>
      <c r="B20" s="81" t="s">
        <v>516</v>
      </c>
      <c r="C20" s="27">
        <f>C17+C19</f>
        <v>166.84</v>
      </c>
      <c r="D20" s="24"/>
      <c r="E20" s="27">
        <f>E18</f>
        <v>166.84</v>
      </c>
      <c r="F20" s="47"/>
    </row>
    <row r="21" spans="1:6" x14ac:dyDescent="0.2">
      <c r="A21" s="91"/>
      <c r="B21" s="122"/>
      <c r="C21" s="113"/>
      <c r="D21" s="113"/>
      <c r="E21" s="113"/>
      <c r="F21" s="47"/>
    </row>
    <row r="22" spans="1:6" x14ac:dyDescent="0.2">
      <c r="A22" s="91"/>
      <c r="B22" s="122"/>
      <c r="C22" s="113"/>
      <c r="D22" s="113"/>
      <c r="E22" s="113"/>
      <c r="F22" s="47"/>
    </row>
    <row r="23" spans="1:6" ht="15" x14ac:dyDescent="0.25">
      <c r="A23" s="498" t="s">
        <v>61</v>
      </c>
      <c r="B23" s="499"/>
      <c r="C23" s="499"/>
      <c r="D23" s="499"/>
      <c r="E23" s="499"/>
      <c r="F23" s="47"/>
    </row>
    <row r="24" spans="1:6" x14ac:dyDescent="0.2">
      <c r="A24" s="6"/>
      <c r="B24" s="13" t="s">
        <v>240</v>
      </c>
      <c r="C24" s="14">
        <f>C20</f>
        <v>166.84</v>
      </c>
      <c r="D24" s="7"/>
      <c r="E24" s="14">
        <f>E20</f>
        <v>166.84</v>
      </c>
      <c r="F24" s="47"/>
    </row>
    <row r="25" spans="1:6" ht="72" x14ac:dyDescent="0.2">
      <c r="A25" s="6">
        <v>1</v>
      </c>
      <c r="B25" s="23" t="s">
        <v>229</v>
      </c>
      <c r="C25" s="24">
        <v>164</v>
      </c>
      <c r="D25" s="7"/>
      <c r="E25" s="2">
        <f>E24+C25</f>
        <v>330.84000000000003</v>
      </c>
      <c r="F25" s="47"/>
    </row>
    <row r="26" spans="1:6" x14ac:dyDescent="0.2">
      <c r="A26" s="6"/>
      <c r="B26" s="28" t="s">
        <v>534</v>
      </c>
      <c r="C26" s="27">
        <f>SUM(C25)</f>
        <v>164</v>
      </c>
      <c r="D26" s="24"/>
      <c r="E26" s="27"/>
      <c r="F26" s="47"/>
    </row>
    <row r="27" spans="1:6" x14ac:dyDescent="0.2">
      <c r="A27" s="10"/>
      <c r="B27" s="28" t="s">
        <v>535</v>
      </c>
      <c r="C27" s="27">
        <f>C24+C26</f>
        <v>330.84000000000003</v>
      </c>
      <c r="D27" s="24"/>
      <c r="E27" s="27">
        <f>E25</f>
        <v>330.84000000000003</v>
      </c>
      <c r="F27" s="47"/>
    </row>
    <row r="28" spans="1:6" x14ac:dyDescent="0.2">
      <c r="A28" s="91"/>
      <c r="B28" s="122"/>
      <c r="C28" s="113"/>
      <c r="D28" s="113"/>
      <c r="E28" s="113"/>
      <c r="F28" s="47"/>
    </row>
    <row r="29" spans="1:6" ht="15" x14ac:dyDescent="0.25">
      <c r="A29" s="620" t="s">
        <v>25</v>
      </c>
      <c r="B29" s="621"/>
      <c r="C29" s="621"/>
      <c r="D29" s="621"/>
      <c r="E29" s="622"/>
      <c r="F29" s="47"/>
    </row>
    <row r="30" spans="1:6" x14ac:dyDescent="0.2">
      <c r="A30" s="6"/>
      <c r="B30" s="13" t="s">
        <v>240</v>
      </c>
      <c r="C30" s="14">
        <f>C27</f>
        <v>330.84000000000003</v>
      </c>
      <c r="D30" s="7"/>
      <c r="E30" s="14">
        <f>E27</f>
        <v>330.84000000000003</v>
      </c>
      <c r="F30" s="47"/>
    </row>
    <row r="31" spans="1:6" ht="72" x14ac:dyDescent="0.2">
      <c r="A31" s="10">
        <v>1</v>
      </c>
      <c r="B31" s="23" t="s">
        <v>182</v>
      </c>
      <c r="C31" s="26">
        <v>6000</v>
      </c>
      <c r="D31" s="26"/>
      <c r="E31" s="387">
        <f>E30+C31</f>
        <v>6330.84</v>
      </c>
      <c r="F31" s="47"/>
    </row>
    <row r="32" spans="1:6" x14ac:dyDescent="0.2">
      <c r="A32" s="6"/>
      <c r="B32" s="28" t="s">
        <v>527</v>
      </c>
      <c r="C32" s="27">
        <f>SUM(C31)</f>
        <v>6000</v>
      </c>
      <c r="D32" s="24"/>
      <c r="E32" s="27"/>
      <c r="F32" s="47"/>
    </row>
    <row r="33" spans="1:6" x14ac:dyDescent="0.2">
      <c r="A33" s="10"/>
      <c r="B33" s="28" t="s">
        <v>528</v>
      </c>
      <c r="C33" s="27">
        <f>C32+C30</f>
        <v>6330.84</v>
      </c>
      <c r="D33" s="24"/>
      <c r="E33" s="27">
        <f>E31</f>
        <v>6330.84</v>
      </c>
      <c r="F33" s="47"/>
    </row>
    <row r="34" spans="1:6" x14ac:dyDescent="0.2">
      <c r="A34" s="91"/>
      <c r="B34" s="122"/>
      <c r="C34" s="113"/>
      <c r="D34" s="113"/>
      <c r="E34" s="113"/>
      <c r="F34" s="47"/>
    </row>
    <row r="35" spans="1:6" x14ac:dyDescent="0.2">
      <c r="A35" s="91"/>
      <c r="B35" s="122"/>
      <c r="C35" s="113"/>
      <c r="D35" s="113"/>
      <c r="E35" s="113"/>
      <c r="F35" s="47"/>
    </row>
    <row r="36" spans="1:6" ht="15" x14ac:dyDescent="0.25">
      <c r="A36" s="498" t="s">
        <v>63</v>
      </c>
      <c r="B36" s="499"/>
      <c r="C36" s="499"/>
      <c r="D36" s="499"/>
      <c r="E36" s="499"/>
    </row>
    <row r="37" spans="1:6" x14ac:dyDescent="0.2">
      <c r="A37" s="6"/>
      <c r="B37" s="25"/>
      <c r="C37" s="27">
        <f>C33</f>
        <v>6330.84</v>
      </c>
      <c r="D37" s="24"/>
      <c r="E37" s="27">
        <f>E33</f>
        <v>6330.84</v>
      </c>
    </row>
    <row r="38" spans="1:6" ht="120" x14ac:dyDescent="0.2">
      <c r="A38" s="511">
        <v>1</v>
      </c>
      <c r="B38" s="23" t="s">
        <v>235</v>
      </c>
      <c r="C38" s="518">
        <v>1028</v>
      </c>
      <c r="D38" s="518"/>
      <c r="E38" s="518">
        <f>E37+C38</f>
        <v>7358.84</v>
      </c>
    </row>
    <row r="39" spans="1:6" ht="60" x14ac:dyDescent="0.2">
      <c r="A39" s="512"/>
      <c r="B39" s="23" t="s">
        <v>334</v>
      </c>
      <c r="C39" s="519"/>
      <c r="D39" s="519"/>
      <c r="E39" s="519"/>
    </row>
    <row r="40" spans="1:6" ht="60" x14ac:dyDescent="0.2">
      <c r="A40" s="512"/>
      <c r="B40" s="23" t="s">
        <v>236</v>
      </c>
      <c r="C40" s="520"/>
      <c r="D40" s="520"/>
      <c r="E40" s="520"/>
    </row>
    <row r="41" spans="1:6" ht="60" x14ac:dyDescent="0.2">
      <c r="A41" s="6">
        <v>2</v>
      </c>
      <c r="B41" s="22" t="s">
        <v>293</v>
      </c>
      <c r="C41" s="24">
        <v>11.5</v>
      </c>
      <c r="D41" s="24"/>
      <c r="E41" s="24">
        <f>E38+C41</f>
        <v>7370.34</v>
      </c>
    </row>
    <row r="42" spans="1:6" x14ac:dyDescent="0.2">
      <c r="A42" s="6"/>
      <c r="B42" s="28" t="s">
        <v>536</v>
      </c>
      <c r="C42" s="27">
        <f>SUM(C38:C41)</f>
        <v>1039.5</v>
      </c>
      <c r="D42" s="27"/>
      <c r="E42" s="27"/>
    </row>
    <row r="43" spans="1:6" x14ac:dyDescent="0.2">
      <c r="A43" s="10"/>
      <c r="B43" s="28" t="s">
        <v>537</v>
      </c>
      <c r="C43" s="27">
        <f>SUM(+C37+C42)</f>
        <v>7370.34</v>
      </c>
      <c r="D43" s="24"/>
      <c r="E43" s="27">
        <f>E41</f>
        <v>7370.34</v>
      </c>
    </row>
    <row r="44" spans="1:6" x14ac:dyDescent="0.2">
      <c r="A44" s="16"/>
      <c r="B44" s="72"/>
      <c r="C44" s="73"/>
      <c r="D44" s="74"/>
      <c r="E44" s="73"/>
    </row>
    <row r="45" spans="1:6" ht="15" x14ac:dyDescent="0.25">
      <c r="A45" s="565" t="s">
        <v>287</v>
      </c>
      <c r="B45" s="566"/>
      <c r="C45" s="566"/>
      <c r="D45" s="566"/>
      <c r="E45" s="566"/>
    </row>
    <row r="46" spans="1:6" x14ac:dyDescent="0.2">
      <c r="A46" s="6"/>
      <c r="B46" s="95" t="s">
        <v>240</v>
      </c>
      <c r="C46" s="27">
        <f>C43</f>
        <v>7370.34</v>
      </c>
      <c r="D46" s="24"/>
      <c r="E46" s="27">
        <f>E43</f>
        <v>7370.34</v>
      </c>
      <c r="F46" s="47"/>
    </row>
    <row r="47" spans="1:6" ht="60" x14ac:dyDescent="0.2">
      <c r="A47" s="10">
        <v>1</v>
      </c>
      <c r="B47" s="23" t="s">
        <v>339</v>
      </c>
      <c r="C47" s="563">
        <v>1350</v>
      </c>
      <c r="D47" s="518"/>
      <c r="E47" s="518">
        <f>E46+C47</f>
        <v>8720.34</v>
      </c>
      <c r="F47" s="47"/>
    </row>
    <row r="48" spans="1:6" ht="72" x14ac:dyDescent="0.2">
      <c r="A48" s="10">
        <v>1</v>
      </c>
      <c r="B48" s="23" t="s">
        <v>340</v>
      </c>
      <c r="C48" s="608"/>
      <c r="D48" s="519"/>
      <c r="E48" s="519"/>
      <c r="F48" s="47"/>
    </row>
    <row r="49" spans="1:6" ht="60" x14ac:dyDescent="0.2">
      <c r="A49" s="10">
        <v>1</v>
      </c>
      <c r="B49" s="23" t="s">
        <v>1084</v>
      </c>
      <c r="C49" s="608"/>
      <c r="D49" s="519"/>
      <c r="E49" s="519"/>
      <c r="F49" s="47"/>
    </row>
    <row r="50" spans="1:6" ht="18" x14ac:dyDescent="0.2">
      <c r="A50" s="10">
        <v>1</v>
      </c>
      <c r="B50" s="317" t="s">
        <v>1051</v>
      </c>
      <c r="C50" s="608"/>
      <c r="D50" s="519"/>
      <c r="E50" s="519"/>
      <c r="F50" s="47"/>
    </row>
    <row r="51" spans="1:6" ht="18" x14ac:dyDescent="0.2">
      <c r="A51" s="10">
        <v>1</v>
      </c>
      <c r="B51" s="317" t="s">
        <v>1052</v>
      </c>
      <c r="C51" s="564"/>
      <c r="D51" s="520"/>
      <c r="E51" s="520"/>
      <c r="F51" s="47"/>
    </row>
    <row r="52" spans="1:6" ht="72" x14ac:dyDescent="0.2">
      <c r="A52" s="10">
        <v>1</v>
      </c>
      <c r="B52" s="23" t="s">
        <v>566</v>
      </c>
      <c r="C52" s="64">
        <v>65</v>
      </c>
      <c r="D52" s="24"/>
      <c r="E52" s="24">
        <f>E47+C52</f>
        <v>8785.34</v>
      </c>
      <c r="F52" s="47"/>
    </row>
    <row r="53" spans="1:6" ht="72" x14ac:dyDescent="0.2">
      <c r="A53" s="10">
        <v>1</v>
      </c>
      <c r="B53" s="23" t="s">
        <v>319</v>
      </c>
      <c r="C53" s="64">
        <v>180</v>
      </c>
      <c r="D53" s="24"/>
      <c r="E53" s="24">
        <f>E52+C53</f>
        <v>8965.34</v>
      </c>
      <c r="F53" s="47"/>
    </row>
    <row r="54" spans="1:6" ht="84" x14ac:dyDescent="0.2">
      <c r="A54" s="10">
        <v>1</v>
      </c>
      <c r="B54" s="23" t="s">
        <v>320</v>
      </c>
      <c r="C54" s="64">
        <v>180</v>
      </c>
      <c r="D54" s="24"/>
      <c r="E54" s="24">
        <f>E53+C54</f>
        <v>9145.34</v>
      </c>
      <c r="F54" s="47"/>
    </row>
    <row r="55" spans="1:6" x14ac:dyDescent="0.2">
      <c r="A55" s="6"/>
      <c r="B55" s="28" t="s">
        <v>554</v>
      </c>
      <c r="C55" s="27">
        <f>SUM(C47:C54)</f>
        <v>1775</v>
      </c>
      <c r="D55" s="27"/>
      <c r="E55" s="27"/>
      <c r="F55" s="47"/>
    </row>
    <row r="56" spans="1:6" x14ac:dyDescent="0.2">
      <c r="A56" s="6"/>
      <c r="B56" s="28" t="s">
        <v>555</v>
      </c>
      <c r="C56" s="27">
        <f>C46+C55</f>
        <v>9145.34</v>
      </c>
      <c r="D56" s="24"/>
      <c r="E56" s="27">
        <f>E54</f>
        <v>9145.34</v>
      </c>
      <c r="F56" s="47"/>
    </row>
    <row r="57" spans="1:6" x14ac:dyDescent="0.2">
      <c r="A57" s="16"/>
      <c r="B57" s="72"/>
      <c r="C57" s="73"/>
      <c r="D57" s="74"/>
      <c r="E57" s="73"/>
      <c r="F57" s="47"/>
    </row>
    <row r="58" spans="1:6" x14ac:dyDescent="0.2">
      <c r="A58" s="623" t="s">
        <v>292</v>
      </c>
      <c r="B58" s="600"/>
      <c r="C58" s="600"/>
      <c r="D58" s="600"/>
      <c r="E58" s="624"/>
    </row>
    <row r="59" spans="1:6" x14ac:dyDescent="0.2">
      <c r="A59" s="29" t="s">
        <v>46</v>
      </c>
      <c r="B59" s="62" t="s">
        <v>47</v>
      </c>
      <c r="C59" s="62" t="s">
        <v>48</v>
      </c>
      <c r="D59" s="62" t="s">
        <v>49</v>
      </c>
      <c r="E59" s="62" t="s">
        <v>50</v>
      </c>
    </row>
    <row r="60" spans="1:6" x14ac:dyDescent="0.2">
      <c r="A60" s="6"/>
      <c r="B60" s="49" t="s">
        <v>240</v>
      </c>
      <c r="C60" s="27">
        <f>C56</f>
        <v>9145.34</v>
      </c>
      <c r="D60" s="24"/>
      <c r="E60" s="27">
        <f>E56</f>
        <v>9145.34</v>
      </c>
      <c r="F60" s="47"/>
    </row>
    <row r="61" spans="1:6" ht="72" x14ac:dyDescent="0.2">
      <c r="A61" s="6">
        <v>1</v>
      </c>
      <c r="B61" s="22" t="s">
        <v>598</v>
      </c>
      <c r="C61" s="24"/>
      <c r="D61" s="24">
        <v>55.1</v>
      </c>
      <c r="E61" s="24"/>
      <c r="F61" s="47"/>
    </row>
    <row r="62" spans="1:6" ht="72" x14ac:dyDescent="0.2">
      <c r="A62" s="6">
        <v>1</v>
      </c>
      <c r="B62" s="22" t="s">
        <v>296</v>
      </c>
      <c r="C62" s="105"/>
      <c r="D62" s="24">
        <v>37</v>
      </c>
      <c r="E62" s="123"/>
    </row>
    <row r="63" spans="1:6" ht="60" x14ac:dyDescent="0.2">
      <c r="A63" s="6">
        <v>1</v>
      </c>
      <c r="B63" s="22" t="s">
        <v>297</v>
      </c>
      <c r="C63" s="105"/>
      <c r="D63" s="24">
        <v>36</v>
      </c>
      <c r="E63" s="123"/>
    </row>
    <row r="64" spans="1:6" ht="72" x14ac:dyDescent="0.2">
      <c r="A64" s="6">
        <v>1</v>
      </c>
      <c r="B64" s="22" t="s">
        <v>298</v>
      </c>
      <c r="C64" s="105"/>
      <c r="D64" s="24">
        <v>9.25</v>
      </c>
      <c r="E64" s="123"/>
    </row>
    <row r="65" spans="1:6" x14ac:dyDescent="0.2">
      <c r="A65" s="6"/>
      <c r="B65" s="28" t="s">
        <v>335</v>
      </c>
      <c r="D65" s="27">
        <f>SUM(D61:D64)</f>
        <v>137.35</v>
      </c>
      <c r="E65" s="27"/>
    </row>
    <row r="66" spans="1:6" x14ac:dyDescent="0.2">
      <c r="A66" s="6"/>
      <c r="B66" s="28" t="s">
        <v>233</v>
      </c>
      <c r="C66" s="27">
        <f>C60</f>
        <v>9145.34</v>
      </c>
      <c r="D66" s="24"/>
      <c r="E66" s="27">
        <f>E60</f>
        <v>9145.34</v>
      </c>
    </row>
    <row r="69" spans="1:6" ht="15" x14ac:dyDescent="0.25">
      <c r="A69" s="565" t="s">
        <v>501</v>
      </c>
      <c r="B69" s="566"/>
      <c r="C69" s="566"/>
      <c r="D69" s="566"/>
      <c r="E69" s="566"/>
    </row>
    <row r="70" spans="1:6" x14ac:dyDescent="0.2">
      <c r="A70" s="6"/>
      <c r="B70" s="95" t="s">
        <v>240</v>
      </c>
      <c r="C70" s="27">
        <f>C66</f>
        <v>9145.34</v>
      </c>
      <c r="D70" s="24"/>
      <c r="E70" s="27">
        <f>E66</f>
        <v>9145.34</v>
      </c>
    </row>
    <row r="71" spans="1:6" ht="72" x14ac:dyDescent="0.2">
      <c r="A71" s="173">
        <v>1</v>
      </c>
      <c r="B71" s="172" t="s">
        <v>588</v>
      </c>
      <c r="C71" s="159">
        <v>55</v>
      </c>
      <c r="D71" s="105"/>
      <c r="E71" s="123">
        <f>E70+C71</f>
        <v>9200.34</v>
      </c>
    </row>
    <row r="72" spans="1:6" ht="72" x14ac:dyDescent="0.2">
      <c r="A72" s="173">
        <v>1</v>
      </c>
      <c r="B72" s="172" t="s">
        <v>585</v>
      </c>
      <c r="C72" s="159">
        <v>60</v>
      </c>
      <c r="D72" s="66"/>
      <c r="E72" s="89">
        <f>E71+C72</f>
        <v>9260.34</v>
      </c>
    </row>
    <row r="73" spans="1:6" x14ac:dyDescent="0.2">
      <c r="A73" s="6"/>
      <c r="B73" s="28" t="s">
        <v>818</v>
      </c>
      <c r="C73" s="27">
        <f>SUM(C71:C72)</f>
        <v>115</v>
      </c>
      <c r="D73" s="27"/>
      <c r="E73" s="27"/>
    </row>
    <row r="74" spans="1:6" x14ac:dyDescent="0.2">
      <c r="A74" s="6"/>
      <c r="B74" s="28" t="s">
        <v>796</v>
      </c>
      <c r="C74" s="27">
        <f>SUM(C70+C73)</f>
        <v>9260.34</v>
      </c>
      <c r="D74" s="24"/>
      <c r="E74" s="27">
        <f>E72</f>
        <v>9260.34</v>
      </c>
    </row>
    <row r="77" spans="1:6" x14ac:dyDescent="0.2">
      <c r="A77" s="623" t="s">
        <v>819</v>
      </c>
      <c r="B77" s="600"/>
      <c r="C77" s="600"/>
      <c r="D77" s="600"/>
      <c r="E77" s="624"/>
    </row>
    <row r="78" spans="1:6" x14ac:dyDescent="0.2">
      <c r="A78" s="29" t="s">
        <v>46</v>
      </c>
      <c r="B78" s="62" t="s">
        <v>47</v>
      </c>
      <c r="C78" s="62" t="s">
        <v>48</v>
      </c>
      <c r="D78" s="62" t="s">
        <v>49</v>
      </c>
      <c r="E78" s="62" t="s">
        <v>50</v>
      </c>
    </row>
    <row r="79" spans="1:6" x14ac:dyDescent="0.2">
      <c r="A79" s="6"/>
      <c r="B79" s="49" t="s">
        <v>240</v>
      </c>
      <c r="C79" s="27">
        <f>C74</f>
        <v>9260.34</v>
      </c>
      <c r="D79" s="24"/>
      <c r="E79" s="27">
        <f>E74</f>
        <v>9260.34</v>
      </c>
      <c r="F79" s="47"/>
    </row>
    <row r="80" spans="1:6" ht="84" x14ac:dyDescent="0.2">
      <c r="A80" s="6">
        <v>1</v>
      </c>
      <c r="B80" s="23" t="s">
        <v>854</v>
      </c>
      <c r="C80" s="24"/>
      <c r="D80" s="24">
        <v>75</v>
      </c>
      <c r="E80" s="24"/>
      <c r="F80" s="47"/>
    </row>
    <row r="81" spans="1:5" ht="84" x14ac:dyDescent="0.2">
      <c r="A81" s="6">
        <v>1</v>
      </c>
      <c r="B81" s="22" t="s">
        <v>864</v>
      </c>
      <c r="C81" s="24"/>
      <c r="D81" s="24">
        <v>9.4</v>
      </c>
      <c r="E81" s="123"/>
    </row>
    <row r="82" spans="1:5" x14ac:dyDescent="0.2">
      <c r="A82" s="6">
        <v>1</v>
      </c>
      <c r="B82" s="22"/>
      <c r="C82" s="105"/>
      <c r="D82" s="24"/>
      <c r="E82" s="123"/>
    </row>
    <row r="83" spans="1:5" x14ac:dyDescent="0.2">
      <c r="A83" s="6">
        <v>1</v>
      </c>
      <c r="B83" s="22"/>
      <c r="C83" s="105"/>
      <c r="D83" s="24"/>
      <c r="E83" s="123"/>
    </row>
    <row r="84" spans="1:5" x14ac:dyDescent="0.2">
      <c r="A84" s="6"/>
      <c r="B84" s="31" t="s">
        <v>816</v>
      </c>
      <c r="D84" s="27">
        <f>SUM(D80:D83)</f>
        <v>84.4</v>
      </c>
      <c r="E84" s="27"/>
    </row>
    <row r="85" spans="1:5" x14ac:dyDescent="0.2">
      <c r="A85" s="6"/>
      <c r="B85" s="25" t="s">
        <v>545</v>
      </c>
      <c r="C85" s="27">
        <f>C79</f>
        <v>9260.34</v>
      </c>
      <c r="D85" s="24"/>
      <c r="E85" s="27">
        <f>E79</f>
        <v>9260.34</v>
      </c>
    </row>
    <row r="88" spans="1:5" ht="15" x14ac:dyDescent="0.25">
      <c r="A88" s="565" t="s">
        <v>594</v>
      </c>
      <c r="B88" s="566"/>
      <c r="C88" s="566"/>
      <c r="D88" s="566"/>
      <c r="E88" s="566"/>
    </row>
    <row r="89" spans="1:5" x14ac:dyDescent="0.2">
      <c r="A89" s="6"/>
      <c r="B89" s="95" t="s">
        <v>240</v>
      </c>
      <c r="C89" s="27">
        <f>C85</f>
        <v>9260.34</v>
      </c>
      <c r="D89" s="24"/>
      <c r="E89" s="27">
        <f>E85</f>
        <v>9260.34</v>
      </c>
    </row>
    <row r="90" spans="1:5" ht="76.5" x14ac:dyDescent="0.2">
      <c r="A90" s="6">
        <v>1</v>
      </c>
      <c r="B90" s="183" t="s">
        <v>951</v>
      </c>
      <c r="C90" s="224">
        <v>10</v>
      </c>
      <c r="D90" s="184"/>
      <c r="E90" s="24">
        <f>E89+C90</f>
        <v>9270.34</v>
      </c>
    </row>
    <row r="91" spans="1:5" s="18" customFormat="1" ht="89.25" x14ac:dyDescent="0.2">
      <c r="A91" s="30">
        <v>1</v>
      </c>
      <c r="B91" s="183" t="s">
        <v>941</v>
      </c>
      <c r="C91" s="224">
        <v>115</v>
      </c>
      <c r="D91" s="224"/>
      <c r="E91" s="26">
        <f>E90+C91</f>
        <v>9385.34</v>
      </c>
    </row>
    <row r="92" spans="1:5" x14ac:dyDescent="0.2">
      <c r="A92" s="10"/>
      <c r="B92" s="31" t="s">
        <v>932</v>
      </c>
      <c r="C92" s="27">
        <f>SUM(C90:C91)</f>
        <v>125</v>
      </c>
      <c r="D92" s="24"/>
      <c r="E92" s="27"/>
    </row>
    <row r="93" spans="1:5" x14ac:dyDescent="0.2">
      <c r="A93" s="10"/>
      <c r="B93" s="25" t="s">
        <v>931</v>
      </c>
      <c r="C93" s="27">
        <f>C89+C92</f>
        <v>9385.34</v>
      </c>
      <c r="D93" s="24"/>
      <c r="E93" s="27">
        <f>E91</f>
        <v>9385.34</v>
      </c>
    </row>
    <row r="96" spans="1:5" x14ac:dyDescent="0.2">
      <c r="A96" s="597" t="s">
        <v>952</v>
      </c>
      <c r="B96" s="597"/>
      <c r="C96" s="597"/>
      <c r="D96" s="597"/>
      <c r="E96" s="597"/>
    </row>
    <row r="97" spans="1:5" x14ac:dyDescent="0.2">
      <c r="A97" s="29" t="s">
        <v>46</v>
      </c>
      <c r="B97" s="62" t="s">
        <v>47</v>
      </c>
      <c r="C97" s="15" t="s">
        <v>48</v>
      </c>
      <c r="D97" s="15" t="s">
        <v>49</v>
      </c>
      <c r="E97" s="15" t="s">
        <v>50</v>
      </c>
    </row>
    <row r="98" spans="1:5" x14ac:dyDescent="0.2">
      <c r="A98" s="6"/>
      <c r="B98" s="25" t="s">
        <v>240</v>
      </c>
      <c r="C98" s="27">
        <f>C93</f>
        <v>9385.34</v>
      </c>
      <c r="D98" s="24"/>
      <c r="E98" s="27">
        <f>E93</f>
        <v>9385.34</v>
      </c>
    </row>
    <row r="99" spans="1:5" ht="60" x14ac:dyDescent="0.2">
      <c r="A99" s="6">
        <v>1</v>
      </c>
      <c r="B99" s="5" t="s">
        <v>1086</v>
      </c>
      <c r="C99" s="24">
        <v>36</v>
      </c>
      <c r="D99" s="24"/>
      <c r="E99" s="24">
        <f>E98+C99</f>
        <v>9421.34</v>
      </c>
    </row>
    <row r="100" spans="1:5" x14ac:dyDescent="0.2">
      <c r="A100" s="6"/>
      <c r="B100" s="81" t="s">
        <v>954</v>
      </c>
      <c r="C100" s="27">
        <f>SUM(C99:C99)</f>
        <v>36</v>
      </c>
      <c r="D100" s="24"/>
      <c r="E100" s="27"/>
    </row>
    <row r="101" spans="1:5" x14ac:dyDescent="0.2">
      <c r="A101" s="10"/>
      <c r="B101" s="81" t="s">
        <v>955</v>
      </c>
      <c r="C101" s="202">
        <f>C98+C100</f>
        <v>9421.34</v>
      </c>
      <c r="D101" s="24"/>
      <c r="E101" s="27">
        <f>E99</f>
        <v>9421.34</v>
      </c>
    </row>
    <row r="103" spans="1:5" ht="15" x14ac:dyDescent="0.25">
      <c r="A103" s="565" t="s">
        <v>1003</v>
      </c>
      <c r="B103" s="566"/>
      <c r="C103" s="566"/>
      <c r="D103" s="566"/>
      <c r="E103" s="566"/>
    </row>
    <row r="104" spans="1:5" x14ac:dyDescent="0.2">
      <c r="A104" s="6"/>
      <c r="B104" s="95" t="s">
        <v>240</v>
      </c>
      <c r="C104" s="27">
        <f>C101</f>
        <v>9421.34</v>
      </c>
      <c r="D104"/>
      <c r="E104" s="171">
        <f>E101</f>
        <v>9421.34</v>
      </c>
    </row>
    <row r="105" spans="1:5" ht="72" x14ac:dyDescent="0.2">
      <c r="A105" s="10">
        <v>1</v>
      </c>
      <c r="B105" s="23" t="s">
        <v>317</v>
      </c>
      <c r="C105" s="64"/>
      <c r="D105" s="64">
        <v>43</v>
      </c>
      <c r="E105" s="7"/>
    </row>
    <row r="106" spans="1:5" ht="72" x14ac:dyDescent="0.2">
      <c r="A106" s="10">
        <v>1</v>
      </c>
      <c r="B106" s="23" t="s">
        <v>820</v>
      </c>
      <c r="C106" s="64"/>
      <c r="D106" s="64">
        <v>55</v>
      </c>
      <c r="E106" s="212"/>
    </row>
    <row r="107" spans="1:5" ht="72" x14ac:dyDescent="0.2">
      <c r="A107" s="10">
        <v>1</v>
      </c>
      <c r="B107" s="23" t="s">
        <v>312</v>
      </c>
      <c r="C107" s="64"/>
      <c r="D107" s="24"/>
      <c r="E107" s="212"/>
    </row>
    <row r="108" spans="1:5" ht="60" x14ac:dyDescent="0.2">
      <c r="A108" s="10">
        <v>1</v>
      </c>
      <c r="B108" s="23" t="s">
        <v>313</v>
      </c>
      <c r="C108" s="64"/>
      <c r="D108" s="24"/>
      <c r="E108" s="212"/>
    </row>
    <row r="109" spans="1:5" x14ac:dyDescent="0.2">
      <c r="A109" s="248"/>
      <c r="B109" s="31" t="s">
        <v>1004</v>
      </c>
      <c r="C109" s="66"/>
      <c r="D109" s="27">
        <f>SUM(D105:D108)</f>
        <v>98</v>
      </c>
      <c r="E109" s="27"/>
    </row>
    <row r="110" spans="1:5" x14ac:dyDescent="0.2">
      <c r="A110" s="248"/>
      <c r="B110" s="25" t="s">
        <v>545</v>
      </c>
      <c r="C110" s="27">
        <f>C104</f>
        <v>9421.34</v>
      </c>
      <c r="D110" s="27"/>
      <c r="E110" s="27">
        <f>E104</f>
        <v>9421.34</v>
      </c>
    </row>
    <row r="115" spans="1:5" ht="15" x14ac:dyDescent="0.25">
      <c r="A115" s="565" t="s">
        <v>1285</v>
      </c>
      <c r="B115" s="566"/>
      <c r="C115" s="566"/>
      <c r="D115" s="566"/>
      <c r="E115" s="566"/>
    </row>
    <row r="116" spans="1:5" x14ac:dyDescent="0.2">
      <c r="A116" s="6"/>
      <c r="B116" s="95" t="s">
        <v>240</v>
      </c>
      <c r="C116" s="27">
        <f>C110</f>
        <v>9421.34</v>
      </c>
      <c r="D116"/>
      <c r="E116" s="27">
        <f>E110</f>
        <v>9421.34</v>
      </c>
    </row>
    <row r="117" spans="1:5" ht="96" x14ac:dyDescent="0.2">
      <c r="A117" s="10">
        <v>1</v>
      </c>
      <c r="B117" s="23" t="s">
        <v>1248</v>
      </c>
      <c r="C117" s="583">
        <v>1235</v>
      </c>
      <c r="D117" s="583"/>
      <c r="E117" s="518">
        <f>E116+C117</f>
        <v>10656.34</v>
      </c>
    </row>
    <row r="118" spans="1:5" ht="72" x14ac:dyDescent="0.2">
      <c r="A118" s="10">
        <v>1</v>
      </c>
      <c r="B118" s="23" t="s">
        <v>1244</v>
      </c>
      <c r="C118" s="584"/>
      <c r="D118" s="584"/>
      <c r="E118" s="519"/>
    </row>
    <row r="119" spans="1:5" ht="48" x14ac:dyDescent="0.2">
      <c r="A119" s="10">
        <v>1</v>
      </c>
      <c r="B119" s="23" t="s">
        <v>1249</v>
      </c>
      <c r="C119" s="584"/>
      <c r="D119" s="584"/>
      <c r="E119" s="519"/>
    </row>
    <row r="120" spans="1:5" ht="60" x14ac:dyDescent="0.2">
      <c r="A120" s="10">
        <v>1</v>
      </c>
      <c r="B120" s="23" t="s">
        <v>1245</v>
      </c>
      <c r="C120" s="585"/>
      <c r="D120" s="585"/>
      <c r="E120" s="520"/>
    </row>
    <row r="121" spans="1:5" ht="84" x14ac:dyDescent="0.2">
      <c r="A121" s="10">
        <v>1</v>
      </c>
      <c r="B121" s="23" t="s">
        <v>1405</v>
      </c>
      <c r="C121" s="348">
        <v>182.72</v>
      </c>
      <c r="D121" s="348"/>
      <c r="E121" s="345">
        <f>E117+C121</f>
        <v>10839.06</v>
      </c>
    </row>
    <row r="122" spans="1:5" x14ac:dyDescent="0.2">
      <c r="A122" s="350"/>
      <c r="B122" s="31" t="s">
        <v>1273</v>
      </c>
      <c r="C122" s="1">
        <f>SUM(C117:C121)</f>
        <v>1417.72</v>
      </c>
      <c r="D122" s="27"/>
      <c r="E122" s="27"/>
    </row>
    <row r="123" spans="1:5" x14ac:dyDescent="0.2">
      <c r="A123" s="350"/>
      <c r="B123" s="25" t="s">
        <v>1274</v>
      </c>
      <c r="C123" s="27">
        <f>C116+C122</f>
        <v>10839.06</v>
      </c>
      <c r="D123" s="27"/>
      <c r="E123" s="27">
        <f>E121</f>
        <v>10839.06</v>
      </c>
    </row>
    <row r="126" spans="1:5" ht="15" x14ac:dyDescent="0.25">
      <c r="A126" s="565" t="s">
        <v>1225</v>
      </c>
      <c r="B126" s="566"/>
      <c r="C126" s="566"/>
      <c r="D126" s="566"/>
      <c r="E126" s="566"/>
    </row>
    <row r="127" spans="1:5" x14ac:dyDescent="0.2">
      <c r="A127" s="6"/>
      <c r="B127" s="95" t="s">
        <v>240</v>
      </c>
      <c r="C127" s="27">
        <f>C123</f>
        <v>10839.06</v>
      </c>
      <c r="D127"/>
      <c r="E127" s="171">
        <f>E123</f>
        <v>10839.06</v>
      </c>
    </row>
    <row r="128" spans="1:5" ht="72" x14ac:dyDescent="0.2">
      <c r="A128" s="369">
        <v>1</v>
      </c>
      <c r="B128" s="368" t="s">
        <v>1311</v>
      </c>
      <c r="C128" s="377"/>
      <c r="D128" s="377">
        <v>36</v>
      </c>
      <c r="E128" s="212"/>
    </row>
    <row r="129" spans="1:5" x14ac:dyDescent="0.2">
      <c r="A129" s="363"/>
      <c r="B129" s="31" t="s">
        <v>1278</v>
      </c>
      <c r="C129" s="66"/>
      <c r="D129" s="27">
        <f>SUM(D128:D128)</f>
        <v>36</v>
      </c>
      <c r="E129" s="27"/>
    </row>
    <row r="130" spans="1:5" x14ac:dyDescent="0.2">
      <c r="A130" s="363"/>
      <c r="B130" s="25" t="s">
        <v>545</v>
      </c>
      <c r="C130" s="27">
        <f>C127</f>
        <v>10839.06</v>
      </c>
      <c r="D130" s="27"/>
      <c r="E130" s="27">
        <f>E127</f>
        <v>10839.06</v>
      </c>
    </row>
    <row r="133" spans="1:5" x14ac:dyDescent="0.2">
      <c r="A133" s="576" t="s">
        <v>1348</v>
      </c>
      <c r="B133" s="577"/>
      <c r="C133" s="577"/>
      <c r="D133" s="577"/>
      <c r="E133" s="577"/>
    </row>
    <row r="134" spans="1:5" x14ac:dyDescent="0.2">
      <c r="A134" s="85" t="s">
        <v>46</v>
      </c>
      <c r="B134" s="53" t="s">
        <v>47</v>
      </c>
      <c r="C134" s="85" t="s">
        <v>48</v>
      </c>
      <c r="D134" s="85" t="s">
        <v>49</v>
      </c>
      <c r="E134" s="85" t="s">
        <v>50</v>
      </c>
    </row>
    <row r="135" spans="1:5" x14ac:dyDescent="0.2">
      <c r="A135" s="85"/>
      <c r="B135" s="85" t="s">
        <v>240</v>
      </c>
      <c r="C135" s="335">
        <f>C130</f>
        <v>10839.06</v>
      </c>
      <c r="D135" s="85"/>
      <c r="E135" s="335">
        <f>E130</f>
        <v>10839.06</v>
      </c>
    </row>
    <row r="136" spans="1:5" ht="96" x14ac:dyDescent="0.2">
      <c r="A136" s="397">
        <v>1</v>
      </c>
      <c r="B136" s="402" t="s">
        <v>1368</v>
      </c>
      <c r="C136" s="26">
        <v>8000</v>
      </c>
      <c r="D136" s="26"/>
      <c r="E136" s="26">
        <f>E135+C136</f>
        <v>18839.059999999998</v>
      </c>
    </row>
    <row r="137" spans="1:5" ht="96" x14ac:dyDescent="0.2">
      <c r="A137" s="366">
        <v>1</v>
      </c>
      <c r="B137" s="169" t="s">
        <v>1538</v>
      </c>
      <c r="C137" s="466">
        <v>278</v>
      </c>
      <c r="D137" s="445"/>
      <c r="E137" s="26">
        <f>E136+C137</f>
        <v>19117.059999999998</v>
      </c>
    </row>
    <row r="138" spans="1:5" x14ac:dyDescent="0.2">
      <c r="A138" s="11"/>
      <c r="B138" s="81" t="s">
        <v>1359</v>
      </c>
      <c r="C138" s="86">
        <f>SUM(C136:C137)</f>
        <v>8278</v>
      </c>
      <c r="D138" s="26"/>
      <c r="E138" s="86"/>
    </row>
    <row r="139" spans="1:5" x14ac:dyDescent="0.2">
      <c r="A139" s="11"/>
      <c r="B139" s="81" t="s">
        <v>1360</v>
      </c>
      <c r="C139" s="86">
        <f>SUM(C135+C138)</f>
        <v>19117.059999999998</v>
      </c>
      <c r="D139" s="26"/>
      <c r="E139" s="86">
        <f>E137</f>
        <v>19117.059999999998</v>
      </c>
    </row>
    <row r="142" spans="1:5" ht="15" x14ac:dyDescent="0.25">
      <c r="A142" s="565" t="s">
        <v>1414</v>
      </c>
      <c r="B142" s="566"/>
      <c r="C142" s="566"/>
      <c r="D142" s="566"/>
      <c r="E142" s="566"/>
    </row>
    <row r="143" spans="1:5" x14ac:dyDescent="0.2">
      <c r="A143" s="395"/>
      <c r="B143" s="409" t="s">
        <v>240</v>
      </c>
      <c r="C143" s="405">
        <f>C139</f>
        <v>19117.059999999998</v>
      </c>
      <c r="D143" s="394"/>
      <c r="E143" s="414">
        <f>E139</f>
        <v>19117.059999999998</v>
      </c>
    </row>
    <row r="144" spans="1:5" ht="96" x14ac:dyDescent="0.2">
      <c r="A144" s="397">
        <v>1</v>
      </c>
      <c r="B144" s="402" t="s">
        <v>1426</v>
      </c>
      <c r="C144" s="403"/>
      <c r="D144" s="403">
        <v>160</v>
      </c>
      <c r="E144" s="26"/>
    </row>
    <row r="145" spans="1:5" s="394" customFormat="1" ht="84" x14ac:dyDescent="0.2">
      <c r="A145" s="397">
        <v>1</v>
      </c>
      <c r="B145" s="402" t="s">
        <v>1427</v>
      </c>
      <c r="C145" s="64"/>
      <c r="D145" s="64">
        <v>23</v>
      </c>
      <c r="E145" s="26"/>
    </row>
    <row r="146" spans="1:5" s="394" customFormat="1" ht="84" x14ac:dyDescent="0.2">
      <c r="A146" s="173">
        <v>1</v>
      </c>
      <c r="B146" s="172" t="s">
        <v>1428</v>
      </c>
      <c r="C146" s="159"/>
      <c r="D146" s="159">
        <v>84.75</v>
      </c>
      <c r="E146" s="26"/>
    </row>
    <row r="147" spans="1:5" s="394" customFormat="1" ht="72" x14ac:dyDescent="0.2">
      <c r="A147" s="366">
        <v>1</v>
      </c>
      <c r="B147" s="402" t="s">
        <v>1497</v>
      </c>
      <c r="C147" s="403"/>
      <c r="D147" s="403">
        <v>137.15</v>
      </c>
      <c r="E147" s="26"/>
    </row>
    <row r="148" spans="1:5" s="394" customFormat="1" ht="60" x14ac:dyDescent="0.2">
      <c r="A148" s="366">
        <v>1</v>
      </c>
      <c r="B148" s="402" t="s">
        <v>1525</v>
      </c>
      <c r="C148" s="403"/>
      <c r="D148" s="403">
        <v>137.15</v>
      </c>
      <c r="E148" s="26"/>
    </row>
    <row r="149" spans="1:5" s="394" customFormat="1" ht="60" x14ac:dyDescent="0.2">
      <c r="A149" s="366">
        <v>1</v>
      </c>
      <c r="B149" s="402" t="s">
        <v>1524</v>
      </c>
      <c r="C149" s="403"/>
      <c r="D149" s="403">
        <v>137.15</v>
      </c>
      <c r="E149" s="26"/>
    </row>
    <row r="150" spans="1:5" s="394" customFormat="1" ht="60" x14ac:dyDescent="0.2">
      <c r="A150" s="366">
        <v>1</v>
      </c>
      <c r="B150" s="402" t="s">
        <v>1530</v>
      </c>
      <c r="C150" s="403"/>
      <c r="D150" s="403">
        <v>137.15</v>
      </c>
      <c r="E150" s="26"/>
    </row>
    <row r="151" spans="1:5" s="394" customFormat="1" ht="60" x14ac:dyDescent="0.2">
      <c r="A151" s="366">
        <v>1</v>
      </c>
      <c r="B151" s="402" t="s">
        <v>1531</v>
      </c>
      <c r="C151" s="403"/>
      <c r="D151" s="403">
        <v>137.15</v>
      </c>
      <c r="E151" s="26"/>
    </row>
    <row r="152" spans="1:5" x14ac:dyDescent="0.2">
      <c r="A152" s="451"/>
      <c r="B152" s="452" t="s">
        <v>1412</v>
      </c>
      <c r="C152" s="407"/>
      <c r="D152" s="405">
        <f>SUM(D144:D151)</f>
        <v>953.49999999999989</v>
      </c>
      <c r="E152" s="405"/>
    </row>
    <row r="153" spans="1:5" x14ac:dyDescent="0.2">
      <c r="A153" s="451"/>
      <c r="B153" s="453" t="s">
        <v>1413</v>
      </c>
      <c r="C153" s="405">
        <f>C143</f>
        <v>19117.059999999998</v>
      </c>
      <c r="D153" s="405"/>
      <c r="E153" s="405">
        <f>E143</f>
        <v>19117.059999999998</v>
      </c>
    </row>
  </sheetData>
  <mergeCells count="31">
    <mergeCell ref="A142:E142"/>
    <mergeCell ref="A38:A40"/>
    <mergeCell ref="C38:C40"/>
    <mergeCell ref="D38:D40"/>
    <mergeCell ref="E38:E40"/>
    <mergeCell ref="A69:E69"/>
    <mergeCell ref="C47:C51"/>
    <mergeCell ref="D47:D51"/>
    <mergeCell ref="E47:E51"/>
    <mergeCell ref="A58:E58"/>
    <mergeCell ref="A96:E96"/>
    <mergeCell ref="A103:E103"/>
    <mergeCell ref="A88:E88"/>
    <mergeCell ref="A77:E77"/>
    <mergeCell ref="A45:E45"/>
    <mergeCell ref="A133:E133"/>
    <mergeCell ref="A1:E1"/>
    <mergeCell ref="A36:E36"/>
    <mergeCell ref="A6:E6"/>
    <mergeCell ref="A5:E5"/>
    <mergeCell ref="A4:E4"/>
    <mergeCell ref="A15:E15"/>
    <mergeCell ref="A23:E23"/>
    <mergeCell ref="A2:E2"/>
    <mergeCell ref="A3:E3"/>
    <mergeCell ref="A29:E29"/>
    <mergeCell ref="A126:E126"/>
    <mergeCell ref="A115:E115"/>
    <mergeCell ref="C117:C120"/>
    <mergeCell ref="D117:D120"/>
    <mergeCell ref="E117:E120"/>
  </mergeCells>
  <pageMargins left="0.70866141732283472" right="0.70866141732283472" top="0.74803149606299213" bottom="0.74803149606299213" header="0.31496062992125984" footer="0.31496062992125984"/>
  <pageSetup orientation="portrait" horizontalDpi="4294967294" verticalDpi="360" r:id="rId1"/>
  <headerFooter differentFirst="1">
    <oddHeader>&amp;R&amp;"Arial,Negrita"911710</oddHead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5"/>
  <sheetViews>
    <sheetView topLeftCell="A73" zoomScale="106" zoomScaleNormal="106" workbookViewId="0">
      <selection activeCell="E60" sqref="E60"/>
    </sheetView>
  </sheetViews>
  <sheetFormatPr baseColWidth="10" defaultRowHeight="12.75" x14ac:dyDescent="0.2"/>
  <cols>
    <col min="1" max="1" width="6" customWidth="1"/>
    <col min="2" max="2" width="46.28515625" style="82" customWidth="1"/>
    <col min="3" max="3" width="12.140625" style="82" customWidth="1"/>
    <col min="4" max="4" width="11.42578125" style="82"/>
    <col min="5" max="5" width="11.85546875" style="82" customWidth="1"/>
  </cols>
  <sheetData>
    <row r="1" spans="1:5" x14ac:dyDescent="0.2">
      <c r="A1" s="527" t="s">
        <v>230</v>
      </c>
      <c r="B1" s="527"/>
      <c r="C1" s="527"/>
      <c r="D1" s="527"/>
      <c r="E1" s="527"/>
    </row>
    <row r="2" spans="1:5" x14ac:dyDescent="0.2">
      <c r="A2" s="527" t="s">
        <v>45</v>
      </c>
      <c r="B2" s="527"/>
      <c r="C2" s="527"/>
      <c r="D2" s="527"/>
      <c r="E2" s="527"/>
    </row>
    <row r="3" spans="1:5" x14ac:dyDescent="0.2">
      <c r="A3" s="528" t="s">
        <v>957</v>
      </c>
      <c r="B3" s="528"/>
      <c r="C3" s="528"/>
      <c r="D3" s="528"/>
      <c r="E3" s="528"/>
    </row>
    <row r="4" spans="1:5" x14ac:dyDescent="0.2">
      <c r="A4" s="528" t="s">
        <v>1345</v>
      </c>
      <c r="B4" s="528"/>
      <c r="C4" s="528"/>
      <c r="D4" s="528"/>
      <c r="E4" s="528"/>
    </row>
    <row r="5" spans="1:5" x14ac:dyDescent="0.2">
      <c r="A5" s="627" t="s">
        <v>556</v>
      </c>
      <c r="B5" s="596"/>
      <c r="C5" s="596"/>
      <c r="D5" s="596"/>
      <c r="E5" s="628"/>
    </row>
    <row r="6" spans="1:5" ht="15" x14ac:dyDescent="0.25">
      <c r="A6" s="551" t="s">
        <v>344</v>
      </c>
      <c r="B6" s="544"/>
      <c r="C6" s="544"/>
      <c r="D6" s="544"/>
      <c r="E6" s="552"/>
    </row>
    <row r="7" spans="1:5" x14ac:dyDescent="0.2">
      <c r="A7" s="29" t="s">
        <v>46</v>
      </c>
      <c r="B7" s="62" t="s">
        <v>47</v>
      </c>
      <c r="C7" s="62" t="s">
        <v>48</v>
      </c>
      <c r="D7" s="62" t="s">
        <v>49</v>
      </c>
      <c r="E7" s="62" t="s">
        <v>50</v>
      </c>
    </row>
    <row r="8" spans="1:5" x14ac:dyDescent="0.2">
      <c r="A8" s="6"/>
      <c r="B8" s="25"/>
      <c r="C8" s="27"/>
      <c r="D8" s="24"/>
      <c r="E8" s="27"/>
    </row>
    <row r="9" spans="1:5" ht="60" x14ac:dyDescent="0.2">
      <c r="A9" s="10">
        <v>1</v>
      </c>
      <c r="B9" s="23" t="s">
        <v>1010</v>
      </c>
      <c r="C9" s="24">
        <v>57.15</v>
      </c>
      <c r="D9" s="147"/>
      <c r="E9" s="24">
        <f>E8+C9</f>
        <v>57.15</v>
      </c>
    </row>
    <row r="10" spans="1:5" ht="60" x14ac:dyDescent="0.2">
      <c r="A10" s="10">
        <v>1</v>
      </c>
      <c r="B10" s="23" t="s">
        <v>1002</v>
      </c>
      <c r="C10" s="24">
        <v>137.15</v>
      </c>
      <c r="D10" s="147"/>
      <c r="E10" s="24">
        <f>E9+C10</f>
        <v>194.3</v>
      </c>
    </row>
    <row r="11" spans="1:5" ht="14.25" x14ac:dyDescent="0.2">
      <c r="A11" s="147"/>
      <c r="B11" s="31" t="s">
        <v>513</v>
      </c>
      <c r="C11" s="160">
        <f>SUM(C9:C10)</f>
        <v>194.3</v>
      </c>
      <c r="D11" s="9"/>
      <c r="E11" s="9"/>
    </row>
    <row r="12" spans="1:5" ht="14.25" x14ac:dyDescent="0.2">
      <c r="A12" s="147"/>
      <c r="B12" s="31" t="s">
        <v>238</v>
      </c>
      <c r="C12" s="9">
        <f>SUM(C8+C11)</f>
        <v>194.3</v>
      </c>
      <c r="D12" s="12"/>
      <c r="E12" s="9">
        <f>E10</f>
        <v>194.3</v>
      </c>
    </row>
    <row r="13" spans="1:5" ht="14.25" x14ac:dyDescent="0.2">
      <c r="A13" s="146"/>
      <c r="B13" s="145"/>
      <c r="C13" s="145"/>
      <c r="D13" s="145"/>
      <c r="E13" s="145"/>
    </row>
    <row r="14" spans="1:5" ht="14.25" x14ac:dyDescent="0.2">
      <c r="A14" s="146"/>
      <c r="B14" s="145"/>
      <c r="C14" s="145"/>
      <c r="D14" s="145"/>
      <c r="E14" s="145"/>
    </row>
    <row r="15" spans="1:5" ht="15" x14ac:dyDescent="0.25">
      <c r="A15" s="551" t="s">
        <v>20</v>
      </c>
      <c r="B15" s="544"/>
      <c r="C15" s="544"/>
      <c r="D15" s="544"/>
      <c r="E15" s="544"/>
    </row>
    <row r="16" spans="1:5" x14ac:dyDescent="0.2">
      <c r="A16" s="29" t="s">
        <v>46</v>
      </c>
      <c r="B16" s="62" t="s">
        <v>47</v>
      </c>
      <c r="C16" s="62" t="s">
        <v>48</v>
      </c>
      <c r="D16" s="62" t="s">
        <v>49</v>
      </c>
      <c r="E16" s="62" t="s">
        <v>50</v>
      </c>
    </row>
    <row r="17" spans="1:5" x14ac:dyDescent="0.2">
      <c r="A17" s="6"/>
      <c r="B17" s="25"/>
      <c r="C17" s="27">
        <f>C12</f>
        <v>194.3</v>
      </c>
      <c r="D17" s="24"/>
      <c r="E17" s="27">
        <f>E12</f>
        <v>194.3</v>
      </c>
    </row>
    <row r="18" spans="1:5" ht="60" x14ac:dyDescent="0.2">
      <c r="A18" s="10">
        <v>1</v>
      </c>
      <c r="B18" s="22" t="s">
        <v>821</v>
      </c>
      <c r="C18" s="24">
        <v>43</v>
      </c>
      <c r="D18" s="24"/>
      <c r="E18" s="24">
        <f>E17+C18</f>
        <v>237.3</v>
      </c>
    </row>
    <row r="19" spans="1:5" x14ac:dyDescent="0.2">
      <c r="A19" s="6"/>
      <c r="B19" s="28" t="s">
        <v>241</v>
      </c>
      <c r="C19" s="27">
        <f>SUM(C18:C18)</f>
        <v>43</v>
      </c>
      <c r="D19" s="27"/>
      <c r="E19" s="27"/>
    </row>
    <row r="20" spans="1:5" x14ac:dyDescent="0.2">
      <c r="A20" s="10"/>
      <c r="B20" s="25" t="s">
        <v>233</v>
      </c>
      <c r="C20" s="27">
        <f>C17+C19</f>
        <v>237.3</v>
      </c>
      <c r="D20" s="24"/>
      <c r="E20" s="27">
        <f>E18</f>
        <v>237.3</v>
      </c>
    </row>
    <row r="21" spans="1:5" x14ac:dyDescent="0.2">
      <c r="A21" s="16"/>
      <c r="B21" s="80"/>
      <c r="C21" s="73"/>
      <c r="D21" s="74"/>
      <c r="E21" s="73"/>
    </row>
    <row r="22" spans="1:5" x14ac:dyDescent="0.2">
      <c r="A22" s="70"/>
      <c r="B22" s="94"/>
      <c r="C22" s="94"/>
      <c r="D22" s="94"/>
      <c r="E22" s="94"/>
    </row>
    <row r="23" spans="1:5" ht="15" x14ac:dyDescent="0.25">
      <c r="A23" s="625" t="s">
        <v>63</v>
      </c>
      <c r="B23" s="626"/>
      <c r="C23" s="626"/>
      <c r="D23" s="626"/>
      <c r="E23" s="626"/>
    </row>
    <row r="24" spans="1:5" x14ac:dyDescent="0.2">
      <c r="A24" s="79"/>
      <c r="B24" s="124" t="s">
        <v>240</v>
      </c>
      <c r="C24" s="125">
        <f>C20</f>
        <v>237.3</v>
      </c>
      <c r="D24" s="87"/>
      <c r="E24" s="125">
        <f>E20</f>
        <v>237.3</v>
      </c>
    </row>
    <row r="25" spans="1:5" ht="53.25" customHeight="1" x14ac:dyDescent="0.2">
      <c r="A25" s="6">
        <v>1</v>
      </c>
      <c r="B25" s="22" t="s">
        <v>189</v>
      </c>
      <c r="C25" s="24">
        <v>15</v>
      </c>
      <c r="D25" s="24"/>
      <c r="E25" s="24">
        <f>E24+C25</f>
        <v>252.3</v>
      </c>
    </row>
    <row r="26" spans="1:5" ht="51" customHeight="1" x14ac:dyDescent="0.2">
      <c r="A26" s="6">
        <v>1</v>
      </c>
      <c r="B26" s="22" t="s">
        <v>295</v>
      </c>
      <c r="C26" s="24">
        <v>15.25</v>
      </c>
      <c r="D26" s="24"/>
      <c r="E26" s="115">
        <f>E25+C26</f>
        <v>267.55</v>
      </c>
    </row>
    <row r="27" spans="1:5" ht="80.25" customHeight="1" x14ac:dyDescent="0.2">
      <c r="A27" s="6">
        <v>1</v>
      </c>
      <c r="B27" s="23" t="s">
        <v>285</v>
      </c>
      <c r="C27" s="24">
        <v>175</v>
      </c>
      <c r="D27" s="24"/>
      <c r="E27" s="153">
        <f>E26+C27</f>
        <v>442.55</v>
      </c>
    </row>
    <row r="28" spans="1:5" x14ac:dyDescent="0.2">
      <c r="A28" s="6"/>
      <c r="B28" s="81" t="s">
        <v>511</v>
      </c>
      <c r="C28" s="27">
        <f>SUM(C25:C27)</f>
        <v>205.25</v>
      </c>
      <c r="D28" s="24"/>
      <c r="E28" s="115"/>
    </row>
    <row r="29" spans="1:5" x14ac:dyDescent="0.2">
      <c r="A29" s="10"/>
      <c r="B29" s="81" t="s">
        <v>248</v>
      </c>
      <c r="C29" s="27">
        <f>C24+C28</f>
        <v>442.55</v>
      </c>
      <c r="D29" s="24"/>
      <c r="E29" s="65">
        <f>E27</f>
        <v>442.55</v>
      </c>
    </row>
    <row r="30" spans="1:5" x14ac:dyDescent="0.2">
      <c r="A30" s="16"/>
      <c r="B30" s="80"/>
      <c r="C30" s="73"/>
      <c r="D30" s="74"/>
      <c r="E30" s="127"/>
    </row>
    <row r="31" spans="1:5" x14ac:dyDescent="0.2">
      <c r="A31" s="16"/>
      <c r="B31" s="80"/>
      <c r="C31" s="73"/>
      <c r="D31" s="74"/>
      <c r="E31" s="127"/>
    </row>
    <row r="32" spans="1:5" ht="15" x14ac:dyDescent="0.25">
      <c r="A32" s="565" t="s">
        <v>501</v>
      </c>
      <c r="B32" s="566"/>
      <c r="C32" s="566"/>
      <c r="D32" s="566"/>
      <c r="E32" s="566"/>
    </row>
    <row r="33" spans="1:5" x14ac:dyDescent="0.2">
      <c r="A33" s="6"/>
      <c r="B33" s="95" t="s">
        <v>240</v>
      </c>
      <c r="C33" s="27">
        <f>C29</f>
        <v>442.55</v>
      </c>
      <c r="D33" s="24"/>
      <c r="E33" s="27">
        <f>E29</f>
        <v>442.55</v>
      </c>
    </row>
    <row r="34" spans="1:5" ht="99.75" customHeight="1" x14ac:dyDescent="0.2">
      <c r="A34" s="10">
        <v>1</v>
      </c>
      <c r="B34" s="23" t="s">
        <v>502</v>
      </c>
      <c r="C34" s="583">
        <v>1000</v>
      </c>
      <c r="D34" s="632"/>
      <c r="E34" s="629">
        <f>E33+C34</f>
        <v>1442.55</v>
      </c>
    </row>
    <row r="35" spans="1:5" ht="96" x14ac:dyDescent="0.2">
      <c r="A35" s="10">
        <v>1</v>
      </c>
      <c r="B35" s="23" t="s">
        <v>503</v>
      </c>
      <c r="C35" s="584"/>
      <c r="D35" s="633"/>
      <c r="E35" s="630"/>
    </row>
    <row r="36" spans="1:5" ht="84" x14ac:dyDescent="0.2">
      <c r="A36" s="10">
        <v>1</v>
      </c>
      <c r="B36" s="23" t="s">
        <v>505</v>
      </c>
      <c r="C36" s="585"/>
      <c r="D36" s="634"/>
      <c r="E36" s="631"/>
    </row>
    <row r="37" spans="1:5" ht="96" x14ac:dyDescent="0.2">
      <c r="A37" s="10">
        <v>1</v>
      </c>
      <c r="B37" s="23" t="s">
        <v>504</v>
      </c>
      <c r="C37" s="64">
        <v>155</v>
      </c>
      <c r="D37" s="168"/>
      <c r="E37" s="104">
        <f>E34+C37</f>
        <v>1597.55</v>
      </c>
    </row>
    <row r="38" spans="1:5" x14ac:dyDescent="0.2">
      <c r="A38" s="95"/>
      <c r="B38" s="81" t="s">
        <v>592</v>
      </c>
      <c r="C38" s="27">
        <f>SUM(C34:C37)</f>
        <v>1155</v>
      </c>
      <c r="D38" s="27"/>
      <c r="E38" s="65"/>
    </row>
    <row r="39" spans="1:5" x14ac:dyDescent="0.2">
      <c r="A39" s="95"/>
      <c r="B39" s="81" t="s">
        <v>593</v>
      </c>
      <c r="C39" s="27">
        <f>C33+C38</f>
        <v>1597.55</v>
      </c>
      <c r="D39" s="27"/>
      <c r="E39" s="65">
        <f>E37</f>
        <v>1597.55</v>
      </c>
    </row>
    <row r="40" spans="1:5" x14ac:dyDescent="0.2">
      <c r="A40" s="96"/>
      <c r="B40" s="210"/>
      <c r="C40" s="73"/>
      <c r="D40" s="73"/>
      <c r="E40" s="88"/>
    </row>
    <row r="41" spans="1:5" x14ac:dyDescent="0.2">
      <c r="A41" s="16"/>
      <c r="B41" s="134"/>
      <c r="C41" s="208"/>
      <c r="D41" s="209"/>
      <c r="E41" s="84"/>
    </row>
    <row r="42" spans="1:5" x14ac:dyDescent="0.2">
      <c r="A42" s="623" t="s">
        <v>819</v>
      </c>
      <c r="B42" s="600"/>
      <c r="C42" s="600"/>
      <c r="D42" s="600"/>
      <c r="E42" s="624"/>
    </row>
    <row r="43" spans="1:5" x14ac:dyDescent="0.2">
      <c r="A43" s="29" t="s">
        <v>46</v>
      </c>
      <c r="B43" s="62" t="s">
        <v>47</v>
      </c>
      <c r="C43" s="62" t="s">
        <v>48</v>
      </c>
      <c r="D43" s="62" t="s">
        <v>49</v>
      </c>
      <c r="E43" s="62" t="s">
        <v>50</v>
      </c>
    </row>
    <row r="44" spans="1:5" x14ac:dyDescent="0.2">
      <c r="A44" s="6"/>
      <c r="B44" s="49" t="s">
        <v>240</v>
      </c>
      <c r="C44" s="27">
        <f>C39</f>
        <v>1597.55</v>
      </c>
      <c r="D44" s="24"/>
      <c r="E44" s="27">
        <f>E39</f>
        <v>1597.55</v>
      </c>
    </row>
    <row r="45" spans="1:5" ht="132" x14ac:dyDescent="0.2">
      <c r="A45" s="10">
        <v>1</v>
      </c>
      <c r="B45" s="23" t="s">
        <v>865</v>
      </c>
      <c r="C45" s="598"/>
      <c r="D45" s="598">
        <v>1312</v>
      </c>
      <c r="E45" s="518"/>
    </row>
    <row r="46" spans="1:5" ht="36" x14ac:dyDescent="0.2">
      <c r="A46" s="10"/>
      <c r="B46" s="23" t="s">
        <v>856</v>
      </c>
      <c r="C46" s="635"/>
      <c r="D46" s="635"/>
      <c r="E46" s="635"/>
    </row>
    <row r="47" spans="1:5" ht="84" x14ac:dyDescent="0.2">
      <c r="A47" s="10">
        <v>1</v>
      </c>
      <c r="B47" s="23" t="s">
        <v>857</v>
      </c>
      <c r="C47" s="636"/>
      <c r="D47" s="636"/>
      <c r="E47" s="636"/>
    </row>
    <row r="48" spans="1:5" ht="84" x14ac:dyDescent="0.2">
      <c r="A48" s="10">
        <v>1</v>
      </c>
      <c r="B48" s="23" t="s">
        <v>858</v>
      </c>
      <c r="C48" s="24"/>
      <c r="D48" s="24">
        <v>430</v>
      </c>
      <c r="E48" s="123"/>
    </row>
    <row r="49" spans="1:6" x14ac:dyDescent="0.2">
      <c r="A49" s="6"/>
      <c r="B49" s="31" t="s">
        <v>816</v>
      </c>
      <c r="D49" s="27">
        <f>SUM(D45:D48)</f>
        <v>1742</v>
      </c>
      <c r="E49" s="27"/>
    </row>
    <row r="50" spans="1:6" x14ac:dyDescent="0.2">
      <c r="A50" s="6"/>
      <c r="B50" s="25" t="s">
        <v>545</v>
      </c>
      <c r="C50" s="27">
        <f>C44</f>
        <v>1597.55</v>
      </c>
      <c r="D50" s="24"/>
      <c r="E50" s="27">
        <f>E44</f>
        <v>1597.55</v>
      </c>
    </row>
    <row r="51" spans="1:6" x14ac:dyDescent="0.2">
      <c r="A51" s="16"/>
      <c r="B51" s="134"/>
      <c r="C51" s="208"/>
      <c r="D51" s="209"/>
      <c r="E51" s="84"/>
    </row>
    <row r="52" spans="1:6" x14ac:dyDescent="0.2">
      <c r="A52" s="16"/>
      <c r="B52" s="134"/>
      <c r="C52" s="208"/>
      <c r="D52" s="209"/>
      <c r="E52" s="84"/>
    </row>
    <row r="53" spans="1:6" ht="15" x14ac:dyDescent="0.25">
      <c r="A53" s="617" t="s">
        <v>594</v>
      </c>
      <c r="B53" s="618"/>
      <c r="C53" s="618"/>
      <c r="D53" s="618"/>
      <c r="E53" s="618"/>
    </row>
    <row r="54" spans="1:6" s="18" customFormat="1" ht="15" x14ac:dyDescent="0.25">
      <c r="A54" s="206"/>
      <c r="B54" s="95" t="s">
        <v>240</v>
      </c>
      <c r="C54" s="206">
        <f>C50</f>
        <v>1597.55</v>
      </c>
      <c r="D54" s="206"/>
      <c r="E54" s="206">
        <f>E50</f>
        <v>1597.55</v>
      </c>
    </row>
    <row r="55" spans="1:6" s="18" customFormat="1" ht="76.5" x14ac:dyDescent="0.2">
      <c r="A55" s="185">
        <v>1</v>
      </c>
      <c r="B55" s="183" t="s">
        <v>940</v>
      </c>
      <c r="C55" s="224">
        <v>36</v>
      </c>
      <c r="D55" s="224"/>
      <c r="E55" s="224">
        <f t="shared" ref="E55:E60" si="0">E54+C55</f>
        <v>1633.55</v>
      </c>
      <c r="F55" s="69"/>
    </row>
    <row r="56" spans="1:6" s="18" customFormat="1" ht="102" x14ac:dyDescent="0.2">
      <c r="A56" s="185"/>
      <c r="B56" s="183" t="s">
        <v>942</v>
      </c>
      <c r="C56" s="224">
        <v>200</v>
      </c>
      <c r="D56" s="224"/>
      <c r="E56" s="224">
        <f t="shared" si="0"/>
        <v>1833.55</v>
      </c>
      <c r="F56" s="69"/>
    </row>
    <row r="57" spans="1:6" s="18" customFormat="1" ht="102" x14ac:dyDescent="0.2">
      <c r="A57" s="185">
        <v>1</v>
      </c>
      <c r="B57" s="183" t="s">
        <v>1439</v>
      </c>
      <c r="C57" s="231">
        <v>120</v>
      </c>
      <c r="D57" s="224"/>
      <c r="E57" s="224">
        <f t="shared" si="0"/>
        <v>1953.55</v>
      </c>
      <c r="F57" s="69"/>
    </row>
    <row r="58" spans="1:6" s="18" customFormat="1" ht="102" x14ac:dyDescent="0.2">
      <c r="A58" s="185">
        <v>1</v>
      </c>
      <c r="B58" s="183" t="s">
        <v>921</v>
      </c>
      <c r="C58" s="224">
        <v>50</v>
      </c>
      <c r="D58" s="224"/>
      <c r="E58" s="224">
        <f t="shared" si="0"/>
        <v>2003.55</v>
      </c>
      <c r="F58" s="69"/>
    </row>
    <row r="59" spans="1:6" s="18" customFormat="1" ht="63.75" x14ac:dyDescent="0.2">
      <c r="A59" s="185">
        <v>1</v>
      </c>
      <c r="B59" s="183" t="s">
        <v>880</v>
      </c>
      <c r="C59" s="224">
        <v>85</v>
      </c>
      <c r="D59" s="224"/>
      <c r="E59" s="26">
        <f t="shared" si="0"/>
        <v>2088.5500000000002</v>
      </c>
      <c r="F59" s="69"/>
    </row>
    <row r="60" spans="1:6" s="18" customFormat="1" ht="76.5" x14ac:dyDescent="0.2">
      <c r="A60" s="185"/>
      <c r="B60" s="183" t="s">
        <v>888</v>
      </c>
      <c r="C60" s="224">
        <v>18</v>
      </c>
      <c r="D60" s="224"/>
      <c r="E60" s="26">
        <f t="shared" si="0"/>
        <v>2106.5500000000002</v>
      </c>
      <c r="F60" s="69"/>
    </row>
    <row r="61" spans="1:6" x14ac:dyDescent="0.2">
      <c r="A61" s="95"/>
      <c r="B61" s="81" t="s">
        <v>602</v>
      </c>
      <c r="C61" s="27">
        <f>SUM(C55:C60)</f>
        <v>509</v>
      </c>
      <c r="D61" s="27"/>
      <c r="E61" s="65"/>
      <c r="F61" s="47"/>
    </row>
    <row r="62" spans="1:6" x14ac:dyDescent="0.2">
      <c r="A62" s="95"/>
      <c r="B62" s="81" t="s">
        <v>603</v>
      </c>
      <c r="C62" s="27">
        <f>C54+C61</f>
        <v>2106.5500000000002</v>
      </c>
      <c r="D62" s="27"/>
      <c r="E62" s="65">
        <f>E60</f>
        <v>2106.5500000000002</v>
      </c>
    </row>
    <row r="65" spans="1:5" ht="15" x14ac:dyDescent="0.25">
      <c r="A65" s="565" t="s">
        <v>1003</v>
      </c>
      <c r="B65" s="566"/>
      <c r="C65" s="566"/>
      <c r="D65" s="566"/>
      <c r="E65" s="566"/>
    </row>
    <row r="66" spans="1:5" x14ac:dyDescent="0.2">
      <c r="A66" s="6"/>
      <c r="B66" s="95" t="s">
        <v>240</v>
      </c>
      <c r="C66" s="27">
        <f>C62</f>
        <v>2106.5500000000002</v>
      </c>
      <c r="D66" s="66"/>
      <c r="E66" s="171">
        <f>E62</f>
        <v>2106.5500000000002</v>
      </c>
    </row>
    <row r="67" spans="1:5" ht="72" x14ac:dyDescent="0.2">
      <c r="A67" s="10">
        <v>1</v>
      </c>
      <c r="B67" s="22" t="s">
        <v>157</v>
      </c>
      <c r="C67" s="24"/>
      <c r="D67" s="24">
        <v>26.9</v>
      </c>
      <c r="E67" s="7"/>
    </row>
    <row r="68" spans="1:5" ht="73.5" customHeight="1" x14ac:dyDescent="0.2">
      <c r="A68" s="10">
        <v>1</v>
      </c>
      <c r="B68" s="23" t="s">
        <v>316</v>
      </c>
      <c r="C68" s="64"/>
      <c r="D68" s="64">
        <v>47</v>
      </c>
      <c r="E68" s="149"/>
    </row>
    <row r="69" spans="1:5" x14ac:dyDescent="0.2">
      <c r="A69" s="248"/>
      <c r="B69" s="31" t="s">
        <v>1004</v>
      </c>
      <c r="C69" s="66"/>
      <c r="D69" s="27">
        <f>SUM(D67:D68)</f>
        <v>73.900000000000006</v>
      </c>
      <c r="E69" s="27"/>
    </row>
    <row r="70" spans="1:5" x14ac:dyDescent="0.2">
      <c r="A70" s="248"/>
      <c r="B70" s="25" t="s">
        <v>545</v>
      </c>
      <c r="C70" s="27">
        <f>C66</f>
        <v>2106.5500000000002</v>
      </c>
      <c r="D70" s="27"/>
      <c r="E70" s="27">
        <f>E66</f>
        <v>2106.5500000000002</v>
      </c>
    </row>
    <row r="73" spans="1:5" ht="15" x14ac:dyDescent="0.25">
      <c r="A73" s="565" t="s">
        <v>1225</v>
      </c>
      <c r="B73" s="566"/>
      <c r="C73" s="566"/>
      <c r="D73" s="566"/>
      <c r="E73" s="566"/>
    </row>
    <row r="74" spans="1:5" x14ac:dyDescent="0.2">
      <c r="A74" s="6"/>
      <c r="B74" s="95" t="s">
        <v>240</v>
      </c>
      <c r="C74" s="27">
        <f>C70</f>
        <v>2106.5500000000002</v>
      </c>
      <c r="D74" s="66"/>
      <c r="E74" s="171">
        <f>E70</f>
        <v>2106.5500000000002</v>
      </c>
    </row>
    <row r="75" spans="1:5" ht="60" x14ac:dyDescent="0.2">
      <c r="A75" s="362">
        <v>1</v>
      </c>
      <c r="B75" s="169" t="s">
        <v>1297</v>
      </c>
      <c r="C75" s="24"/>
      <c r="D75" s="24">
        <v>182.86</v>
      </c>
      <c r="E75" s="7"/>
    </row>
    <row r="76" spans="1:5" x14ac:dyDescent="0.2">
      <c r="A76" s="363"/>
      <c r="B76" s="31" t="s">
        <v>1278</v>
      </c>
      <c r="C76" s="66"/>
      <c r="D76" s="27">
        <f>SUM(D75:D75)</f>
        <v>182.86</v>
      </c>
      <c r="E76" s="27"/>
    </row>
    <row r="77" spans="1:5" x14ac:dyDescent="0.2">
      <c r="A77" s="363"/>
      <c r="B77" s="25" t="s">
        <v>545</v>
      </c>
      <c r="C77" s="27">
        <f>C74</f>
        <v>2106.5500000000002</v>
      </c>
      <c r="D77" s="27"/>
      <c r="E77" s="27">
        <f>E74</f>
        <v>2106.5500000000002</v>
      </c>
    </row>
    <row r="80" spans="1:5" ht="15" x14ac:dyDescent="0.25">
      <c r="A80" s="565" t="s">
        <v>1414</v>
      </c>
      <c r="B80" s="566"/>
      <c r="C80" s="566"/>
      <c r="D80" s="566"/>
      <c r="E80" s="566"/>
    </row>
    <row r="81" spans="1:5" x14ac:dyDescent="0.2">
      <c r="A81" s="395"/>
      <c r="B81" s="409" t="s">
        <v>240</v>
      </c>
      <c r="C81" s="405">
        <f>C77</f>
        <v>2106.5500000000002</v>
      </c>
      <c r="D81" s="394"/>
      <c r="E81" s="414">
        <f>E77</f>
        <v>2106.5500000000002</v>
      </c>
    </row>
    <row r="82" spans="1:5" ht="84" x14ac:dyDescent="0.2">
      <c r="A82" s="397">
        <v>1</v>
      </c>
      <c r="B82" s="402" t="s">
        <v>1433</v>
      </c>
      <c r="C82" s="403"/>
      <c r="D82" s="403">
        <v>130</v>
      </c>
      <c r="E82" s="26"/>
    </row>
    <row r="83" spans="1:5" x14ac:dyDescent="0.2">
      <c r="A83" s="397"/>
      <c r="B83" s="402"/>
      <c r="C83" s="64"/>
      <c r="D83" s="64"/>
      <c r="E83" s="26"/>
    </row>
    <row r="84" spans="1:5" x14ac:dyDescent="0.2">
      <c r="A84" s="451"/>
      <c r="B84" s="452" t="s">
        <v>1412</v>
      </c>
      <c r="C84" s="407"/>
      <c r="D84" s="405">
        <f>SUM(D82:D83)</f>
        <v>130</v>
      </c>
      <c r="E84" s="405"/>
    </row>
    <row r="85" spans="1:5" x14ac:dyDescent="0.2">
      <c r="A85" s="451"/>
      <c r="B85" s="453" t="s">
        <v>1413</v>
      </c>
      <c r="C85" s="405">
        <f>C81</f>
        <v>2106.5500000000002</v>
      </c>
      <c r="D85" s="405"/>
      <c r="E85" s="405">
        <f>E81</f>
        <v>2106.5500000000002</v>
      </c>
    </row>
  </sheetData>
  <mergeCells count="20">
    <mergeCell ref="A80:E80"/>
    <mergeCell ref="A2:E2"/>
    <mergeCell ref="A53:E53"/>
    <mergeCell ref="A32:E32"/>
    <mergeCell ref="C34:C36"/>
    <mergeCell ref="A73:E73"/>
    <mergeCell ref="E34:E36"/>
    <mergeCell ref="D34:D36"/>
    <mergeCell ref="A42:E42"/>
    <mergeCell ref="C45:C47"/>
    <mergeCell ref="D45:D47"/>
    <mergeCell ref="A65:E65"/>
    <mergeCell ref="E45:E47"/>
    <mergeCell ref="A1:E1"/>
    <mergeCell ref="A23:E23"/>
    <mergeCell ref="A15:E15"/>
    <mergeCell ref="A5:E5"/>
    <mergeCell ref="A4:E4"/>
    <mergeCell ref="A6:E6"/>
    <mergeCell ref="A3:E3"/>
  </mergeCells>
  <pageMargins left="0.70866141732283472" right="0.70866141732283472" top="0.74803149606299213" bottom="0.74803149606299213" header="0.31496062992125984" footer="0.31496062992125984"/>
  <pageSetup orientation="portrait" horizontalDpi="4294967294" verticalDpi="360" r:id="rId1"/>
  <headerFooter differentFirst="1">
    <oddHeader>&amp;R&amp;"Arial,Negrita"911711</oddHead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7"/>
  <sheetViews>
    <sheetView topLeftCell="A31" workbookViewId="0">
      <selection activeCell="C30" sqref="C30"/>
    </sheetView>
  </sheetViews>
  <sheetFormatPr baseColWidth="10" defaultRowHeight="12.75" x14ac:dyDescent="0.2"/>
  <cols>
    <col min="1" max="1" width="6.28515625" customWidth="1"/>
    <col min="2" max="2" width="46.5703125" customWidth="1"/>
    <col min="5" max="5" width="11.42578125" style="82"/>
  </cols>
  <sheetData>
    <row r="1" spans="1:5" x14ac:dyDescent="0.2">
      <c r="A1" s="527" t="s">
        <v>230</v>
      </c>
      <c r="B1" s="527"/>
      <c r="C1" s="527"/>
      <c r="D1" s="527"/>
      <c r="E1" s="527"/>
    </row>
    <row r="2" spans="1:5" x14ac:dyDescent="0.2">
      <c r="A2" s="527" t="s">
        <v>45</v>
      </c>
      <c r="B2" s="527"/>
      <c r="C2" s="527"/>
      <c r="D2" s="527"/>
      <c r="E2" s="527"/>
    </row>
    <row r="3" spans="1:5" x14ac:dyDescent="0.2">
      <c r="A3" s="528" t="s">
        <v>957</v>
      </c>
      <c r="B3" s="528"/>
      <c r="C3" s="528"/>
      <c r="D3" s="528"/>
      <c r="E3" s="528"/>
    </row>
    <row r="4" spans="1:5" x14ac:dyDescent="0.2">
      <c r="A4" s="528" t="s">
        <v>1345</v>
      </c>
      <c r="B4" s="528"/>
      <c r="C4" s="528"/>
      <c r="D4" s="528"/>
      <c r="E4" s="528"/>
    </row>
    <row r="5" spans="1:5" x14ac:dyDescent="0.2">
      <c r="A5" s="596" t="s">
        <v>557</v>
      </c>
      <c r="B5" s="596"/>
      <c r="C5" s="596"/>
      <c r="D5" s="596"/>
      <c r="E5" s="596"/>
    </row>
    <row r="6" spans="1:5" s="18" customFormat="1" ht="15" x14ac:dyDescent="0.25">
      <c r="A6" s="498" t="s">
        <v>28</v>
      </c>
      <c r="B6" s="499"/>
      <c r="C6" s="499"/>
      <c r="D6" s="499"/>
      <c r="E6" s="499"/>
    </row>
    <row r="7" spans="1:5" s="18" customFormat="1" x14ac:dyDescent="0.2">
      <c r="A7" s="6"/>
      <c r="B7" s="25" t="s">
        <v>240</v>
      </c>
      <c r="C7" s="27">
        <v>0</v>
      </c>
      <c r="D7" s="24"/>
      <c r="E7" s="27">
        <v>0</v>
      </c>
    </row>
    <row r="8" spans="1:5" s="18" customFormat="1" ht="72" x14ac:dyDescent="0.2">
      <c r="A8" s="10">
        <v>1</v>
      </c>
      <c r="B8" s="23" t="s">
        <v>227</v>
      </c>
      <c r="C8" s="24">
        <v>203.54</v>
      </c>
      <c r="D8" s="24"/>
      <c r="E8" s="24">
        <f>E7+C8</f>
        <v>203.54</v>
      </c>
    </row>
    <row r="9" spans="1:5" s="18" customFormat="1" x14ac:dyDescent="0.2">
      <c r="A9" s="10"/>
      <c r="B9" s="81" t="s">
        <v>508</v>
      </c>
      <c r="C9" s="27">
        <f>SUM(C8:C8)</f>
        <v>203.54</v>
      </c>
      <c r="D9" s="24"/>
      <c r="E9" s="27"/>
    </row>
    <row r="10" spans="1:5" s="18" customFormat="1" x14ac:dyDescent="0.2">
      <c r="A10" s="11"/>
      <c r="B10" s="81" t="s">
        <v>242</v>
      </c>
      <c r="C10" s="9">
        <f>C7+C9</f>
        <v>203.54</v>
      </c>
      <c r="D10" s="9"/>
      <c r="E10" s="9">
        <f>E8</f>
        <v>203.54</v>
      </c>
    </row>
    <row r="11" spans="1:5" s="18" customFormat="1" ht="14.25" x14ac:dyDescent="0.2">
      <c r="A11" s="145"/>
      <c r="B11" s="145"/>
      <c r="C11" s="145"/>
      <c r="D11" s="145"/>
      <c r="E11" s="145"/>
    </row>
    <row r="12" spans="1:5" s="18" customFormat="1" ht="14.25" x14ac:dyDescent="0.2">
      <c r="A12" s="145"/>
      <c r="B12" s="145"/>
      <c r="C12" s="145"/>
      <c r="D12" s="145"/>
      <c r="E12" s="145"/>
    </row>
    <row r="13" spans="1:5" s="18" customFormat="1" ht="15" x14ac:dyDescent="0.25">
      <c r="A13" s="498" t="s">
        <v>501</v>
      </c>
      <c r="B13" s="499"/>
      <c r="C13" s="499"/>
      <c r="D13" s="499"/>
      <c r="E13" s="499"/>
    </row>
    <row r="14" spans="1:5" s="18" customFormat="1" x14ac:dyDescent="0.2">
      <c r="A14" s="6"/>
      <c r="B14" s="25" t="s">
        <v>240</v>
      </c>
      <c r="C14" s="27">
        <f>C10</f>
        <v>203.54</v>
      </c>
      <c r="D14" s="24"/>
      <c r="E14" s="27">
        <f>E10</f>
        <v>203.54</v>
      </c>
    </row>
    <row r="15" spans="1:5" s="18" customFormat="1" ht="60" x14ac:dyDescent="0.2">
      <c r="A15" s="10">
        <v>1</v>
      </c>
      <c r="B15" s="22" t="s">
        <v>1204</v>
      </c>
      <c r="C15" s="24">
        <v>20</v>
      </c>
      <c r="D15" s="24"/>
      <c r="E15" s="24">
        <f>E14+C15</f>
        <v>223.54</v>
      </c>
    </row>
    <row r="16" spans="1:5" s="18" customFormat="1" x14ac:dyDescent="0.2">
      <c r="A16" s="10"/>
      <c r="B16" s="81" t="s">
        <v>508</v>
      </c>
      <c r="C16" s="27">
        <f>SUM(C15:C15)</f>
        <v>20</v>
      </c>
      <c r="D16" s="24"/>
      <c r="E16" s="27"/>
    </row>
    <row r="17" spans="1:5" s="18" customFormat="1" x14ac:dyDescent="0.2">
      <c r="A17" s="11"/>
      <c r="B17" s="81" t="s">
        <v>242</v>
      </c>
      <c r="C17" s="9">
        <f>C14+C16</f>
        <v>223.54</v>
      </c>
      <c r="D17" s="9"/>
      <c r="E17" s="9">
        <f>E15</f>
        <v>223.54</v>
      </c>
    </row>
    <row r="18" spans="1:5" s="18" customFormat="1" ht="14.25" x14ac:dyDescent="0.2">
      <c r="A18" s="145"/>
      <c r="B18" s="145"/>
      <c r="C18" s="145"/>
      <c r="D18" s="145"/>
      <c r="E18" s="145"/>
    </row>
    <row r="19" spans="1:5" s="18" customFormat="1" ht="14.25" x14ac:dyDescent="0.2">
      <c r="A19" s="145"/>
      <c r="B19" s="145"/>
      <c r="C19" s="145"/>
      <c r="D19" s="145"/>
      <c r="E19" s="145"/>
    </row>
    <row r="20" spans="1:5" x14ac:dyDescent="0.2">
      <c r="A20" s="600" t="s">
        <v>874</v>
      </c>
      <c r="B20" s="600"/>
      <c r="C20" s="600"/>
      <c r="D20" s="600"/>
      <c r="E20" s="600"/>
    </row>
    <row r="21" spans="1:5" x14ac:dyDescent="0.2">
      <c r="A21" s="29" t="s">
        <v>46</v>
      </c>
      <c r="B21" s="15" t="s">
        <v>47</v>
      </c>
      <c r="C21" s="15" t="s">
        <v>48</v>
      </c>
      <c r="D21" s="15" t="s">
        <v>49</v>
      </c>
      <c r="E21" s="62" t="s">
        <v>50</v>
      </c>
    </row>
    <row r="22" spans="1:5" x14ac:dyDescent="0.2">
      <c r="A22" s="29"/>
      <c r="B22" s="157" t="s">
        <v>240</v>
      </c>
      <c r="C22" s="141">
        <f>C17</f>
        <v>223.54</v>
      </c>
      <c r="D22" s="15"/>
      <c r="E22" s="90">
        <f>E17</f>
        <v>223.54</v>
      </c>
    </row>
    <row r="23" spans="1:5" s="18" customFormat="1" ht="82.5" customHeight="1" x14ac:dyDescent="0.2">
      <c r="A23" s="185">
        <v>1</v>
      </c>
      <c r="B23" s="183" t="s">
        <v>1199</v>
      </c>
      <c r="C23" s="224">
        <v>18</v>
      </c>
      <c r="D23" s="224"/>
      <c r="E23" s="26">
        <f t="shared" ref="E23:E31" si="0">E22+C23</f>
        <v>241.54</v>
      </c>
    </row>
    <row r="24" spans="1:5" s="18" customFormat="1" ht="112.5" customHeight="1" x14ac:dyDescent="0.2">
      <c r="A24" s="185">
        <v>1</v>
      </c>
      <c r="B24" s="183" t="s">
        <v>891</v>
      </c>
      <c r="C24" s="224">
        <v>500</v>
      </c>
      <c r="D24" s="224"/>
      <c r="E24" s="224">
        <f t="shared" si="0"/>
        <v>741.54</v>
      </c>
    </row>
    <row r="25" spans="1:5" s="18" customFormat="1" ht="107.25" customHeight="1" x14ac:dyDescent="0.2">
      <c r="A25" s="185">
        <v>1</v>
      </c>
      <c r="B25" s="183" t="s">
        <v>919</v>
      </c>
      <c r="C25" s="224">
        <v>50</v>
      </c>
      <c r="D25" s="224"/>
      <c r="E25" s="224">
        <f t="shared" si="0"/>
        <v>791.54</v>
      </c>
    </row>
    <row r="26" spans="1:5" s="18" customFormat="1" ht="100.5" customHeight="1" x14ac:dyDescent="0.2">
      <c r="A26" s="185"/>
      <c r="B26" s="183" t="s">
        <v>920</v>
      </c>
      <c r="C26" s="224">
        <v>50</v>
      </c>
      <c r="D26" s="224"/>
      <c r="E26" s="224">
        <f t="shared" si="0"/>
        <v>841.54</v>
      </c>
    </row>
    <row r="27" spans="1:5" s="18" customFormat="1" ht="90.75" customHeight="1" x14ac:dyDescent="0.2">
      <c r="A27" s="185"/>
      <c r="B27" s="183" t="s">
        <v>893</v>
      </c>
      <c r="C27" s="224">
        <v>175</v>
      </c>
      <c r="D27" s="224"/>
      <c r="E27" s="224">
        <f t="shared" si="0"/>
        <v>1016.54</v>
      </c>
    </row>
    <row r="28" spans="1:5" s="18" customFormat="1" ht="101.25" customHeight="1" x14ac:dyDescent="0.2">
      <c r="A28" s="185"/>
      <c r="B28" s="183" t="s">
        <v>895</v>
      </c>
      <c r="C28" s="224">
        <v>200</v>
      </c>
      <c r="D28" s="224"/>
      <c r="E28" s="224">
        <f t="shared" si="0"/>
        <v>1216.54</v>
      </c>
    </row>
    <row r="29" spans="1:5" s="18" customFormat="1" ht="105" customHeight="1" x14ac:dyDescent="0.2">
      <c r="A29" s="185"/>
      <c r="B29" s="183" t="s">
        <v>896</v>
      </c>
      <c r="C29" s="224">
        <v>200</v>
      </c>
      <c r="D29" s="224"/>
      <c r="E29" s="224">
        <f t="shared" si="0"/>
        <v>1416.54</v>
      </c>
    </row>
    <row r="30" spans="1:5" s="18" customFormat="1" ht="101.25" customHeight="1" x14ac:dyDescent="0.2">
      <c r="A30" s="185"/>
      <c r="B30" s="183" t="s">
        <v>943</v>
      </c>
      <c r="C30" s="224">
        <v>120</v>
      </c>
      <c r="D30" s="224"/>
      <c r="E30" s="224">
        <f t="shared" si="0"/>
        <v>1536.54</v>
      </c>
    </row>
    <row r="31" spans="1:5" s="18" customFormat="1" ht="137.25" customHeight="1" x14ac:dyDescent="0.2">
      <c r="A31" s="185"/>
      <c r="B31" s="183" t="s">
        <v>944</v>
      </c>
      <c r="C31" s="557">
        <v>825</v>
      </c>
      <c r="D31" s="557"/>
      <c r="E31" s="557">
        <f t="shared" si="0"/>
        <v>2361.54</v>
      </c>
    </row>
    <row r="32" spans="1:5" s="18" customFormat="1" ht="105" customHeight="1" x14ac:dyDescent="0.2">
      <c r="A32" s="185"/>
      <c r="B32" s="183" t="s">
        <v>902</v>
      </c>
      <c r="C32" s="558"/>
      <c r="D32" s="558"/>
      <c r="E32" s="558"/>
    </row>
    <row r="33" spans="1:5" s="18" customFormat="1" ht="90.75" customHeight="1" x14ac:dyDescent="0.2">
      <c r="A33" s="185"/>
      <c r="B33" s="183" t="s">
        <v>900</v>
      </c>
      <c r="C33" s="559"/>
      <c r="D33" s="559"/>
      <c r="E33" s="559"/>
    </row>
    <row r="34" spans="1:5" ht="9.75" customHeight="1" x14ac:dyDescent="0.2">
      <c r="A34" s="95"/>
      <c r="B34" s="81" t="s">
        <v>602</v>
      </c>
      <c r="C34" s="27">
        <f>SUM(C23:C33)</f>
        <v>2138</v>
      </c>
      <c r="D34" s="27"/>
      <c r="E34" s="65"/>
    </row>
    <row r="35" spans="1:5" ht="9.75" customHeight="1" x14ac:dyDescent="0.2">
      <c r="A35" s="95"/>
      <c r="B35" s="81" t="s">
        <v>603</v>
      </c>
      <c r="C35" s="27">
        <f>C22+C34</f>
        <v>2361.54</v>
      </c>
      <c r="D35" s="27"/>
      <c r="E35" s="65">
        <f>E31</f>
        <v>2361.54</v>
      </c>
    </row>
    <row r="36" spans="1:5" ht="9.75" customHeight="1" x14ac:dyDescent="0.2"/>
    <row r="37" spans="1:5" ht="9.75" customHeight="1" x14ac:dyDescent="0.2"/>
    <row r="38" spans="1:5" ht="15" x14ac:dyDescent="0.25">
      <c r="A38" s="565" t="s">
        <v>1003</v>
      </c>
      <c r="B38" s="566"/>
      <c r="C38" s="566"/>
      <c r="D38" s="566"/>
      <c r="E38" s="566"/>
    </row>
    <row r="39" spans="1:5" x14ac:dyDescent="0.2">
      <c r="A39" s="6"/>
      <c r="B39" s="95" t="s">
        <v>240</v>
      </c>
      <c r="C39" s="27">
        <f>C35</f>
        <v>2361.54</v>
      </c>
      <c r="E39" s="171">
        <f>E35</f>
        <v>2361.54</v>
      </c>
    </row>
    <row r="40" spans="1:5" ht="72" x14ac:dyDescent="0.2">
      <c r="A40" s="10">
        <v>1</v>
      </c>
      <c r="B40" s="23" t="s">
        <v>1008</v>
      </c>
      <c r="C40" s="24"/>
      <c r="D40" s="24">
        <v>182.86</v>
      </c>
      <c r="E40" s="7"/>
    </row>
    <row r="41" spans="1:5" ht="108" x14ac:dyDescent="0.2">
      <c r="A41" s="530">
        <v>1</v>
      </c>
      <c r="B41" s="23" t="s">
        <v>498</v>
      </c>
      <c r="C41" s="555"/>
      <c r="D41" s="518">
        <v>1445</v>
      </c>
      <c r="E41" s="518"/>
    </row>
    <row r="42" spans="1:5" ht="60" x14ac:dyDescent="0.2">
      <c r="A42" s="531"/>
      <c r="B42" s="23" t="s">
        <v>499</v>
      </c>
      <c r="C42" s="556"/>
      <c r="D42" s="519"/>
      <c r="E42" s="519"/>
    </row>
    <row r="43" spans="1:5" x14ac:dyDescent="0.2">
      <c r="A43" s="253"/>
      <c r="B43" s="23" t="s">
        <v>567</v>
      </c>
      <c r="C43" s="567"/>
      <c r="D43" s="520"/>
      <c r="E43" s="520"/>
    </row>
    <row r="44" spans="1:5" ht="84" x14ac:dyDescent="0.2">
      <c r="A44" s="10">
        <v>1</v>
      </c>
      <c r="B44" s="23" t="s">
        <v>500</v>
      </c>
      <c r="C44" s="24"/>
      <c r="D44" s="24">
        <v>91.27</v>
      </c>
      <c r="E44" s="149"/>
    </row>
    <row r="45" spans="1:5" ht="72" x14ac:dyDescent="0.2">
      <c r="A45" s="10">
        <v>1</v>
      </c>
      <c r="B45" s="23" t="s">
        <v>315</v>
      </c>
      <c r="C45" s="64"/>
      <c r="D45" s="24">
        <v>47</v>
      </c>
      <c r="E45" s="149"/>
    </row>
    <row r="46" spans="1:5" x14ac:dyDescent="0.2">
      <c r="A46" s="248"/>
      <c r="B46" s="31" t="s">
        <v>1004</v>
      </c>
      <c r="C46" s="66"/>
      <c r="D46" s="27">
        <f>SUM(D40:D45)</f>
        <v>1766.13</v>
      </c>
      <c r="E46" s="27"/>
    </row>
    <row r="47" spans="1:5" x14ac:dyDescent="0.2">
      <c r="A47" s="248"/>
      <c r="B47" s="25" t="s">
        <v>545</v>
      </c>
      <c r="C47" s="27">
        <f>C39</f>
        <v>2361.54</v>
      </c>
      <c r="D47" s="27"/>
      <c r="E47" s="27">
        <f>E39</f>
        <v>2361.54</v>
      </c>
    </row>
  </sheetData>
  <mergeCells count="16">
    <mergeCell ref="A1:E1"/>
    <mergeCell ref="A6:E6"/>
    <mergeCell ref="A2:E2"/>
    <mergeCell ref="A5:E5"/>
    <mergeCell ref="A4:E4"/>
    <mergeCell ref="A3:E3"/>
    <mergeCell ref="C31:C33"/>
    <mergeCell ref="D31:D33"/>
    <mergeCell ref="E31:E33"/>
    <mergeCell ref="A20:E20"/>
    <mergeCell ref="A13:E13"/>
    <mergeCell ref="A41:A42"/>
    <mergeCell ref="C41:C43"/>
    <mergeCell ref="D41:D43"/>
    <mergeCell ref="E41:E43"/>
    <mergeCell ref="A38:E38"/>
  </mergeCells>
  <pageMargins left="0.70866141732283472" right="0.70866141732283472" top="0.74803149606299213" bottom="0.74803149606299213" header="0.31496062992125984" footer="0.31496062992125984"/>
  <pageSetup orientation="portrait" horizontalDpi="4294967294" verticalDpi="360" r:id="rId1"/>
  <headerFooter differentFirst="1">
    <oddHeader>&amp;R&amp;"Arial,Negrita"911712</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00"/>
  <sheetViews>
    <sheetView topLeftCell="A389" workbookViewId="0">
      <selection activeCell="E388" sqref="E388"/>
    </sheetView>
  </sheetViews>
  <sheetFormatPr baseColWidth="10" defaultRowHeight="12.75" x14ac:dyDescent="0.2"/>
  <cols>
    <col min="1" max="1" width="5.7109375" customWidth="1"/>
    <col min="2" max="2" width="46.42578125" style="82" customWidth="1"/>
    <col min="3" max="3" width="12.140625" bestFit="1" customWidth="1"/>
  </cols>
  <sheetData>
    <row r="1" spans="1:5" x14ac:dyDescent="0.2">
      <c r="A1" s="527" t="s">
        <v>230</v>
      </c>
      <c r="B1" s="527"/>
      <c r="C1" s="527"/>
      <c r="D1" s="527"/>
      <c r="E1" s="527"/>
    </row>
    <row r="2" spans="1:5" x14ac:dyDescent="0.2">
      <c r="A2" s="527" t="s">
        <v>45</v>
      </c>
      <c r="B2" s="527"/>
      <c r="C2" s="527"/>
      <c r="D2" s="527"/>
      <c r="E2" s="527"/>
    </row>
    <row r="3" spans="1:5" x14ac:dyDescent="0.2">
      <c r="A3" s="528" t="s">
        <v>957</v>
      </c>
      <c r="B3" s="528"/>
      <c r="C3" s="528"/>
      <c r="D3" s="528"/>
      <c r="E3" s="528"/>
    </row>
    <row r="4" spans="1:5" x14ac:dyDescent="0.2">
      <c r="A4" s="528" t="s">
        <v>1345</v>
      </c>
      <c r="B4" s="528"/>
      <c r="C4" s="528"/>
      <c r="D4" s="528"/>
      <c r="E4" s="528"/>
    </row>
    <row r="5" spans="1:5" x14ac:dyDescent="0.2">
      <c r="A5" s="596" t="s">
        <v>558</v>
      </c>
      <c r="B5" s="596"/>
      <c r="C5" s="596"/>
      <c r="D5" s="596"/>
      <c r="E5" s="596"/>
    </row>
    <row r="6" spans="1:5" x14ac:dyDescent="0.2">
      <c r="A6" s="600" t="s">
        <v>32</v>
      </c>
      <c r="B6" s="600"/>
      <c r="C6" s="600"/>
      <c r="D6" s="600"/>
      <c r="E6" s="600"/>
    </row>
    <row r="7" spans="1:5" x14ac:dyDescent="0.2">
      <c r="A7" s="29" t="s">
        <v>46</v>
      </c>
      <c r="B7" s="62" t="s">
        <v>47</v>
      </c>
      <c r="C7" s="15" t="s">
        <v>48</v>
      </c>
      <c r="D7" s="15" t="s">
        <v>49</v>
      </c>
      <c r="E7" s="15" t="s">
        <v>50</v>
      </c>
    </row>
    <row r="8" spans="1:5" x14ac:dyDescent="0.2">
      <c r="A8" s="6"/>
      <c r="B8" s="25" t="s">
        <v>240</v>
      </c>
      <c r="C8" s="14"/>
      <c r="D8" s="7"/>
      <c r="E8" s="14"/>
    </row>
    <row r="9" spans="1:5" ht="60" x14ac:dyDescent="0.2">
      <c r="A9" s="10">
        <v>1</v>
      </c>
      <c r="B9" s="23" t="s">
        <v>1011</v>
      </c>
      <c r="C9" s="24">
        <v>171.43</v>
      </c>
      <c r="D9" s="7"/>
      <c r="E9" s="7">
        <f t="shared" ref="E9:E17" si="0">E8+C9</f>
        <v>171.43</v>
      </c>
    </row>
    <row r="10" spans="1:5" ht="60" x14ac:dyDescent="0.2">
      <c r="A10" s="10">
        <v>1</v>
      </c>
      <c r="B10" s="23" t="s">
        <v>1012</v>
      </c>
      <c r="C10" s="24">
        <v>182.86</v>
      </c>
      <c r="D10" s="24"/>
      <c r="E10" s="151">
        <f t="shared" si="0"/>
        <v>354.29</v>
      </c>
    </row>
    <row r="11" spans="1:5" ht="48" x14ac:dyDescent="0.2">
      <c r="A11" s="10">
        <v>1</v>
      </c>
      <c r="B11" s="23" t="s">
        <v>514</v>
      </c>
      <c r="C11" s="24">
        <v>171.43</v>
      </c>
      <c r="D11" s="7"/>
      <c r="E11" s="151">
        <f t="shared" si="0"/>
        <v>525.72</v>
      </c>
    </row>
    <row r="12" spans="1:5" ht="60" x14ac:dyDescent="0.2">
      <c r="A12" s="10">
        <v>1</v>
      </c>
      <c r="B12" s="22" t="s">
        <v>568</v>
      </c>
      <c r="C12" s="24">
        <v>28.57</v>
      </c>
      <c r="D12" s="24"/>
      <c r="E12" s="151">
        <f t="shared" si="0"/>
        <v>554.29000000000008</v>
      </c>
    </row>
    <row r="13" spans="1:5" ht="48" x14ac:dyDescent="0.2">
      <c r="A13" s="10">
        <v>1</v>
      </c>
      <c r="B13" s="22" t="s">
        <v>570</v>
      </c>
      <c r="C13" s="7">
        <v>17.149999999999999</v>
      </c>
      <c r="D13" s="7"/>
      <c r="E13" s="151">
        <f t="shared" si="0"/>
        <v>571.44000000000005</v>
      </c>
    </row>
    <row r="14" spans="1:5" ht="36" x14ac:dyDescent="0.2">
      <c r="A14" s="10">
        <v>1</v>
      </c>
      <c r="B14" s="22" t="s">
        <v>1</v>
      </c>
      <c r="C14" s="7">
        <v>11.43</v>
      </c>
      <c r="D14" s="7"/>
      <c r="E14" s="7">
        <f t="shared" si="0"/>
        <v>582.87</v>
      </c>
    </row>
    <row r="15" spans="1:5" ht="60" x14ac:dyDescent="0.2">
      <c r="A15" s="10">
        <v>3</v>
      </c>
      <c r="B15" s="22" t="s">
        <v>239</v>
      </c>
      <c r="C15" s="7">
        <v>34.29</v>
      </c>
      <c r="D15" s="7"/>
      <c r="E15" s="7">
        <f>E14+C15</f>
        <v>617.16</v>
      </c>
    </row>
    <row r="16" spans="1:5" ht="48" x14ac:dyDescent="0.2">
      <c r="A16" s="10">
        <v>1</v>
      </c>
      <c r="B16" s="22" t="s">
        <v>160</v>
      </c>
      <c r="C16" s="7">
        <v>11.43</v>
      </c>
      <c r="D16" s="7"/>
      <c r="E16" s="7">
        <f t="shared" si="0"/>
        <v>628.58999999999992</v>
      </c>
    </row>
    <row r="17" spans="1:5" ht="48" x14ac:dyDescent="0.2">
      <c r="A17" s="10">
        <v>1</v>
      </c>
      <c r="B17" s="22" t="s">
        <v>161</v>
      </c>
      <c r="C17" s="7">
        <v>11.43</v>
      </c>
      <c r="D17" s="7"/>
      <c r="E17" s="7">
        <f t="shared" si="0"/>
        <v>640.01999999999987</v>
      </c>
    </row>
    <row r="18" spans="1:5" x14ac:dyDescent="0.2">
      <c r="A18" s="11"/>
      <c r="B18" s="31" t="s">
        <v>513</v>
      </c>
      <c r="C18" s="160">
        <f>SUM(C9:C17)</f>
        <v>640.01999999999987</v>
      </c>
      <c r="D18" s="9"/>
      <c r="E18" s="9"/>
    </row>
    <row r="19" spans="1:5" x14ac:dyDescent="0.2">
      <c r="A19" s="11"/>
      <c r="B19" s="31" t="s">
        <v>238</v>
      </c>
      <c r="C19" s="9">
        <f>SUM(C8+C18)</f>
        <v>640.01999999999987</v>
      </c>
      <c r="D19" s="12"/>
      <c r="E19" s="9">
        <f>E17</f>
        <v>640.01999999999987</v>
      </c>
    </row>
    <row r="20" spans="1:5" x14ac:dyDescent="0.2">
      <c r="A20" s="91"/>
      <c r="B20" s="122"/>
      <c r="C20" s="140"/>
      <c r="D20" s="140"/>
      <c r="E20" s="140"/>
    </row>
    <row r="21" spans="1:5" x14ac:dyDescent="0.2">
      <c r="A21" s="91"/>
      <c r="B21" s="122"/>
      <c r="C21" s="140"/>
      <c r="D21" s="140"/>
      <c r="E21" s="140"/>
    </row>
    <row r="22" spans="1:5" ht="15" x14ac:dyDescent="0.25">
      <c r="A22" s="604" t="s">
        <v>19</v>
      </c>
      <c r="B22" s="604"/>
      <c r="C22" s="604"/>
      <c r="D22" s="604"/>
      <c r="E22" s="604"/>
    </row>
    <row r="23" spans="1:5" x14ac:dyDescent="0.2">
      <c r="A23" s="6"/>
      <c r="B23" s="25" t="s">
        <v>240</v>
      </c>
      <c r="C23" s="14">
        <f>C8+C19</f>
        <v>640.01999999999987</v>
      </c>
      <c r="D23" s="7"/>
      <c r="E23" s="14">
        <f>E19</f>
        <v>640.01999999999987</v>
      </c>
    </row>
    <row r="24" spans="1:5" ht="72" x14ac:dyDescent="0.2">
      <c r="A24" s="10">
        <v>1</v>
      </c>
      <c r="B24" s="22" t="s">
        <v>345</v>
      </c>
      <c r="C24" s="7">
        <v>3.8</v>
      </c>
      <c r="D24" s="7"/>
      <c r="E24" s="7">
        <f>E23+C24</f>
        <v>643.81999999999982</v>
      </c>
    </row>
    <row r="25" spans="1:5" ht="72" x14ac:dyDescent="0.2">
      <c r="A25" s="10">
        <v>1</v>
      </c>
      <c r="B25" s="22" t="s">
        <v>346</v>
      </c>
      <c r="C25" s="7">
        <v>3.8</v>
      </c>
      <c r="D25" s="7"/>
      <c r="E25" s="7">
        <f t="shared" ref="E25:E85" si="1">E24+C25</f>
        <v>647.61999999999978</v>
      </c>
    </row>
    <row r="26" spans="1:5" ht="72" x14ac:dyDescent="0.2">
      <c r="A26" s="10">
        <v>1</v>
      </c>
      <c r="B26" s="22" t="s">
        <v>347</v>
      </c>
      <c r="C26" s="7">
        <v>3.8</v>
      </c>
      <c r="D26" s="7"/>
      <c r="E26" s="7">
        <f t="shared" si="1"/>
        <v>651.41999999999973</v>
      </c>
    </row>
    <row r="27" spans="1:5" ht="72" x14ac:dyDescent="0.2">
      <c r="A27" s="10">
        <v>1</v>
      </c>
      <c r="B27" s="22" t="s">
        <v>348</v>
      </c>
      <c r="C27" s="7">
        <v>3.8</v>
      </c>
      <c r="D27" s="7"/>
      <c r="E27" s="7">
        <f t="shared" si="1"/>
        <v>655.21999999999969</v>
      </c>
    </row>
    <row r="28" spans="1:5" ht="72" x14ac:dyDescent="0.2">
      <c r="A28" s="10">
        <v>1</v>
      </c>
      <c r="B28" s="22" t="s">
        <v>349</v>
      </c>
      <c r="C28" s="7">
        <v>3.8</v>
      </c>
      <c r="D28" s="7"/>
      <c r="E28" s="7">
        <f t="shared" si="1"/>
        <v>659.01999999999964</v>
      </c>
    </row>
    <row r="29" spans="1:5" ht="72" x14ac:dyDescent="0.2">
      <c r="A29" s="10">
        <v>1</v>
      </c>
      <c r="B29" s="22" t="s">
        <v>350</v>
      </c>
      <c r="C29" s="7">
        <v>3.8</v>
      </c>
      <c r="D29" s="7"/>
      <c r="E29" s="7">
        <f t="shared" si="1"/>
        <v>662.8199999999996</v>
      </c>
    </row>
    <row r="30" spans="1:5" ht="72" x14ac:dyDescent="0.2">
      <c r="A30" s="10">
        <v>1</v>
      </c>
      <c r="B30" s="22" t="s">
        <v>351</v>
      </c>
      <c r="C30" s="7">
        <v>3.8</v>
      </c>
      <c r="D30" s="7"/>
      <c r="E30" s="7">
        <f t="shared" si="1"/>
        <v>666.61999999999955</v>
      </c>
    </row>
    <row r="31" spans="1:5" ht="72" x14ac:dyDescent="0.2">
      <c r="A31" s="10">
        <v>1</v>
      </c>
      <c r="B31" s="22" t="s">
        <v>352</v>
      </c>
      <c r="C31" s="7">
        <v>3.8</v>
      </c>
      <c r="D31" s="7"/>
      <c r="E31" s="7">
        <f t="shared" si="1"/>
        <v>670.4199999999995</v>
      </c>
    </row>
    <row r="32" spans="1:5" ht="72" x14ac:dyDescent="0.2">
      <c r="A32" s="10">
        <v>1</v>
      </c>
      <c r="B32" s="22" t="s">
        <v>353</v>
      </c>
      <c r="C32" s="7">
        <v>3.8</v>
      </c>
      <c r="D32" s="7"/>
      <c r="E32" s="7">
        <f t="shared" si="1"/>
        <v>674.21999999999946</v>
      </c>
    </row>
    <row r="33" spans="1:5" ht="72" x14ac:dyDescent="0.2">
      <c r="A33" s="10">
        <v>1</v>
      </c>
      <c r="B33" s="22" t="s">
        <v>354</v>
      </c>
      <c r="C33" s="7">
        <v>3.8</v>
      </c>
      <c r="D33" s="7"/>
      <c r="E33" s="7">
        <f t="shared" si="1"/>
        <v>678.01999999999941</v>
      </c>
    </row>
    <row r="34" spans="1:5" ht="72" x14ac:dyDescent="0.2">
      <c r="A34" s="10">
        <v>1</v>
      </c>
      <c r="B34" s="22" t="s">
        <v>355</v>
      </c>
      <c r="C34" s="7">
        <v>3.8</v>
      </c>
      <c r="D34" s="7"/>
      <c r="E34" s="7">
        <f t="shared" si="1"/>
        <v>681.81999999999937</v>
      </c>
    </row>
    <row r="35" spans="1:5" ht="72" x14ac:dyDescent="0.2">
      <c r="A35" s="10">
        <v>1</v>
      </c>
      <c r="B35" s="22" t="s">
        <v>356</v>
      </c>
      <c r="C35" s="7">
        <v>3.8</v>
      </c>
      <c r="D35" s="7"/>
      <c r="E35" s="7">
        <f t="shared" si="1"/>
        <v>685.61999999999932</v>
      </c>
    </row>
    <row r="36" spans="1:5" ht="72" x14ac:dyDescent="0.2">
      <c r="A36" s="10">
        <v>1</v>
      </c>
      <c r="B36" s="22" t="s">
        <v>357</v>
      </c>
      <c r="C36" s="7">
        <v>3.8</v>
      </c>
      <c r="D36" s="7"/>
      <c r="E36" s="7">
        <f>E35+C36</f>
        <v>689.41999999999928</v>
      </c>
    </row>
    <row r="37" spans="1:5" ht="72" x14ac:dyDescent="0.2">
      <c r="A37" s="10">
        <v>1</v>
      </c>
      <c r="B37" s="22" t="s">
        <v>358</v>
      </c>
      <c r="C37" s="7">
        <v>3.8</v>
      </c>
      <c r="D37" s="7"/>
      <c r="E37" s="7">
        <f>E36+C37</f>
        <v>693.21999999999923</v>
      </c>
    </row>
    <row r="38" spans="1:5" ht="72" x14ac:dyDescent="0.2">
      <c r="A38" s="10">
        <v>1</v>
      </c>
      <c r="B38" s="22" t="s">
        <v>359</v>
      </c>
      <c r="C38" s="7">
        <v>3.8</v>
      </c>
      <c r="D38" s="7"/>
      <c r="E38" s="7">
        <f t="shared" si="1"/>
        <v>697.01999999999919</v>
      </c>
    </row>
    <row r="39" spans="1:5" ht="72" x14ac:dyDescent="0.2">
      <c r="A39" s="10">
        <v>1</v>
      </c>
      <c r="B39" s="22" t="s">
        <v>360</v>
      </c>
      <c r="C39" s="7">
        <v>3.8</v>
      </c>
      <c r="D39" s="7"/>
      <c r="E39" s="7">
        <f t="shared" si="1"/>
        <v>700.81999999999914</v>
      </c>
    </row>
    <row r="40" spans="1:5" ht="72" x14ac:dyDescent="0.2">
      <c r="A40" s="10">
        <v>1</v>
      </c>
      <c r="B40" s="22" t="s">
        <v>361</v>
      </c>
      <c r="C40" s="7">
        <v>3.8</v>
      </c>
      <c r="D40" s="7"/>
      <c r="E40" s="7">
        <f>E39+C40</f>
        <v>704.6199999999991</v>
      </c>
    </row>
    <row r="41" spans="1:5" ht="72" x14ac:dyDescent="0.2">
      <c r="A41" s="10"/>
      <c r="B41" s="22" t="s">
        <v>362</v>
      </c>
      <c r="C41" s="7">
        <v>3.8</v>
      </c>
      <c r="D41" s="7"/>
      <c r="E41" s="7">
        <f>E40+C41</f>
        <v>708.41999999999905</v>
      </c>
    </row>
    <row r="42" spans="1:5" ht="72" x14ac:dyDescent="0.2">
      <c r="A42" s="10">
        <v>1</v>
      </c>
      <c r="B42" s="22" t="s">
        <v>363</v>
      </c>
      <c r="C42" s="7">
        <v>3.8</v>
      </c>
      <c r="D42" s="7"/>
      <c r="E42" s="7">
        <f>E41+C42</f>
        <v>712.219999999999</v>
      </c>
    </row>
    <row r="43" spans="1:5" ht="72" x14ac:dyDescent="0.2">
      <c r="A43" s="10">
        <v>1</v>
      </c>
      <c r="B43" s="22" t="s">
        <v>364</v>
      </c>
      <c r="C43" s="7">
        <v>3.8</v>
      </c>
      <c r="D43" s="7"/>
      <c r="E43" s="7">
        <f>E42+C43</f>
        <v>716.01999999999896</v>
      </c>
    </row>
    <row r="44" spans="1:5" ht="72" x14ac:dyDescent="0.2">
      <c r="A44" s="10">
        <v>1</v>
      </c>
      <c r="B44" s="22" t="s">
        <v>365</v>
      </c>
      <c r="C44" s="7">
        <v>3.8</v>
      </c>
      <c r="D44" s="7"/>
      <c r="E44" s="7">
        <f t="shared" si="1"/>
        <v>719.81999999999891</v>
      </c>
    </row>
    <row r="45" spans="1:5" ht="72" x14ac:dyDescent="0.2">
      <c r="A45" s="10">
        <v>1</v>
      </c>
      <c r="B45" s="22" t="s">
        <v>366</v>
      </c>
      <c r="C45" s="7">
        <v>3.8</v>
      </c>
      <c r="D45" s="7"/>
      <c r="E45" s="7">
        <f t="shared" si="1"/>
        <v>723.61999999999887</v>
      </c>
    </row>
    <row r="46" spans="1:5" ht="72" x14ac:dyDescent="0.2">
      <c r="A46" s="10">
        <v>1</v>
      </c>
      <c r="B46" s="22" t="s">
        <v>367</v>
      </c>
      <c r="C46" s="7">
        <v>3.8</v>
      </c>
      <c r="D46" s="7"/>
      <c r="E46" s="7">
        <f t="shared" si="1"/>
        <v>727.41999999999882</v>
      </c>
    </row>
    <row r="47" spans="1:5" ht="72" x14ac:dyDescent="0.2">
      <c r="A47" s="10">
        <v>1</v>
      </c>
      <c r="B47" s="22" t="s">
        <v>368</v>
      </c>
      <c r="C47" s="7">
        <v>3.8</v>
      </c>
      <c r="D47" s="7"/>
      <c r="E47" s="7">
        <f t="shared" si="1"/>
        <v>731.21999999999878</v>
      </c>
    </row>
    <row r="48" spans="1:5" ht="72" x14ac:dyDescent="0.2">
      <c r="A48" s="10">
        <v>1</v>
      </c>
      <c r="B48" s="22" t="s">
        <v>369</v>
      </c>
      <c r="C48" s="7">
        <v>3.8</v>
      </c>
      <c r="D48" s="7"/>
      <c r="E48" s="7">
        <f t="shared" si="1"/>
        <v>735.01999999999873</v>
      </c>
    </row>
    <row r="49" spans="1:5" ht="72" x14ac:dyDescent="0.2">
      <c r="A49" s="10">
        <v>1</v>
      </c>
      <c r="B49" s="22" t="s">
        <v>370</v>
      </c>
      <c r="C49" s="7">
        <v>3.8</v>
      </c>
      <c r="D49" s="7"/>
      <c r="E49" s="7">
        <f t="shared" si="1"/>
        <v>738.81999999999869</v>
      </c>
    </row>
    <row r="50" spans="1:5" ht="72" x14ac:dyDescent="0.2">
      <c r="A50" s="10">
        <v>1</v>
      </c>
      <c r="B50" s="22" t="s">
        <v>371</v>
      </c>
      <c r="C50" s="7">
        <v>3.8</v>
      </c>
      <c r="D50" s="7"/>
      <c r="E50" s="7">
        <f t="shared" si="1"/>
        <v>742.61999999999864</v>
      </c>
    </row>
    <row r="51" spans="1:5" ht="72" x14ac:dyDescent="0.2">
      <c r="A51" s="10">
        <v>1</v>
      </c>
      <c r="B51" s="22" t="s">
        <v>372</v>
      </c>
      <c r="C51" s="7">
        <v>3.8</v>
      </c>
      <c r="D51" s="7"/>
      <c r="E51" s="7">
        <f t="shared" si="1"/>
        <v>746.41999999999859</v>
      </c>
    </row>
    <row r="52" spans="1:5" ht="72" x14ac:dyDescent="0.2">
      <c r="A52" s="10">
        <v>1</v>
      </c>
      <c r="B52" s="22" t="s">
        <v>373</v>
      </c>
      <c r="C52" s="7">
        <v>3.8</v>
      </c>
      <c r="D52" s="7"/>
      <c r="E52" s="7">
        <f t="shared" si="1"/>
        <v>750.21999999999855</v>
      </c>
    </row>
    <row r="53" spans="1:5" ht="72" x14ac:dyDescent="0.2">
      <c r="A53" s="10">
        <v>1</v>
      </c>
      <c r="B53" s="22" t="s">
        <v>374</v>
      </c>
      <c r="C53" s="7">
        <v>3.8</v>
      </c>
      <c r="D53" s="7"/>
      <c r="E53" s="7">
        <f t="shared" si="1"/>
        <v>754.0199999999985</v>
      </c>
    </row>
    <row r="54" spans="1:5" ht="72" x14ac:dyDescent="0.2">
      <c r="A54" s="10">
        <v>1</v>
      </c>
      <c r="B54" s="22" t="s">
        <v>375</v>
      </c>
      <c r="C54" s="7">
        <v>3.8</v>
      </c>
      <c r="D54" s="7"/>
      <c r="E54" s="7">
        <f t="shared" si="1"/>
        <v>757.81999999999846</v>
      </c>
    </row>
    <row r="55" spans="1:5" ht="72" x14ac:dyDescent="0.2">
      <c r="A55" s="10">
        <v>1</v>
      </c>
      <c r="B55" s="22" t="s">
        <v>376</v>
      </c>
      <c r="C55" s="7">
        <v>3.8</v>
      </c>
      <c r="D55" s="7"/>
      <c r="E55" s="7">
        <f t="shared" si="1"/>
        <v>761.61999999999841</v>
      </c>
    </row>
    <row r="56" spans="1:5" ht="72" x14ac:dyDescent="0.2">
      <c r="A56" s="10">
        <v>1</v>
      </c>
      <c r="B56" s="22" t="s">
        <v>377</v>
      </c>
      <c r="C56" s="7">
        <v>3.8</v>
      </c>
      <c r="D56" s="7"/>
      <c r="E56" s="7">
        <f t="shared" si="1"/>
        <v>765.41999999999837</v>
      </c>
    </row>
    <row r="57" spans="1:5" ht="72" x14ac:dyDescent="0.2">
      <c r="A57" s="10">
        <v>1</v>
      </c>
      <c r="B57" s="22" t="s">
        <v>378</v>
      </c>
      <c r="C57" s="7">
        <v>3.8</v>
      </c>
      <c r="D57" s="7"/>
      <c r="E57" s="7">
        <f t="shared" si="1"/>
        <v>769.21999999999832</v>
      </c>
    </row>
    <row r="58" spans="1:5" ht="72" x14ac:dyDescent="0.2">
      <c r="A58" s="10">
        <v>1</v>
      </c>
      <c r="B58" s="22" t="s">
        <v>379</v>
      </c>
      <c r="C58" s="7">
        <v>3.8</v>
      </c>
      <c r="D58" s="7"/>
      <c r="E58" s="7">
        <f t="shared" si="1"/>
        <v>773.01999999999828</v>
      </c>
    </row>
    <row r="59" spans="1:5" ht="72" x14ac:dyDescent="0.2">
      <c r="A59" s="10">
        <v>1</v>
      </c>
      <c r="B59" s="22" t="s">
        <v>380</v>
      </c>
      <c r="C59" s="7">
        <v>3.8</v>
      </c>
      <c r="D59" s="7"/>
      <c r="E59" s="7">
        <f t="shared" si="1"/>
        <v>776.81999999999823</v>
      </c>
    </row>
    <row r="60" spans="1:5" ht="72" x14ac:dyDescent="0.2">
      <c r="A60" s="10">
        <v>1</v>
      </c>
      <c r="B60" s="22" t="s">
        <v>381</v>
      </c>
      <c r="C60" s="7">
        <v>3.8</v>
      </c>
      <c r="D60" s="7"/>
      <c r="E60" s="7">
        <f t="shared" si="1"/>
        <v>780.61999999999819</v>
      </c>
    </row>
    <row r="61" spans="1:5" ht="72" x14ac:dyDescent="0.2">
      <c r="A61" s="10">
        <v>1</v>
      </c>
      <c r="B61" s="22" t="s">
        <v>382</v>
      </c>
      <c r="C61" s="7">
        <v>3.8</v>
      </c>
      <c r="D61" s="7"/>
      <c r="E61" s="7">
        <f t="shared" si="1"/>
        <v>784.41999999999814</v>
      </c>
    </row>
    <row r="62" spans="1:5" ht="72" x14ac:dyDescent="0.2">
      <c r="A62" s="10">
        <v>1</v>
      </c>
      <c r="B62" s="22" t="s">
        <v>383</v>
      </c>
      <c r="C62" s="7">
        <v>3.8</v>
      </c>
      <c r="D62" s="7"/>
      <c r="E62" s="7">
        <f t="shared" si="1"/>
        <v>788.21999999999809</v>
      </c>
    </row>
    <row r="63" spans="1:5" ht="72" x14ac:dyDescent="0.2">
      <c r="A63" s="10">
        <v>1</v>
      </c>
      <c r="B63" s="22" t="s">
        <v>384</v>
      </c>
      <c r="C63" s="7">
        <v>3.8</v>
      </c>
      <c r="D63" s="7"/>
      <c r="E63" s="7">
        <f t="shared" si="1"/>
        <v>792.01999999999805</v>
      </c>
    </row>
    <row r="64" spans="1:5" ht="72" x14ac:dyDescent="0.2">
      <c r="A64" s="10">
        <v>1</v>
      </c>
      <c r="B64" s="22" t="s">
        <v>385</v>
      </c>
      <c r="C64" s="7">
        <v>3.8</v>
      </c>
      <c r="D64" s="7"/>
      <c r="E64" s="7">
        <f t="shared" si="1"/>
        <v>795.819999999998</v>
      </c>
    </row>
    <row r="65" spans="1:5" ht="72" x14ac:dyDescent="0.2">
      <c r="A65" s="10">
        <v>1</v>
      </c>
      <c r="B65" s="22" t="s">
        <v>386</v>
      </c>
      <c r="C65" s="7">
        <v>3.8</v>
      </c>
      <c r="D65" s="7"/>
      <c r="E65" s="7">
        <f t="shared" si="1"/>
        <v>799.61999999999796</v>
      </c>
    </row>
    <row r="66" spans="1:5" ht="72" x14ac:dyDescent="0.2">
      <c r="A66" s="10">
        <v>1</v>
      </c>
      <c r="B66" s="22" t="s">
        <v>387</v>
      </c>
      <c r="C66" s="7">
        <v>3.8</v>
      </c>
      <c r="D66" s="7"/>
      <c r="E66" s="7">
        <f t="shared" si="1"/>
        <v>803.41999999999791</v>
      </c>
    </row>
    <row r="67" spans="1:5" ht="72" x14ac:dyDescent="0.2">
      <c r="A67" s="10">
        <v>1</v>
      </c>
      <c r="B67" s="22" t="s">
        <v>388</v>
      </c>
      <c r="C67" s="7">
        <v>3.8</v>
      </c>
      <c r="D67" s="7"/>
      <c r="E67" s="7">
        <f t="shared" si="1"/>
        <v>807.21999999999787</v>
      </c>
    </row>
    <row r="68" spans="1:5" ht="72" x14ac:dyDescent="0.2">
      <c r="A68" s="10">
        <v>1</v>
      </c>
      <c r="B68" s="22" t="s">
        <v>389</v>
      </c>
      <c r="C68" s="7">
        <v>3.8</v>
      </c>
      <c r="D68" s="7"/>
      <c r="E68" s="7">
        <f t="shared" si="1"/>
        <v>811.01999999999782</v>
      </c>
    </row>
    <row r="69" spans="1:5" ht="72" x14ac:dyDescent="0.2">
      <c r="A69" s="10">
        <v>1</v>
      </c>
      <c r="B69" s="22" t="s">
        <v>390</v>
      </c>
      <c r="C69" s="7">
        <v>3.8</v>
      </c>
      <c r="D69" s="7"/>
      <c r="E69" s="7">
        <f t="shared" si="1"/>
        <v>814.81999999999778</v>
      </c>
    </row>
    <row r="70" spans="1:5" ht="72" x14ac:dyDescent="0.2">
      <c r="A70" s="10">
        <v>1</v>
      </c>
      <c r="B70" s="22" t="s">
        <v>391</v>
      </c>
      <c r="C70" s="7">
        <v>3.8</v>
      </c>
      <c r="D70" s="7"/>
      <c r="E70" s="7">
        <f t="shared" si="1"/>
        <v>818.61999999999773</v>
      </c>
    </row>
    <row r="71" spans="1:5" ht="72" x14ac:dyDescent="0.2">
      <c r="A71" s="10">
        <v>1</v>
      </c>
      <c r="B71" s="22" t="s">
        <v>392</v>
      </c>
      <c r="C71" s="7">
        <v>3.8</v>
      </c>
      <c r="D71" s="7"/>
      <c r="E71" s="7">
        <f t="shared" si="1"/>
        <v>822.41999999999769</v>
      </c>
    </row>
    <row r="72" spans="1:5" ht="72" x14ac:dyDescent="0.2">
      <c r="A72" s="10">
        <v>1</v>
      </c>
      <c r="B72" s="22" t="s">
        <v>393</v>
      </c>
      <c r="C72" s="7">
        <v>3.8</v>
      </c>
      <c r="D72" s="7"/>
      <c r="E72" s="7">
        <f t="shared" si="1"/>
        <v>826.21999999999764</v>
      </c>
    </row>
    <row r="73" spans="1:5" ht="72" x14ac:dyDescent="0.2">
      <c r="A73" s="10">
        <v>1</v>
      </c>
      <c r="B73" s="22" t="s">
        <v>394</v>
      </c>
      <c r="C73" s="7">
        <v>3.8</v>
      </c>
      <c r="D73" s="7"/>
      <c r="E73" s="7">
        <f t="shared" si="1"/>
        <v>830.01999999999759</v>
      </c>
    </row>
    <row r="74" spans="1:5" ht="72" x14ac:dyDescent="0.2">
      <c r="A74" s="10">
        <v>1</v>
      </c>
      <c r="B74" s="22" t="s">
        <v>395</v>
      </c>
      <c r="C74" s="7">
        <v>3.8</v>
      </c>
      <c r="D74" s="7"/>
      <c r="E74" s="7">
        <f t="shared" si="1"/>
        <v>833.81999999999755</v>
      </c>
    </row>
    <row r="75" spans="1:5" ht="72" x14ac:dyDescent="0.2">
      <c r="A75" s="10">
        <v>1</v>
      </c>
      <c r="B75" s="22" t="s">
        <v>396</v>
      </c>
      <c r="C75" s="7">
        <v>3.8</v>
      </c>
      <c r="D75" s="7"/>
      <c r="E75" s="7">
        <f t="shared" si="1"/>
        <v>837.6199999999975</v>
      </c>
    </row>
    <row r="76" spans="1:5" ht="72" x14ac:dyDescent="0.2">
      <c r="A76" s="10">
        <v>1</v>
      </c>
      <c r="B76" s="22" t="s">
        <v>397</v>
      </c>
      <c r="C76" s="7">
        <v>3.8</v>
      </c>
      <c r="D76" s="7"/>
      <c r="E76" s="7">
        <f t="shared" si="1"/>
        <v>841.41999999999746</v>
      </c>
    </row>
    <row r="77" spans="1:5" ht="72" x14ac:dyDescent="0.2">
      <c r="A77" s="10">
        <v>1</v>
      </c>
      <c r="B77" s="22" t="s">
        <v>398</v>
      </c>
      <c r="C77" s="7">
        <v>3.8</v>
      </c>
      <c r="D77" s="7"/>
      <c r="E77" s="7">
        <f t="shared" si="1"/>
        <v>845.21999999999741</v>
      </c>
    </row>
    <row r="78" spans="1:5" ht="72" x14ac:dyDescent="0.2">
      <c r="A78" s="10">
        <v>1</v>
      </c>
      <c r="B78" s="22" t="s">
        <v>399</v>
      </c>
      <c r="C78" s="7">
        <v>3.8</v>
      </c>
      <c r="D78" s="7"/>
      <c r="E78" s="7">
        <f t="shared" si="1"/>
        <v>849.01999999999737</v>
      </c>
    </row>
    <row r="79" spans="1:5" ht="72" x14ac:dyDescent="0.2">
      <c r="A79" s="10">
        <v>1</v>
      </c>
      <c r="B79" s="22" t="s">
        <v>400</v>
      </c>
      <c r="C79" s="7">
        <v>3.8</v>
      </c>
      <c r="D79" s="7"/>
      <c r="E79" s="7">
        <f t="shared" si="1"/>
        <v>852.81999999999732</v>
      </c>
    </row>
    <row r="80" spans="1:5" ht="72" x14ac:dyDescent="0.2">
      <c r="A80" s="10">
        <v>1</v>
      </c>
      <c r="B80" s="22" t="s">
        <v>401</v>
      </c>
      <c r="C80" s="7">
        <v>3.8</v>
      </c>
      <c r="D80" s="7"/>
      <c r="E80" s="7">
        <f t="shared" si="1"/>
        <v>856.61999999999728</v>
      </c>
    </row>
    <row r="81" spans="1:5" ht="72" x14ac:dyDescent="0.2">
      <c r="A81" s="10">
        <v>1</v>
      </c>
      <c r="B81" s="22" t="s">
        <v>402</v>
      </c>
      <c r="C81" s="7">
        <v>3.8</v>
      </c>
      <c r="D81" s="7"/>
      <c r="E81" s="7">
        <f t="shared" si="1"/>
        <v>860.41999999999723</v>
      </c>
    </row>
    <row r="82" spans="1:5" ht="72" x14ac:dyDescent="0.2">
      <c r="A82" s="10"/>
      <c r="B82" s="22" t="s">
        <v>403</v>
      </c>
      <c r="C82" s="7">
        <v>3.8</v>
      </c>
      <c r="D82" s="7"/>
      <c r="E82" s="7">
        <f t="shared" si="1"/>
        <v>864.21999999999719</v>
      </c>
    </row>
    <row r="83" spans="1:5" ht="72" x14ac:dyDescent="0.2">
      <c r="A83" s="10">
        <v>1</v>
      </c>
      <c r="B83" s="22" t="s">
        <v>404</v>
      </c>
      <c r="C83" s="7">
        <v>3.8</v>
      </c>
      <c r="D83" s="7"/>
      <c r="E83" s="7">
        <f t="shared" si="1"/>
        <v>868.01999999999714</v>
      </c>
    </row>
    <row r="84" spans="1:5" ht="72" x14ac:dyDescent="0.2">
      <c r="A84" s="10">
        <v>1</v>
      </c>
      <c r="B84" s="22" t="s">
        <v>405</v>
      </c>
      <c r="C84" s="7">
        <v>3.8</v>
      </c>
      <c r="D84" s="7"/>
      <c r="E84" s="7">
        <f>E83+C84</f>
        <v>871.81999999999709</v>
      </c>
    </row>
    <row r="85" spans="1:5" ht="72" x14ac:dyDescent="0.2">
      <c r="A85" s="10">
        <v>1</v>
      </c>
      <c r="B85" s="22" t="s">
        <v>406</v>
      </c>
      <c r="C85" s="7">
        <v>3.8</v>
      </c>
      <c r="D85" s="7"/>
      <c r="E85" s="7">
        <f t="shared" si="1"/>
        <v>875.61999999999705</v>
      </c>
    </row>
    <row r="86" spans="1:5" ht="72" x14ac:dyDescent="0.2">
      <c r="A86" s="10">
        <v>1</v>
      </c>
      <c r="B86" s="22" t="s">
        <v>407</v>
      </c>
      <c r="C86" s="7">
        <v>3.8</v>
      </c>
      <c r="D86" s="7"/>
      <c r="E86" s="7">
        <f t="shared" ref="E86:E107" si="2">E85+C86</f>
        <v>879.419999999997</v>
      </c>
    </row>
    <row r="87" spans="1:5" ht="72" x14ac:dyDescent="0.2">
      <c r="A87" s="10">
        <v>1</v>
      </c>
      <c r="B87" s="22" t="s">
        <v>408</v>
      </c>
      <c r="C87" s="7">
        <v>3.8</v>
      </c>
      <c r="D87" s="7"/>
      <c r="E87" s="7">
        <f t="shared" si="2"/>
        <v>883.21999999999696</v>
      </c>
    </row>
    <row r="88" spans="1:5" ht="72" x14ac:dyDescent="0.2">
      <c r="A88" s="10">
        <v>1</v>
      </c>
      <c r="B88" s="22" t="s">
        <v>409</v>
      </c>
      <c r="C88" s="7">
        <v>3.8</v>
      </c>
      <c r="D88" s="7"/>
      <c r="E88" s="7">
        <f t="shared" si="2"/>
        <v>887.01999999999691</v>
      </c>
    </row>
    <row r="89" spans="1:5" ht="72" x14ac:dyDescent="0.2">
      <c r="A89" s="10">
        <v>1</v>
      </c>
      <c r="B89" s="22" t="s">
        <v>410</v>
      </c>
      <c r="C89" s="7">
        <v>3.8</v>
      </c>
      <c r="D89" s="7"/>
      <c r="E89" s="7">
        <f t="shared" si="2"/>
        <v>890.81999999999687</v>
      </c>
    </row>
    <row r="90" spans="1:5" ht="72" x14ac:dyDescent="0.2">
      <c r="A90" s="10">
        <v>1</v>
      </c>
      <c r="B90" s="22" t="s">
        <v>411</v>
      </c>
      <c r="C90" s="7">
        <v>3.8</v>
      </c>
      <c r="D90" s="7"/>
      <c r="E90" s="7">
        <f t="shared" si="2"/>
        <v>894.61999999999682</v>
      </c>
    </row>
    <row r="91" spans="1:5" ht="72" x14ac:dyDescent="0.2">
      <c r="A91" s="10">
        <v>1</v>
      </c>
      <c r="B91" s="22" t="s">
        <v>412</v>
      </c>
      <c r="C91" s="7">
        <v>3.8</v>
      </c>
      <c r="D91" s="7"/>
      <c r="E91" s="7">
        <f t="shared" si="2"/>
        <v>898.41999999999678</v>
      </c>
    </row>
    <row r="92" spans="1:5" ht="72" x14ac:dyDescent="0.2">
      <c r="A92" s="10">
        <v>1</v>
      </c>
      <c r="B92" s="22" t="s">
        <v>414</v>
      </c>
      <c r="C92" s="7">
        <v>3.8</v>
      </c>
      <c r="D92" s="7"/>
      <c r="E92" s="396">
        <f t="shared" si="2"/>
        <v>902.21999999999673</v>
      </c>
    </row>
    <row r="93" spans="1:5" ht="72" x14ac:dyDescent="0.2">
      <c r="A93" s="10">
        <v>1</v>
      </c>
      <c r="B93" s="22" t="s">
        <v>415</v>
      </c>
      <c r="C93" s="7">
        <v>3.8</v>
      </c>
      <c r="D93" s="7"/>
      <c r="E93" s="396">
        <f t="shared" si="2"/>
        <v>906.01999999999668</v>
      </c>
    </row>
    <row r="94" spans="1:5" ht="72" x14ac:dyDescent="0.2">
      <c r="A94" s="10">
        <v>1</v>
      </c>
      <c r="B94" s="22" t="s">
        <v>416</v>
      </c>
      <c r="C94" s="7">
        <v>3.8</v>
      </c>
      <c r="D94" s="7"/>
      <c r="E94" s="396">
        <f t="shared" si="2"/>
        <v>909.81999999999664</v>
      </c>
    </row>
    <row r="95" spans="1:5" ht="72" x14ac:dyDescent="0.2">
      <c r="A95" s="10">
        <v>1</v>
      </c>
      <c r="B95" s="22" t="s">
        <v>417</v>
      </c>
      <c r="C95" s="7">
        <v>3.8</v>
      </c>
      <c r="D95" s="7"/>
      <c r="E95" s="7">
        <f t="shared" si="2"/>
        <v>913.61999999999659</v>
      </c>
    </row>
    <row r="96" spans="1:5" ht="72" x14ac:dyDescent="0.2">
      <c r="A96" s="10">
        <v>1</v>
      </c>
      <c r="B96" s="22" t="s">
        <v>418</v>
      </c>
      <c r="C96" s="7">
        <v>3.8</v>
      </c>
      <c r="D96" s="7"/>
      <c r="E96" s="7">
        <f t="shared" si="2"/>
        <v>917.41999999999655</v>
      </c>
    </row>
    <row r="97" spans="1:5" ht="72" x14ac:dyDescent="0.2">
      <c r="A97" s="10">
        <v>1</v>
      </c>
      <c r="B97" s="22" t="s">
        <v>419</v>
      </c>
      <c r="C97" s="7">
        <v>3.8</v>
      </c>
      <c r="D97" s="7"/>
      <c r="E97" s="7">
        <f t="shared" si="2"/>
        <v>921.2199999999965</v>
      </c>
    </row>
    <row r="98" spans="1:5" ht="72" x14ac:dyDescent="0.2">
      <c r="A98" s="10">
        <v>1</v>
      </c>
      <c r="B98" s="22" t="s">
        <v>420</v>
      </c>
      <c r="C98" s="7">
        <v>3.8</v>
      </c>
      <c r="D98" s="7"/>
      <c r="E98" s="7">
        <f t="shared" si="2"/>
        <v>925.01999999999646</v>
      </c>
    </row>
    <row r="99" spans="1:5" ht="72" x14ac:dyDescent="0.2">
      <c r="A99" s="10">
        <v>1</v>
      </c>
      <c r="B99" s="22" t="s">
        <v>421</v>
      </c>
      <c r="C99" s="7">
        <v>3.8</v>
      </c>
      <c r="D99" s="7"/>
      <c r="E99" s="7">
        <f t="shared" si="2"/>
        <v>928.81999999999641</v>
      </c>
    </row>
    <row r="100" spans="1:5" ht="72" x14ac:dyDescent="0.2">
      <c r="A100" s="10">
        <v>1</v>
      </c>
      <c r="B100" s="22" t="s">
        <v>422</v>
      </c>
      <c r="C100" s="7">
        <v>3.8</v>
      </c>
      <c r="D100" s="7"/>
      <c r="E100" s="7">
        <f t="shared" si="2"/>
        <v>932.61999999999637</v>
      </c>
    </row>
    <row r="101" spans="1:5" ht="72" x14ac:dyDescent="0.2">
      <c r="A101" s="10">
        <v>1</v>
      </c>
      <c r="B101" s="22" t="s">
        <v>423</v>
      </c>
      <c r="C101" s="7">
        <v>3.8</v>
      </c>
      <c r="D101" s="7"/>
      <c r="E101" s="7">
        <f t="shared" si="2"/>
        <v>936.41999999999632</v>
      </c>
    </row>
    <row r="102" spans="1:5" ht="72" x14ac:dyDescent="0.2">
      <c r="A102" s="10">
        <v>1</v>
      </c>
      <c r="B102" s="22" t="s">
        <v>424</v>
      </c>
      <c r="C102" s="7">
        <v>3.8</v>
      </c>
      <c r="D102" s="7"/>
      <c r="E102" s="7">
        <f t="shared" si="2"/>
        <v>940.21999999999628</v>
      </c>
    </row>
    <row r="103" spans="1:5" ht="87.75" customHeight="1" x14ac:dyDescent="0.2">
      <c r="A103" s="10">
        <v>1</v>
      </c>
      <c r="B103" s="22" t="s">
        <v>426</v>
      </c>
      <c r="C103" s="7">
        <v>3.8</v>
      </c>
      <c r="D103" s="7"/>
      <c r="E103" s="7">
        <f>E102+C103</f>
        <v>944.01999999999623</v>
      </c>
    </row>
    <row r="104" spans="1:5" ht="102.75" customHeight="1" x14ac:dyDescent="0.2">
      <c r="A104" s="10">
        <v>1</v>
      </c>
      <c r="B104" s="22" t="s">
        <v>495</v>
      </c>
      <c r="C104" s="7">
        <v>3.8</v>
      </c>
      <c r="D104" s="7"/>
      <c r="E104" s="7">
        <f t="shared" si="2"/>
        <v>947.81999999999618</v>
      </c>
    </row>
    <row r="105" spans="1:5" ht="92.25" customHeight="1" x14ac:dyDescent="0.2">
      <c r="A105" s="10">
        <v>1</v>
      </c>
      <c r="B105" s="22" t="s">
        <v>496</v>
      </c>
      <c r="C105" s="7">
        <v>3.8</v>
      </c>
      <c r="D105" s="7"/>
      <c r="E105" s="7">
        <f t="shared" si="2"/>
        <v>951.61999999999614</v>
      </c>
    </row>
    <row r="106" spans="1:5" ht="84" x14ac:dyDescent="0.2">
      <c r="A106" s="10">
        <v>1</v>
      </c>
      <c r="B106" s="22" t="s">
        <v>497</v>
      </c>
      <c r="C106" s="66"/>
      <c r="D106" s="7"/>
      <c r="E106" s="7">
        <f t="shared" si="2"/>
        <v>951.61999999999614</v>
      </c>
    </row>
    <row r="107" spans="1:5" ht="90.75" customHeight="1" x14ac:dyDescent="0.2">
      <c r="A107" s="10">
        <v>1</v>
      </c>
      <c r="B107" s="22" t="s">
        <v>482</v>
      </c>
      <c r="C107" s="7">
        <v>3.8</v>
      </c>
      <c r="D107" s="7"/>
      <c r="E107" s="7">
        <f t="shared" si="2"/>
        <v>955.41999999999609</v>
      </c>
    </row>
    <row r="108" spans="1:5" ht="97.5" customHeight="1" x14ac:dyDescent="0.2">
      <c r="A108" s="10">
        <v>1</v>
      </c>
      <c r="B108" s="22" t="s">
        <v>483</v>
      </c>
      <c r="C108" s="7">
        <v>3.8</v>
      </c>
      <c r="D108" s="7"/>
      <c r="E108" s="7">
        <f>E107+C108</f>
        <v>959.21999999999605</v>
      </c>
    </row>
    <row r="109" spans="1:5" ht="94.5" customHeight="1" x14ac:dyDescent="0.2">
      <c r="A109" s="10">
        <v>1</v>
      </c>
      <c r="B109" s="22" t="s">
        <v>484</v>
      </c>
      <c r="C109" s="7">
        <v>3.8</v>
      </c>
      <c r="D109" s="7"/>
      <c r="E109" s="7">
        <f>E108+C109</f>
        <v>963.019999999996</v>
      </c>
    </row>
    <row r="110" spans="1:5" x14ac:dyDescent="0.2">
      <c r="A110" s="3"/>
      <c r="B110" s="25" t="s">
        <v>524</v>
      </c>
      <c r="C110" s="14">
        <f>SUM(C24:C109)</f>
        <v>323.00000000000051</v>
      </c>
      <c r="D110" s="7"/>
      <c r="E110" s="14"/>
    </row>
    <row r="111" spans="1:5" x14ac:dyDescent="0.2">
      <c r="A111" s="3"/>
      <c r="B111" s="25" t="s">
        <v>525</v>
      </c>
      <c r="C111" s="27">
        <f>C23+C110</f>
        <v>963.02000000000044</v>
      </c>
      <c r="D111" s="24"/>
      <c r="E111" s="27">
        <f>E109</f>
        <v>963.019999999996</v>
      </c>
    </row>
    <row r="112" spans="1:5" x14ac:dyDescent="0.2">
      <c r="A112" s="20"/>
      <c r="B112" s="76"/>
      <c r="C112" s="77"/>
      <c r="D112" s="78"/>
      <c r="E112" s="77"/>
    </row>
    <row r="113" spans="1:5" ht="15" x14ac:dyDescent="0.25">
      <c r="A113" s="565" t="s">
        <v>20</v>
      </c>
      <c r="B113" s="566"/>
      <c r="C113" s="566"/>
      <c r="D113" s="566"/>
      <c r="E113" s="566"/>
    </row>
    <row r="114" spans="1:5" x14ac:dyDescent="0.2">
      <c r="A114" s="6"/>
      <c r="B114" s="13" t="s">
        <v>240</v>
      </c>
      <c r="C114" s="14">
        <f>C111</f>
        <v>963.02000000000044</v>
      </c>
      <c r="D114" s="7"/>
      <c r="E114" s="14">
        <f>E111</f>
        <v>963.019999999996</v>
      </c>
    </row>
    <row r="115" spans="1:5" ht="48" x14ac:dyDescent="0.2">
      <c r="A115" s="10">
        <v>1</v>
      </c>
      <c r="B115" s="23" t="s">
        <v>1015</v>
      </c>
      <c r="C115" s="24">
        <v>76</v>
      </c>
      <c r="D115" s="7"/>
      <c r="E115" s="7">
        <f t="shared" ref="E115:E121" si="3">E114+C115</f>
        <v>1039.0199999999959</v>
      </c>
    </row>
    <row r="116" spans="1:5" ht="48" x14ac:dyDescent="0.2">
      <c r="A116" s="10">
        <v>1</v>
      </c>
      <c r="B116" s="23" t="s">
        <v>212</v>
      </c>
      <c r="C116" s="24">
        <v>69.69</v>
      </c>
      <c r="D116" s="7"/>
      <c r="E116" s="7">
        <f t="shared" si="3"/>
        <v>1108.7099999999959</v>
      </c>
    </row>
    <row r="117" spans="1:5" ht="48" x14ac:dyDescent="0.2">
      <c r="A117" s="10">
        <v>1</v>
      </c>
      <c r="B117" s="23" t="s">
        <v>213</v>
      </c>
      <c r="C117" s="24">
        <v>69.69</v>
      </c>
      <c r="D117" s="7"/>
      <c r="E117" s="7">
        <f t="shared" si="3"/>
        <v>1178.399999999996</v>
      </c>
    </row>
    <row r="118" spans="1:5" ht="48" x14ac:dyDescent="0.2">
      <c r="A118" s="10">
        <v>1</v>
      </c>
      <c r="B118" s="23" t="s">
        <v>214</v>
      </c>
      <c r="C118" s="24">
        <v>69.69</v>
      </c>
      <c r="D118" s="7"/>
      <c r="E118" s="7">
        <f t="shared" si="3"/>
        <v>1248.0899999999961</v>
      </c>
    </row>
    <row r="119" spans="1:5" ht="48" x14ac:dyDescent="0.2">
      <c r="A119" s="10">
        <v>1</v>
      </c>
      <c r="B119" s="23" t="s">
        <v>215</v>
      </c>
      <c r="C119" s="24">
        <v>69.69</v>
      </c>
      <c r="D119" s="7"/>
      <c r="E119" s="7">
        <f t="shared" si="3"/>
        <v>1317.7799999999961</v>
      </c>
    </row>
    <row r="120" spans="1:5" ht="48" x14ac:dyDescent="0.2">
      <c r="A120" s="10">
        <v>1</v>
      </c>
      <c r="B120" s="23" t="s">
        <v>216</v>
      </c>
      <c r="C120" s="24">
        <v>69.69</v>
      </c>
      <c r="D120" s="7"/>
      <c r="E120" s="7">
        <f t="shared" si="3"/>
        <v>1387.4699999999962</v>
      </c>
    </row>
    <row r="121" spans="1:5" ht="48" x14ac:dyDescent="0.2">
      <c r="A121" s="10">
        <v>1</v>
      </c>
      <c r="B121" s="23" t="s">
        <v>211</v>
      </c>
      <c r="C121" s="24">
        <v>69.69</v>
      </c>
      <c r="D121" s="7"/>
      <c r="E121" s="7">
        <f t="shared" si="3"/>
        <v>1457.1599999999962</v>
      </c>
    </row>
    <row r="122" spans="1:5" x14ac:dyDescent="0.2">
      <c r="A122" s="3"/>
      <c r="B122" s="25" t="s">
        <v>522</v>
      </c>
      <c r="C122" s="14">
        <f>SUM(C115:C121)</f>
        <v>494.14</v>
      </c>
      <c r="D122" s="7"/>
      <c r="E122" s="14"/>
    </row>
    <row r="123" spans="1:5" x14ac:dyDescent="0.2">
      <c r="A123" s="3"/>
      <c r="B123" s="25" t="s">
        <v>526</v>
      </c>
      <c r="C123" s="27">
        <f>C114+C122</f>
        <v>1457.1600000000003</v>
      </c>
      <c r="D123" s="24"/>
      <c r="E123" s="27">
        <f>E121</f>
        <v>1457.1599999999962</v>
      </c>
    </row>
    <row r="124" spans="1:5" x14ac:dyDescent="0.2">
      <c r="A124" s="107"/>
      <c r="B124" s="80"/>
      <c r="C124" s="73"/>
      <c r="D124" s="74"/>
      <c r="E124" s="73"/>
    </row>
    <row r="125" spans="1:5" x14ac:dyDescent="0.2">
      <c r="A125" s="107"/>
      <c r="B125" s="80"/>
      <c r="C125" s="73"/>
      <c r="D125" s="74"/>
      <c r="E125" s="73"/>
    </row>
    <row r="126" spans="1:5" x14ac:dyDescent="0.2">
      <c r="A126" s="597" t="s">
        <v>60</v>
      </c>
      <c r="B126" s="597"/>
      <c r="C126" s="597"/>
      <c r="D126" s="597"/>
      <c r="E126" s="597"/>
    </row>
    <row r="127" spans="1:5" x14ac:dyDescent="0.2">
      <c r="A127" s="29" t="s">
        <v>46</v>
      </c>
      <c r="B127" s="62" t="s">
        <v>47</v>
      </c>
      <c r="C127" s="15" t="s">
        <v>48</v>
      </c>
      <c r="D127" s="15" t="s">
        <v>49</v>
      </c>
      <c r="E127" s="15" t="s">
        <v>50</v>
      </c>
    </row>
    <row r="128" spans="1:5" x14ac:dyDescent="0.2">
      <c r="A128" s="6"/>
      <c r="B128" s="25" t="s">
        <v>240</v>
      </c>
      <c r="C128" s="27">
        <f>C123</f>
        <v>1457.1600000000003</v>
      </c>
      <c r="D128" s="24"/>
      <c r="E128" s="27">
        <f>E123</f>
        <v>1457.1599999999962</v>
      </c>
    </row>
    <row r="129" spans="1:5" ht="60" x14ac:dyDescent="0.2">
      <c r="A129" s="10">
        <v>1</v>
      </c>
      <c r="B129" s="23" t="s">
        <v>1014</v>
      </c>
      <c r="C129" s="24">
        <v>294.86</v>
      </c>
      <c r="D129" s="24"/>
      <c r="E129" s="24">
        <f>E128+C129</f>
        <v>1752.0199999999963</v>
      </c>
    </row>
    <row r="130" spans="1:5" x14ac:dyDescent="0.2">
      <c r="A130" s="6"/>
      <c r="B130" s="81" t="s">
        <v>520</v>
      </c>
      <c r="C130" s="27">
        <f>SUM(C129)</f>
        <v>294.86</v>
      </c>
      <c r="D130" s="24">
        <f>D129</f>
        <v>0</v>
      </c>
      <c r="E130" s="27"/>
    </row>
    <row r="131" spans="1:5" x14ac:dyDescent="0.2">
      <c r="A131" s="10"/>
      <c r="B131" s="81" t="s">
        <v>521</v>
      </c>
      <c r="C131" s="27">
        <f>SUM(C128+C130)</f>
        <v>1752.0200000000004</v>
      </c>
      <c r="D131" s="24"/>
      <c r="E131" s="27">
        <f>E129</f>
        <v>1752.0199999999963</v>
      </c>
    </row>
    <row r="132" spans="1:5" x14ac:dyDescent="0.2">
      <c r="A132" s="16"/>
      <c r="B132" s="80"/>
      <c r="C132" s="73"/>
      <c r="D132" s="74"/>
      <c r="E132" s="73"/>
    </row>
    <row r="133" spans="1:5" x14ac:dyDescent="0.2">
      <c r="A133" s="16"/>
      <c r="B133" s="80"/>
      <c r="C133" s="73"/>
      <c r="D133" s="74"/>
      <c r="E133" s="73"/>
    </row>
    <row r="134" spans="1:5" ht="15" x14ac:dyDescent="0.25">
      <c r="A134" s="565" t="s">
        <v>61</v>
      </c>
      <c r="B134" s="566"/>
      <c r="C134" s="566"/>
      <c r="D134" s="566"/>
      <c r="E134" s="566"/>
    </row>
    <row r="135" spans="1:5" x14ac:dyDescent="0.2">
      <c r="A135" s="6"/>
      <c r="B135" s="13" t="s">
        <v>240</v>
      </c>
      <c r="C135" s="14">
        <f>C131</f>
        <v>1752.0200000000004</v>
      </c>
      <c r="D135" s="7"/>
      <c r="E135" s="14">
        <f>E131</f>
        <v>1752.0199999999963</v>
      </c>
    </row>
    <row r="136" spans="1:5" ht="60" x14ac:dyDescent="0.2">
      <c r="A136" s="6">
        <v>1</v>
      </c>
      <c r="B136" s="23" t="s">
        <v>822</v>
      </c>
      <c r="C136" s="24">
        <v>272.33</v>
      </c>
      <c r="D136" s="7"/>
      <c r="E136" s="2">
        <f>E135+C136</f>
        <v>2024.3499999999963</v>
      </c>
    </row>
    <row r="137" spans="1:5" x14ac:dyDescent="0.2">
      <c r="A137" s="6"/>
      <c r="B137" s="31" t="s">
        <v>509</v>
      </c>
      <c r="C137" s="14">
        <f>SUM(C136)</f>
        <v>272.33</v>
      </c>
      <c r="D137" s="7"/>
      <c r="E137" s="7"/>
    </row>
    <row r="138" spans="1:5" x14ac:dyDescent="0.2">
      <c r="A138" s="10"/>
      <c r="B138" s="31" t="s">
        <v>243</v>
      </c>
      <c r="C138" s="27">
        <f>C135+C137</f>
        <v>2024.3500000000004</v>
      </c>
      <c r="D138" s="24"/>
      <c r="E138" s="27">
        <f>E136</f>
        <v>2024.3499999999963</v>
      </c>
    </row>
    <row r="139" spans="1:5" x14ac:dyDescent="0.2">
      <c r="A139" s="16"/>
      <c r="B139" s="80"/>
      <c r="C139" s="73"/>
      <c r="D139" s="74"/>
      <c r="E139" s="73"/>
    </row>
    <row r="140" spans="1:5" x14ac:dyDescent="0.2">
      <c r="A140" s="16"/>
      <c r="B140" s="80"/>
      <c r="C140" s="73"/>
      <c r="D140" s="74"/>
      <c r="E140" s="73"/>
    </row>
    <row r="141" spans="1:5" ht="15" x14ac:dyDescent="0.25">
      <c r="A141" s="498" t="s">
        <v>63</v>
      </c>
      <c r="B141" s="499"/>
      <c r="C141" s="499"/>
      <c r="D141" s="499"/>
      <c r="E141" s="499"/>
    </row>
    <row r="142" spans="1:5" x14ac:dyDescent="0.2">
      <c r="A142" s="6"/>
      <c r="B142" s="25"/>
      <c r="C142" s="27">
        <f>C138</f>
        <v>2024.3500000000004</v>
      </c>
      <c r="D142" s="24"/>
      <c r="E142" s="27">
        <f>E138</f>
        <v>2024.3499999999963</v>
      </c>
    </row>
    <row r="143" spans="1:5" ht="48" x14ac:dyDescent="0.2">
      <c r="A143" s="6">
        <v>1</v>
      </c>
      <c r="B143" s="23" t="s">
        <v>338</v>
      </c>
      <c r="C143" s="24">
        <v>60</v>
      </c>
      <c r="D143" s="24"/>
      <c r="E143" s="24">
        <f>E142+C143</f>
        <v>2084.3499999999963</v>
      </c>
    </row>
    <row r="144" spans="1:5" ht="70.5" customHeight="1" x14ac:dyDescent="0.2">
      <c r="A144" s="6">
        <v>1</v>
      </c>
      <c r="B144" s="22" t="s">
        <v>427</v>
      </c>
      <c r="C144" s="7">
        <v>6.25</v>
      </c>
      <c r="D144" s="7"/>
      <c r="E144" s="7">
        <f>E143+C144</f>
        <v>2090.5999999999963</v>
      </c>
    </row>
    <row r="145" spans="1:5" ht="67.5" customHeight="1" x14ac:dyDescent="0.2">
      <c r="A145" s="6">
        <v>1</v>
      </c>
      <c r="B145" s="22" t="s">
        <v>428</v>
      </c>
      <c r="C145" s="7">
        <v>6.25</v>
      </c>
      <c r="D145" s="7"/>
      <c r="E145" s="7">
        <f t="shared" ref="E145:E193" si="4">E144+C145</f>
        <v>2096.8499999999963</v>
      </c>
    </row>
    <row r="146" spans="1:5" ht="74.25" customHeight="1" x14ac:dyDescent="0.2">
      <c r="A146" s="6">
        <v>1</v>
      </c>
      <c r="B146" s="22" t="s">
        <v>429</v>
      </c>
      <c r="C146" s="7">
        <v>6.25</v>
      </c>
      <c r="D146" s="7"/>
      <c r="E146" s="7">
        <f t="shared" si="4"/>
        <v>2103.0999999999963</v>
      </c>
    </row>
    <row r="147" spans="1:5" ht="72" customHeight="1" x14ac:dyDescent="0.2">
      <c r="A147" s="6">
        <v>1</v>
      </c>
      <c r="B147" s="22" t="s">
        <v>430</v>
      </c>
      <c r="C147" s="7">
        <v>6.25</v>
      </c>
      <c r="D147" s="7"/>
      <c r="E147" s="7">
        <f t="shared" si="4"/>
        <v>2109.3499999999963</v>
      </c>
    </row>
    <row r="148" spans="1:5" ht="67.5" customHeight="1" x14ac:dyDescent="0.2">
      <c r="A148" s="6">
        <v>1</v>
      </c>
      <c r="B148" s="22" t="s">
        <v>431</v>
      </c>
      <c r="C148" s="7">
        <v>6.25</v>
      </c>
      <c r="D148" s="7"/>
      <c r="E148" s="7">
        <f t="shared" si="4"/>
        <v>2115.5999999999963</v>
      </c>
    </row>
    <row r="149" spans="1:5" ht="69.75" customHeight="1" x14ac:dyDescent="0.2">
      <c r="A149" s="6">
        <v>1</v>
      </c>
      <c r="B149" s="22" t="s">
        <v>432</v>
      </c>
      <c r="C149" s="7">
        <v>6.25</v>
      </c>
      <c r="D149" s="7"/>
      <c r="E149" s="7">
        <f t="shared" si="4"/>
        <v>2121.8499999999963</v>
      </c>
    </row>
    <row r="150" spans="1:5" ht="70.5" customHeight="1" x14ac:dyDescent="0.2">
      <c r="A150" s="6">
        <v>1</v>
      </c>
      <c r="B150" s="22" t="s">
        <v>433</v>
      </c>
      <c r="C150" s="7">
        <v>6.25</v>
      </c>
      <c r="D150" s="7"/>
      <c r="E150" s="7">
        <f t="shared" si="4"/>
        <v>2128.0999999999963</v>
      </c>
    </row>
    <row r="151" spans="1:5" ht="66.75" customHeight="1" x14ac:dyDescent="0.2">
      <c r="A151" s="6">
        <v>1</v>
      </c>
      <c r="B151" s="22" t="s">
        <v>434</v>
      </c>
      <c r="C151" s="7">
        <v>6.25</v>
      </c>
      <c r="D151" s="7"/>
      <c r="E151" s="7">
        <f t="shared" si="4"/>
        <v>2134.3499999999963</v>
      </c>
    </row>
    <row r="152" spans="1:5" ht="69" customHeight="1" x14ac:dyDescent="0.2">
      <c r="A152" s="6">
        <v>1</v>
      </c>
      <c r="B152" s="22" t="s">
        <v>435</v>
      </c>
      <c r="C152" s="7">
        <v>6.25</v>
      </c>
      <c r="D152" s="7"/>
      <c r="E152" s="7">
        <f t="shared" si="4"/>
        <v>2140.5999999999963</v>
      </c>
    </row>
    <row r="153" spans="1:5" ht="69" customHeight="1" x14ac:dyDescent="0.2">
      <c r="A153" s="6">
        <v>1</v>
      </c>
      <c r="B153" s="22" t="s">
        <v>436</v>
      </c>
      <c r="C153" s="7">
        <v>6.25</v>
      </c>
      <c r="D153" s="7"/>
      <c r="E153" s="7">
        <f t="shared" si="4"/>
        <v>2146.8499999999963</v>
      </c>
    </row>
    <row r="154" spans="1:5" ht="67.5" customHeight="1" x14ac:dyDescent="0.2">
      <c r="A154" s="6">
        <v>1</v>
      </c>
      <c r="B154" s="22" t="s">
        <v>437</v>
      </c>
      <c r="C154" s="7">
        <v>6.25</v>
      </c>
      <c r="D154" s="7"/>
      <c r="E154" s="7">
        <f t="shared" si="4"/>
        <v>2153.0999999999963</v>
      </c>
    </row>
    <row r="155" spans="1:5" ht="70.5" customHeight="1" x14ac:dyDescent="0.2">
      <c r="A155" s="6">
        <v>1</v>
      </c>
      <c r="B155" s="22" t="s">
        <v>438</v>
      </c>
      <c r="C155" s="7">
        <v>6.25</v>
      </c>
      <c r="D155" s="7"/>
      <c r="E155" s="7">
        <f t="shared" si="4"/>
        <v>2159.3499999999963</v>
      </c>
    </row>
    <row r="156" spans="1:5" ht="70.5" customHeight="1" x14ac:dyDescent="0.2">
      <c r="A156" s="6">
        <v>1</v>
      </c>
      <c r="B156" s="22" t="s">
        <v>439</v>
      </c>
      <c r="C156" s="7">
        <v>6.25</v>
      </c>
      <c r="D156" s="7"/>
      <c r="E156" s="7">
        <f t="shared" si="4"/>
        <v>2165.5999999999963</v>
      </c>
    </row>
    <row r="157" spans="1:5" ht="70.5" customHeight="1" x14ac:dyDescent="0.2">
      <c r="A157" s="6">
        <v>1</v>
      </c>
      <c r="B157" s="22" t="s">
        <v>440</v>
      </c>
      <c r="C157" s="7">
        <v>6.25</v>
      </c>
      <c r="D157" s="7"/>
      <c r="E157" s="7">
        <f t="shared" si="4"/>
        <v>2171.8499999999963</v>
      </c>
    </row>
    <row r="158" spans="1:5" ht="70.5" customHeight="1" x14ac:dyDescent="0.2">
      <c r="A158" s="6">
        <v>1</v>
      </c>
      <c r="B158" s="22" t="s">
        <v>441</v>
      </c>
      <c r="C158" s="7">
        <v>6.25</v>
      </c>
      <c r="D158" s="7"/>
      <c r="E158" s="7">
        <f t="shared" si="4"/>
        <v>2178.0999999999963</v>
      </c>
    </row>
    <row r="159" spans="1:5" ht="70.5" customHeight="1" x14ac:dyDescent="0.2">
      <c r="A159" s="6">
        <v>1</v>
      </c>
      <c r="B159" s="22" t="s">
        <v>442</v>
      </c>
      <c r="C159" s="7">
        <v>6.25</v>
      </c>
      <c r="D159" s="7"/>
      <c r="E159" s="7">
        <f t="shared" si="4"/>
        <v>2184.3499999999963</v>
      </c>
    </row>
    <row r="160" spans="1:5" ht="70.5" customHeight="1" x14ac:dyDescent="0.2">
      <c r="A160" s="6">
        <v>1</v>
      </c>
      <c r="B160" s="22" t="s">
        <v>443</v>
      </c>
      <c r="C160" s="7">
        <v>6.25</v>
      </c>
      <c r="D160" s="7"/>
      <c r="E160" s="7">
        <f t="shared" si="4"/>
        <v>2190.5999999999963</v>
      </c>
    </row>
    <row r="161" spans="1:5" ht="70.5" customHeight="1" x14ac:dyDescent="0.2">
      <c r="A161" s="6">
        <v>1</v>
      </c>
      <c r="B161" s="22" t="s">
        <v>444</v>
      </c>
      <c r="C161" s="7">
        <v>6.25</v>
      </c>
      <c r="D161" s="7"/>
      <c r="E161" s="7">
        <f t="shared" si="4"/>
        <v>2196.8499999999963</v>
      </c>
    </row>
    <row r="162" spans="1:5" ht="70.5" customHeight="1" x14ac:dyDescent="0.2">
      <c r="A162" s="6">
        <v>1</v>
      </c>
      <c r="B162" s="22" t="s">
        <v>445</v>
      </c>
      <c r="C162" s="7">
        <v>6.25</v>
      </c>
      <c r="D162" s="7"/>
      <c r="E162" s="7">
        <f t="shared" si="4"/>
        <v>2203.0999999999963</v>
      </c>
    </row>
    <row r="163" spans="1:5" ht="70.5" customHeight="1" x14ac:dyDescent="0.2">
      <c r="A163" s="6">
        <v>1</v>
      </c>
      <c r="B163" s="22" t="s">
        <v>446</v>
      </c>
      <c r="C163" s="7">
        <v>6.25</v>
      </c>
      <c r="D163" s="7"/>
      <c r="E163" s="7">
        <f t="shared" si="4"/>
        <v>2209.3499999999963</v>
      </c>
    </row>
    <row r="164" spans="1:5" ht="70.5" customHeight="1" x14ac:dyDescent="0.2">
      <c r="A164" s="6">
        <v>1</v>
      </c>
      <c r="B164" s="22" t="s">
        <v>447</v>
      </c>
      <c r="C164" s="7">
        <v>6.25</v>
      </c>
      <c r="D164" s="7"/>
      <c r="E164" s="7">
        <f t="shared" si="4"/>
        <v>2215.5999999999963</v>
      </c>
    </row>
    <row r="165" spans="1:5" ht="70.5" customHeight="1" x14ac:dyDescent="0.2">
      <c r="A165" s="6">
        <v>1</v>
      </c>
      <c r="B165" s="22" t="s">
        <v>448</v>
      </c>
      <c r="C165" s="7">
        <v>6.25</v>
      </c>
      <c r="D165" s="7"/>
      <c r="E165" s="7">
        <f t="shared" si="4"/>
        <v>2221.8499999999963</v>
      </c>
    </row>
    <row r="166" spans="1:5" ht="70.5" customHeight="1" x14ac:dyDescent="0.2">
      <c r="A166" s="6">
        <v>1</v>
      </c>
      <c r="B166" s="22" t="s">
        <v>449</v>
      </c>
      <c r="C166" s="7">
        <v>6.25</v>
      </c>
      <c r="D166" s="7"/>
      <c r="E166" s="7">
        <f t="shared" si="4"/>
        <v>2228.0999999999963</v>
      </c>
    </row>
    <row r="167" spans="1:5" ht="70.5" customHeight="1" x14ac:dyDescent="0.2">
      <c r="A167" s="6">
        <v>1</v>
      </c>
      <c r="B167" s="22" t="s">
        <v>450</v>
      </c>
      <c r="C167" s="7">
        <v>6.25</v>
      </c>
      <c r="D167" s="7"/>
      <c r="E167" s="7">
        <f t="shared" si="4"/>
        <v>2234.3499999999963</v>
      </c>
    </row>
    <row r="168" spans="1:5" ht="70.5" customHeight="1" x14ac:dyDescent="0.2">
      <c r="A168" s="6">
        <v>1</v>
      </c>
      <c r="B168" s="22" t="s">
        <v>451</v>
      </c>
      <c r="C168" s="7">
        <v>6.25</v>
      </c>
      <c r="D168" s="7"/>
      <c r="E168" s="7">
        <f t="shared" si="4"/>
        <v>2240.5999999999963</v>
      </c>
    </row>
    <row r="169" spans="1:5" ht="70.5" customHeight="1" x14ac:dyDescent="0.2">
      <c r="A169" s="6">
        <v>1</v>
      </c>
      <c r="B169" s="22" t="s">
        <v>452</v>
      </c>
      <c r="C169" s="7">
        <v>6.25</v>
      </c>
      <c r="D169" s="7"/>
      <c r="E169" s="7">
        <f t="shared" si="4"/>
        <v>2246.8499999999963</v>
      </c>
    </row>
    <row r="170" spans="1:5" ht="70.5" customHeight="1" x14ac:dyDescent="0.2">
      <c r="A170" s="6">
        <v>1</v>
      </c>
      <c r="B170" s="22" t="s">
        <v>453</v>
      </c>
      <c r="C170" s="7">
        <v>6.25</v>
      </c>
      <c r="D170" s="7"/>
      <c r="E170" s="7">
        <f t="shared" si="4"/>
        <v>2253.0999999999963</v>
      </c>
    </row>
    <row r="171" spans="1:5" ht="70.5" customHeight="1" x14ac:dyDescent="0.2">
      <c r="A171" s="6">
        <v>1</v>
      </c>
      <c r="B171" s="22" t="s">
        <v>454</v>
      </c>
      <c r="C171" s="7">
        <v>6.25</v>
      </c>
      <c r="D171" s="7"/>
      <c r="E171" s="7">
        <f t="shared" si="4"/>
        <v>2259.3499999999963</v>
      </c>
    </row>
    <row r="172" spans="1:5" ht="70.5" customHeight="1" x14ac:dyDescent="0.2">
      <c r="A172" s="6">
        <v>1</v>
      </c>
      <c r="B172" s="22" t="s">
        <v>455</v>
      </c>
      <c r="C172" s="7">
        <v>6.25</v>
      </c>
      <c r="D172" s="7"/>
      <c r="E172" s="7">
        <f t="shared" si="4"/>
        <v>2265.5999999999963</v>
      </c>
    </row>
    <row r="173" spans="1:5" ht="70.5" customHeight="1" x14ac:dyDescent="0.2">
      <c r="A173" s="6">
        <v>1</v>
      </c>
      <c r="B173" s="22" t="s">
        <v>456</v>
      </c>
      <c r="C173" s="7">
        <v>6.25</v>
      </c>
      <c r="D173" s="7"/>
      <c r="E173" s="7">
        <f t="shared" si="4"/>
        <v>2271.8499999999963</v>
      </c>
    </row>
    <row r="174" spans="1:5" ht="70.5" customHeight="1" x14ac:dyDescent="0.2">
      <c r="A174" s="6">
        <v>1</v>
      </c>
      <c r="B174" s="22" t="s">
        <v>457</v>
      </c>
      <c r="C174" s="7">
        <v>6.25</v>
      </c>
      <c r="D174" s="7"/>
      <c r="E174" s="7">
        <f t="shared" si="4"/>
        <v>2278.0999999999963</v>
      </c>
    </row>
    <row r="175" spans="1:5" ht="70.5" customHeight="1" x14ac:dyDescent="0.2">
      <c r="A175" s="6">
        <v>1</v>
      </c>
      <c r="B175" s="22" t="s">
        <v>458</v>
      </c>
      <c r="C175" s="7">
        <v>6.25</v>
      </c>
      <c r="D175" s="7"/>
      <c r="E175" s="7">
        <f t="shared" si="4"/>
        <v>2284.3499999999963</v>
      </c>
    </row>
    <row r="176" spans="1:5" ht="70.5" customHeight="1" x14ac:dyDescent="0.2">
      <c r="A176" s="6">
        <v>1</v>
      </c>
      <c r="B176" s="22" t="s">
        <v>459</v>
      </c>
      <c r="C176" s="7">
        <v>6.25</v>
      </c>
      <c r="D176" s="7"/>
      <c r="E176" s="7">
        <f t="shared" si="4"/>
        <v>2290.5999999999963</v>
      </c>
    </row>
    <row r="177" spans="1:5" ht="70.5" customHeight="1" x14ac:dyDescent="0.2">
      <c r="A177" s="6">
        <v>1</v>
      </c>
      <c r="B177" s="22" t="s">
        <v>460</v>
      </c>
      <c r="C177" s="7">
        <v>6.25</v>
      </c>
      <c r="D177" s="7"/>
      <c r="E177" s="7">
        <f t="shared" si="4"/>
        <v>2296.8499999999963</v>
      </c>
    </row>
    <row r="178" spans="1:5" ht="70.5" customHeight="1" x14ac:dyDescent="0.2">
      <c r="A178" s="6">
        <v>1</v>
      </c>
      <c r="B178" s="22" t="s">
        <v>461</v>
      </c>
      <c r="C178" s="7">
        <v>6.25</v>
      </c>
      <c r="D178" s="7"/>
      <c r="E178" s="7">
        <f t="shared" si="4"/>
        <v>2303.0999999999963</v>
      </c>
    </row>
    <row r="179" spans="1:5" ht="70.5" customHeight="1" x14ac:dyDescent="0.2">
      <c r="A179" s="6">
        <v>1</v>
      </c>
      <c r="B179" s="22" t="s">
        <v>462</v>
      </c>
      <c r="C179" s="7">
        <v>6.25</v>
      </c>
      <c r="D179" s="7"/>
      <c r="E179" s="7">
        <f t="shared" si="4"/>
        <v>2309.3499999999963</v>
      </c>
    </row>
    <row r="180" spans="1:5" ht="70.5" customHeight="1" x14ac:dyDescent="0.2">
      <c r="A180" s="6">
        <v>1</v>
      </c>
      <c r="B180" s="22" t="s">
        <v>463</v>
      </c>
      <c r="C180" s="7">
        <v>6.25</v>
      </c>
      <c r="D180" s="7"/>
      <c r="E180" s="7">
        <f t="shared" si="4"/>
        <v>2315.5999999999963</v>
      </c>
    </row>
    <row r="181" spans="1:5" ht="70.5" customHeight="1" x14ac:dyDescent="0.2">
      <c r="A181" s="6">
        <v>1</v>
      </c>
      <c r="B181" s="22" t="s">
        <v>464</v>
      </c>
      <c r="C181" s="7">
        <v>6.25</v>
      </c>
      <c r="D181" s="7"/>
      <c r="E181" s="7">
        <f t="shared" si="4"/>
        <v>2321.8499999999963</v>
      </c>
    </row>
    <row r="182" spans="1:5" ht="70.5" customHeight="1" x14ac:dyDescent="0.2">
      <c r="A182" s="6">
        <v>1</v>
      </c>
      <c r="B182" s="22" t="s">
        <v>465</v>
      </c>
      <c r="C182" s="7">
        <v>6.25</v>
      </c>
      <c r="D182" s="7"/>
      <c r="E182" s="7">
        <f t="shared" si="4"/>
        <v>2328.0999999999963</v>
      </c>
    </row>
    <row r="183" spans="1:5" ht="70.5" customHeight="1" x14ac:dyDescent="0.2">
      <c r="A183" s="6">
        <v>1</v>
      </c>
      <c r="B183" s="22" t="s">
        <v>466</v>
      </c>
      <c r="C183" s="7">
        <v>6.25</v>
      </c>
      <c r="D183" s="7"/>
      <c r="E183" s="7">
        <f t="shared" si="4"/>
        <v>2334.3499999999963</v>
      </c>
    </row>
    <row r="184" spans="1:5" ht="70.5" customHeight="1" x14ac:dyDescent="0.2">
      <c r="A184" s="6">
        <v>1</v>
      </c>
      <c r="B184" s="22" t="s">
        <v>467</v>
      </c>
      <c r="C184" s="7">
        <v>6.25</v>
      </c>
      <c r="D184" s="7"/>
      <c r="E184" s="7">
        <f t="shared" si="4"/>
        <v>2340.5999999999963</v>
      </c>
    </row>
    <row r="185" spans="1:5" ht="70.5" customHeight="1" x14ac:dyDescent="0.2">
      <c r="A185" s="6">
        <v>1</v>
      </c>
      <c r="B185" s="22" t="s">
        <v>468</v>
      </c>
      <c r="C185" s="7">
        <v>6.25</v>
      </c>
      <c r="D185" s="7"/>
      <c r="E185" s="7">
        <f t="shared" si="4"/>
        <v>2346.8499999999963</v>
      </c>
    </row>
    <row r="186" spans="1:5" ht="70.5" customHeight="1" x14ac:dyDescent="0.2">
      <c r="A186" s="6">
        <v>1</v>
      </c>
      <c r="B186" s="22" t="s">
        <v>469</v>
      </c>
      <c r="C186" s="7">
        <v>6.25</v>
      </c>
      <c r="D186" s="7"/>
      <c r="E186" s="7">
        <f t="shared" si="4"/>
        <v>2353.0999999999963</v>
      </c>
    </row>
    <row r="187" spans="1:5" ht="70.5" customHeight="1" x14ac:dyDescent="0.2">
      <c r="A187" s="6">
        <v>1</v>
      </c>
      <c r="B187" s="22" t="s">
        <v>470</v>
      </c>
      <c r="C187" s="7">
        <v>6.25</v>
      </c>
      <c r="D187" s="7"/>
      <c r="E187" s="7">
        <f t="shared" si="4"/>
        <v>2359.3499999999963</v>
      </c>
    </row>
    <row r="188" spans="1:5" ht="70.5" customHeight="1" x14ac:dyDescent="0.2">
      <c r="A188" s="6">
        <v>1</v>
      </c>
      <c r="B188" s="22" t="s">
        <v>471</v>
      </c>
      <c r="C188" s="7">
        <v>6.25</v>
      </c>
      <c r="D188" s="7"/>
      <c r="E188" s="7">
        <f t="shared" si="4"/>
        <v>2365.5999999999963</v>
      </c>
    </row>
    <row r="189" spans="1:5" ht="70.5" customHeight="1" x14ac:dyDescent="0.2">
      <c r="A189" s="6">
        <v>1</v>
      </c>
      <c r="B189" s="22" t="s">
        <v>472</v>
      </c>
      <c r="C189" s="7">
        <v>6.25</v>
      </c>
      <c r="D189" s="7"/>
      <c r="E189" s="7">
        <f t="shared" si="4"/>
        <v>2371.8499999999963</v>
      </c>
    </row>
    <row r="190" spans="1:5" ht="70.5" customHeight="1" x14ac:dyDescent="0.2">
      <c r="A190" s="6">
        <v>1</v>
      </c>
      <c r="B190" s="22" t="s">
        <v>473</v>
      </c>
      <c r="C190" s="7">
        <v>6.25</v>
      </c>
      <c r="D190" s="7"/>
      <c r="E190" s="7">
        <f t="shared" si="4"/>
        <v>2378.0999999999963</v>
      </c>
    </row>
    <row r="191" spans="1:5" ht="70.5" customHeight="1" x14ac:dyDescent="0.2">
      <c r="A191" s="6">
        <v>1</v>
      </c>
      <c r="B191" s="22" t="s">
        <v>474</v>
      </c>
      <c r="C191" s="7">
        <v>6.25</v>
      </c>
      <c r="D191" s="7"/>
      <c r="E191" s="7">
        <f t="shared" si="4"/>
        <v>2384.3499999999963</v>
      </c>
    </row>
    <row r="192" spans="1:5" ht="70.5" customHeight="1" x14ac:dyDescent="0.2">
      <c r="A192" s="6">
        <v>1</v>
      </c>
      <c r="B192" s="22" t="s">
        <v>475</v>
      </c>
      <c r="C192" s="7">
        <v>6.25</v>
      </c>
      <c r="D192" s="7"/>
      <c r="E192" s="7">
        <f t="shared" si="4"/>
        <v>2390.5999999999963</v>
      </c>
    </row>
    <row r="193" spans="1:5" ht="70.5" customHeight="1" x14ac:dyDescent="0.2">
      <c r="A193" s="6">
        <v>1</v>
      </c>
      <c r="B193" s="22" t="s">
        <v>476</v>
      </c>
      <c r="C193" s="7">
        <v>6.25</v>
      </c>
      <c r="D193" s="7"/>
      <c r="E193" s="7">
        <f t="shared" si="4"/>
        <v>2396.8499999999963</v>
      </c>
    </row>
    <row r="194" spans="1:5" x14ac:dyDescent="0.2">
      <c r="A194" s="66"/>
      <c r="B194" s="28" t="s">
        <v>247</v>
      </c>
      <c r="C194" s="14">
        <f>SUM(C143:C193)</f>
        <v>372.5</v>
      </c>
      <c r="D194" s="14"/>
      <c r="E194" s="14"/>
    </row>
    <row r="195" spans="1:5" x14ac:dyDescent="0.2">
      <c r="A195" s="66"/>
      <c r="B195" s="28" t="s">
        <v>233</v>
      </c>
      <c r="C195" s="27">
        <f>SUM(+C142+C194)</f>
        <v>2396.8500000000004</v>
      </c>
      <c r="D195" s="24"/>
      <c r="E195" s="27">
        <f>E193</f>
        <v>2396.8499999999963</v>
      </c>
    </row>
    <row r="196" spans="1:5" x14ac:dyDescent="0.2">
      <c r="A196" s="47"/>
      <c r="B196" s="72"/>
      <c r="C196" s="73"/>
      <c r="D196" s="74"/>
      <c r="E196" s="73"/>
    </row>
    <row r="197" spans="1:5" x14ac:dyDescent="0.2">
      <c r="B197" s="72"/>
      <c r="C197" s="73"/>
      <c r="D197" s="74"/>
      <c r="E197" s="73"/>
    </row>
    <row r="198" spans="1:5" ht="15" x14ac:dyDescent="0.25">
      <c r="A198" s="565" t="s">
        <v>287</v>
      </c>
      <c r="B198" s="566"/>
      <c r="C198" s="566"/>
      <c r="D198" s="566"/>
      <c r="E198" s="566"/>
    </row>
    <row r="199" spans="1:5" x14ac:dyDescent="0.2">
      <c r="A199" s="6"/>
      <c r="B199" s="13" t="s">
        <v>240</v>
      </c>
      <c r="C199" s="14">
        <f>C195</f>
        <v>2396.8500000000004</v>
      </c>
      <c r="D199" s="7"/>
      <c r="E199" s="14">
        <f>E195</f>
        <v>2396.8499999999963</v>
      </c>
    </row>
    <row r="200" spans="1:5" ht="60" x14ac:dyDescent="0.2">
      <c r="A200" s="10">
        <v>1</v>
      </c>
      <c r="B200" s="23" t="s">
        <v>571</v>
      </c>
      <c r="C200" s="100">
        <v>175</v>
      </c>
      <c r="D200" s="158"/>
      <c r="E200" s="75">
        <f>E199+C200</f>
        <v>2571.8499999999963</v>
      </c>
    </row>
    <row r="201" spans="1:5" x14ac:dyDescent="0.2">
      <c r="A201" s="6"/>
      <c r="B201" s="31" t="s">
        <v>510</v>
      </c>
      <c r="C201" s="14">
        <f>SUM(C200)</f>
        <v>175</v>
      </c>
      <c r="D201" s="7"/>
      <c r="E201" s="7"/>
    </row>
    <row r="202" spans="1:5" x14ac:dyDescent="0.2">
      <c r="A202" s="10"/>
      <c r="B202" s="31" t="s">
        <v>332</v>
      </c>
      <c r="C202" s="27">
        <f>C199+C201</f>
        <v>2571.8500000000004</v>
      </c>
      <c r="D202" s="24"/>
      <c r="E202" s="27">
        <f>E200</f>
        <v>2571.8499999999963</v>
      </c>
    </row>
    <row r="203" spans="1:5" x14ac:dyDescent="0.2">
      <c r="B203" s="72"/>
      <c r="C203" s="73"/>
      <c r="D203" s="74"/>
      <c r="E203" s="73"/>
    </row>
    <row r="205" spans="1:5" x14ac:dyDescent="0.2">
      <c r="A205" s="600" t="s">
        <v>292</v>
      </c>
      <c r="B205" s="600"/>
      <c r="C205" s="600"/>
      <c r="D205" s="600"/>
      <c r="E205" s="600"/>
    </row>
    <row r="206" spans="1:5" x14ac:dyDescent="0.2">
      <c r="A206" s="29" t="s">
        <v>46</v>
      </c>
      <c r="B206" s="62" t="s">
        <v>47</v>
      </c>
      <c r="C206" s="15" t="s">
        <v>48</v>
      </c>
      <c r="D206" s="15" t="s">
        <v>49</v>
      </c>
      <c r="E206" s="15" t="s">
        <v>50</v>
      </c>
    </row>
    <row r="207" spans="1:5" x14ac:dyDescent="0.2">
      <c r="A207" s="29"/>
      <c r="B207" s="62"/>
      <c r="C207" s="141">
        <f>C202</f>
        <v>2571.8500000000004</v>
      </c>
      <c r="D207" s="15"/>
      <c r="E207" s="141">
        <f>E202</f>
        <v>2571.8499999999963</v>
      </c>
    </row>
    <row r="208" spans="1:5" ht="66" customHeight="1" x14ac:dyDescent="0.2">
      <c r="A208" s="10">
        <v>1</v>
      </c>
      <c r="B208" s="22" t="s">
        <v>299</v>
      </c>
      <c r="C208" s="66"/>
      <c r="D208" s="7">
        <v>20</v>
      </c>
      <c r="E208" s="7"/>
    </row>
    <row r="209" spans="1:5" ht="105" customHeight="1" x14ac:dyDescent="0.2">
      <c r="A209" s="10">
        <v>1</v>
      </c>
      <c r="B209" s="22" t="s">
        <v>477</v>
      </c>
      <c r="C209" s="66"/>
      <c r="D209" s="7">
        <v>3.8</v>
      </c>
      <c r="E209" s="7"/>
    </row>
    <row r="210" spans="1:5" ht="101.25" customHeight="1" x14ac:dyDescent="0.2">
      <c r="A210" s="10">
        <v>1</v>
      </c>
      <c r="B210" s="22" t="s">
        <v>478</v>
      </c>
      <c r="C210" s="66"/>
      <c r="D210" s="7">
        <v>3.8</v>
      </c>
      <c r="E210" s="7"/>
    </row>
    <row r="211" spans="1:5" ht="98.25" customHeight="1" x14ac:dyDescent="0.2">
      <c r="A211" s="10">
        <v>1</v>
      </c>
      <c r="B211" s="22" t="s">
        <v>479</v>
      </c>
      <c r="C211" s="66"/>
      <c r="D211" s="7">
        <v>3.8</v>
      </c>
      <c r="E211" s="7"/>
    </row>
    <row r="212" spans="1:5" ht="103.5" customHeight="1" x14ac:dyDescent="0.2">
      <c r="A212" s="10">
        <v>1</v>
      </c>
      <c r="B212" s="22" t="s">
        <v>480</v>
      </c>
      <c r="C212" s="66"/>
      <c r="D212" s="7">
        <v>3.8</v>
      </c>
      <c r="E212" s="7"/>
    </row>
    <row r="213" spans="1:5" ht="103.5" customHeight="1" x14ac:dyDescent="0.2">
      <c r="A213" s="10"/>
      <c r="B213" s="22" t="s">
        <v>599</v>
      </c>
      <c r="C213" s="66"/>
      <c r="D213" s="7">
        <v>3.8</v>
      </c>
      <c r="E213" s="7"/>
    </row>
    <row r="214" spans="1:5" ht="103.5" customHeight="1" x14ac:dyDescent="0.2">
      <c r="A214" s="10"/>
      <c r="B214" s="22" t="s">
        <v>600</v>
      </c>
      <c r="C214" s="66"/>
      <c r="D214" s="7">
        <v>3.8</v>
      </c>
      <c r="E214" s="7"/>
    </row>
    <row r="215" spans="1:5" ht="84" x14ac:dyDescent="0.2">
      <c r="A215" s="10">
        <v>1</v>
      </c>
      <c r="B215" s="22" t="s">
        <v>572</v>
      </c>
      <c r="C215" s="24"/>
      <c r="D215" s="12">
        <v>14.29</v>
      </c>
      <c r="E215" s="7"/>
    </row>
    <row r="216" spans="1:5" x14ac:dyDescent="0.2">
      <c r="A216" s="66"/>
      <c r="B216" s="28" t="s">
        <v>481</v>
      </c>
      <c r="C216" s="14"/>
      <c r="D216" s="14">
        <f>SUM(D208:D215)</f>
        <v>57.089999999999996</v>
      </c>
      <c r="E216" s="14"/>
    </row>
    <row r="217" spans="1:5" x14ac:dyDescent="0.2">
      <c r="A217" s="66"/>
      <c r="B217" s="28" t="s">
        <v>233</v>
      </c>
      <c r="C217" s="27">
        <f>C207</f>
        <v>2571.8500000000004</v>
      </c>
      <c r="D217" s="27"/>
      <c r="E217" s="27">
        <f>E207</f>
        <v>2571.8499999999963</v>
      </c>
    </row>
    <row r="220" spans="1:5" ht="15" x14ac:dyDescent="0.25">
      <c r="A220" s="565" t="s">
        <v>501</v>
      </c>
      <c r="B220" s="566"/>
      <c r="C220" s="566"/>
      <c r="D220" s="566"/>
      <c r="E220" s="566"/>
    </row>
    <row r="221" spans="1:5" x14ac:dyDescent="0.2">
      <c r="A221" s="6"/>
      <c r="B221" s="13" t="s">
        <v>240</v>
      </c>
      <c r="C221" s="14">
        <f>C217</f>
        <v>2571.8500000000004</v>
      </c>
      <c r="D221" s="7"/>
      <c r="E221" s="14">
        <f>E217</f>
        <v>2571.8499999999963</v>
      </c>
    </row>
    <row r="222" spans="1:5" ht="81.75" customHeight="1" x14ac:dyDescent="0.2">
      <c r="A222" s="10">
        <v>1</v>
      </c>
      <c r="B222" s="23" t="s">
        <v>583</v>
      </c>
      <c r="C222" s="64">
        <v>450</v>
      </c>
      <c r="D222" s="66"/>
      <c r="E222" s="1">
        <f>E221+C222</f>
        <v>3021.8499999999963</v>
      </c>
    </row>
    <row r="223" spans="1:5" x14ac:dyDescent="0.2">
      <c r="A223" s="95"/>
      <c r="B223" s="81" t="s">
        <v>592</v>
      </c>
      <c r="C223" s="27">
        <f>SUM(C222)</f>
        <v>450</v>
      </c>
      <c r="D223" s="27"/>
      <c r="E223" s="65"/>
    </row>
    <row r="224" spans="1:5" x14ac:dyDescent="0.2">
      <c r="A224" s="95"/>
      <c r="B224" s="81" t="s">
        <v>593</v>
      </c>
      <c r="C224" s="27">
        <f>C221+C223</f>
        <v>3021.8500000000004</v>
      </c>
      <c r="D224" s="27"/>
      <c r="E224" s="65">
        <f>E222</f>
        <v>3021.8499999999963</v>
      </c>
    </row>
    <row r="225" spans="1:5" x14ac:dyDescent="0.2">
      <c r="B225"/>
      <c r="E225" s="82"/>
    </row>
    <row r="226" spans="1:5" x14ac:dyDescent="0.2">
      <c r="B226"/>
      <c r="E226" s="82"/>
    </row>
    <row r="227" spans="1:5" x14ac:dyDescent="0.2">
      <c r="A227" s="623" t="s">
        <v>819</v>
      </c>
      <c r="B227" s="600"/>
      <c r="C227" s="600"/>
      <c r="D227" s="600"/>
      <c r="E227" s="624"/>
    </row>
    <row r="228" spans="1:5" x14ac:dyDescent="0.2">
      <c r="A228" s="29" t="s">
        <v>46</v>
      </c>
      <c r="B228" s="62" t="s">
        <v>47</v>
      </c>
      <c r="C228" s="62" t="s">
        <v>48</v>
      </c>
      <c r="D228" s="62" t="s">
        <v>49</v>
      </c>
      <c r="E228" s="62" t="s">
        <v>50</v>
      </c>
    </row>
    <row r="229" spans="1:5" x14ac:dyDescent="0.2">
      <c r="A229" s="6"/>
      <c r="B229" s="49" t="s">
        <v>240</v>
      </c>
      <c r="C229" s="27">
        <f>C224</f>
        <v>3021.8500000000004</v>
      </c>
      <c r="D229" s="24"/>
      <c r="E229" s="27">
        <f>E224</f>
        <v>3021.8499999999963</v>
      </c>
    </row>
    <row r="230" spans="1:5" ht="96" x14ac:dyDescent="0.2">
      <c r="A230" s="10">
        <v>1</v>
      </c>
      <c r="B230" s="22" t="s">
        <v>1212</v>
      </c>
      <c r="C230" s="7"/>
      <c r="D230" s="7">
        <v>3.8</v>
      </c>
      <c r="E230" s="7"/>
    </row>
    <row r="231" spans="1:5" ht="96" x14ac:dyDescent="0.2">
      <c r="A231" s="10">
        <v>1</v>
      </c>
      <c r="B231" s="22" t="s">
        <v>1213</v>
      </c>
      <c r="C231" s="7"/>
      <c r="D231" s="7">
        <v>3.8</v>
      </c>
      <c r="E231" s="7"/>
    </row>
    <row r="232" spans="1:5" ht="96" x14ac:dyDescent="0.2">
      <c r="A232" s="10">
        <v>1</v>
      </c>
      <c r="B232" s="22" t="s">
        <v>1214</v>
      </c>
      <c r="C232" s="7"/>
      <c r="D232" s="7">
        <v>3.8</v>
      </c>
      <c r="E232" s="7"/>
    </row>
    <row r="233" spans="1:5" ht="96" x14ac:dyDescent="0.2">
      <c r="A233" s="10">
        <v>1</v>
      </c>
      <c r="B233" s="22" t="s">
        <v>866</v>
      </c>
      <c r="C233" s="7"/>
      <c r="D233" s="7">
        <v>3.8</v>
      </c>
      <c r="E233" s="7"/>
    </row>
    <row r="234" spans="1:5" ht="96" x14ac:dyDescent="0.2">
      <c r="A234" s="10">
        <v>1</v>
      </c>
      <c r="B234" s="22" t="s">
        <v>867</v>
      </c>
      <c r="C234" s="7"/>
      <c r="D234" s="7">
        <v>3.8</v>
      </c>
      <c r="E234" s="7"/>
    </row>
    <row r="235" spans="1:5" ht="96" x14ac:dyDescent="0.2">
      <c r="A235" s="10">
        <v>1</v>
      </c>
      <c r="B235" s="22" t="s">
        <v>868</v>
      </c>
      <c r="C235" s="7"/>
      <c r="D235" s="7">
        <v>3.8</v>
      </c>
      <c r="E235" s="7"/>
    </row>
    <row r="236" spans="1:5" ht="96" x14ac:dyDescent="0.2">
      <c r="A236" s="10">
        <v>1</v>
      </c>
      <c r="B236" s="22" t="s">
        <v>869</v>
      </c>
      <c r="C236" s="7"/>
      <c r="D236" s="7">
        <v>3.8</v>
      </c>
      <c r="E236" s="7"/>
    </row>
    <row r="237" spans="1:5" ht="96" x14ac:dyDescent="0.2">
      <c r="A237" s="10">
        <v>1</v>
      </c>
      <c r="B237" s="22" t="s">
        <v>870</v>
      </c>
      <c r="C237" s="7"/>
      <c r="D237" s="7">
        <v>3.8</v>
      </c>
      <c r="E237" s="7"/>
    </row>
    <row r="238" spans="1:5" x14ac:dyDescent="0.2">
      <c r="A238" s="6"/>
      <c r="B238" s="31" t="s">
        <v>816</v>
      </c>
      <c r="C238" s="82"/>
      <c r="D238" s="27">
        <f>SUM(D230:D237)</f>
        <v>30.400000000000002</v>
      </c>
      <c r="E238" s="27"/>
    </row>
    <row r="239" spans="1:5" x14ac:dyDescent="0.2">
      <c r="A239" s="6"/>
      <c r="B239" s="25" t="s">
        <v>545</v>
      </c>
      <c r="C239" s="27">
        <f>C229</f>
        <v>3021.8500000000004</v>
      </c>
      <c r="D239" s="24"/>
      <c r="E239" s="27">
        <f>E229</f>
        <v>3021.8499999999963</v>
      </c>
    </row>
    <row r="240" spans="1:5" x14ac:dyDescent="0.2">
      <c r="B240"/>
      <c r="E240" s="82"/>
    </row>
    <row r="242" spans="1:5" ht="15" x14ac:dyDescent="0.25">
      <c r="A242" s="565" t="s">
        <v>594</v>
      </c>
      <c r="B242" s="566"/>
      <c r="C242" s="566"/>
      <c r="D242" s="566"/>
      <c r="E242" s="566"/>
    </row>
    <row r="243" spans="1:5" x14ac:dyDescent="0.2">
      <c r="A243" s="6"/>
      <c r="B243" s="13" t="s">
        <v>240</v>
      </c>
      <c r="C243" s="14">
        <f>C239</f>
        <v>3021.8500000000004</v>
      </c>
      <c r="D243" s="7"/>
      <c r="E243" s="14">
        <f>E239</f>
        <v>3021.8499999999963</v>
      </c>
    </row>
    <row r="244" spans="1:5" ht="72" x14ac:dyDescent="0.2">
      <c r="A244" s="6">
        <v>1</v>
      </c>
      <c r="B244" s="22" t="s">
        <v>875</v>
      </c>
      <c r="C244" s="7">
        <v>6.5</v>
      </c>
      <c r="D244" s="7"/>
      <c r="E244" s="7">
        <f>E243+C244</f>
        <v>3028.3499999999963</v>
      </c>
    </row>
    <row r="245" spans="1:5" ht="72" x14ac:dyDescent="0.2">
      <c r="A245" s="10">
        <v>1</v>
      </c>
      <c r="B245" s="22" t="s">
        <v>701</v>
      </c>
      <c r="C245" s="7">
        <v>6.5</v>
      </c>
      <c r="D245" s="66"/>
      <c r="E245" s="396">
        <f>E244+C245</f>
        <v>3034.8499999999963</v>
      </c>
    </row>
    <row r="246" spans="1:5" ht="72" x14ac:dyDescent="0.2">
      <c r="A246" s="10">
        <v>1</v>
      </c>
      <c r="B246" s="22" t="s">
        <v>700</v>
      </c>
      <c r="C246" s="7">
        <v>6.5</v>
      </c>
      <c r="D246" s="66"/>
      <c r="E246" s="7">
        <f t="shared" ref="E246:E307" si="5">E245+C246</f>
        <v>3041.3499999999963</v>
      </c>
    </row>
    <row r="247" spans="1:5" ht="72" x14ac:dyDescent="0.2">
      <c r="A247" s="10">
        <v>1</v>
      </c>
      <c r="B247" s="22" t="s">
        <v>699</v>
      </c>
      <c r="C247" s="7">
        <v>6.5</v>
      </c>
      <c r="D247" s="66"/>
      <c r="E247" s="7">
        <f t="shared" si="5"/>
        <v>3047.8499999999963</v>
      </c>
    </row>
    <row r="248" spans="1:5" ht="72" x14ac:dyDescent="0.2">
      <c r="A248" s="10">
        <v>1</v>
      </c>
      <c r="B248" s="22" t="s">
        <v>698</v>
      </c>
      <c r="C248" s="7">
        <v>6.5</v>
      </c>
      <c r="D248" s="66"/>
      <c r="E248" s="7">
        <f t="shared" si="5"/>
        <v>3054.3499999999963</v>
      </c>
    </row>
    <row r="249" spans="1:5" ht="72" x14ac:dyDescent="0.2">
      <c r="A249" s="10">
        <v>1</v>
      </c>
      <c r="B249" s="22" t="s">
        <v>697</v>
      </c>
      <c r="C249" s="7">
        <v>6.5</v>
      </c>
      <c r="D249" s="66"/>
      <c r="E249" s="7">
        <f t="shared" si="5"/>
        <v>3060.8499999999963</v>
      </c>
    </row>
    <row r="250" spans="1:5" ht="72" x14ac:dyDescent="0.2">
      <c r="A250" s="10">
        <v>1</v>
      </c>
      <c r="B250" s="22" t="s">
        <v>696</v>
      </c>
      <c r="C250" s="7">
        <v>6.5</v>
      </c>
      <c r="D250" s="66"/>
      <c r="E250" s="7">
        <f t="shared" si="5"/>
        <v>3067.3499999999963</v>
      </c>
    </row>
    <row r="251" spans="1:5" ht="72" x14ac:dyDescent="0.2">
      <c r="A251" s="10">
        <v>1</v>
      </c>
      <c r="B251" s="401" t="s">
        <v>695</v>
      </c>
      <c r="C251" s="7">
        <v>6.5</v>
      </c>
      <c r="D251" s="66"/>
      <c r="E251" s="7">
        <f t="shared" si="5"/>
        <v>3073.8499999999963</v>
      </c>
    </row>
    <row r="252" spans="1:5" ht="72" x14ac:dyDescent="0.2">
      <c r="A252" s="10">
        <v>1</v>
      </c>
      <c r="B252" s="401" t="s">
        <v>694</v>
      </c>
      <c r="C252" s="7">
        <v>6.5</v>
      </c>
      <c r="D252" s="66"/>
      <c r="E252" s="7">
        <f t="shared" si="5"/>
        <v>3080.3499999999963</v>
      </c>
    </row>
    <row r="253" spans="1:5" ht="72" x14ac:dyDescent="0.2">
      <c r="A253" s="10">
        <v>1</v>
      </c>
      <c r="B253" s="22" t="s">
        <v>693</v>
      </c>
      <c r="C253" s="7">
        <v>6.5</v>
      </c>
      <c r="D253" s="66"/>
      <c r="E253" s="7">
        <f t="shared" si="5"/>
        <v>3086.8499999999963</v>
      </c>
    </row>
    <row r="254" spans="1:5" ht="72" x14ac:dyDescent="0.2">
      <c r="A254" s="10">
        <v>1</v>
      </c>
      <c r="B254" s="22" t="s">
        <v>692</v>
      </c>
      <c r="C254" s="7">
        <v>6.5</v>
      </c>
      <c r="D254" s="66"/>
      <c r="E254" s="7">
        <f t="shared" si="5"/>
        <v>3093.3499999999963</v>
      </c>
    </row>
    <row r="255" spans="1:5" ht="72" x14ac:dyDescent="0.2">
      <c r="A255" s="10">
        <v>1</v>
      </c>
      <c r="B255" s="22" t="s">
        <v>691</v>
      </c>
      <c r="C255" s="7">
        <v>6.5</v>
      </c>
      <c r="D255" s="66"/>
      <c r="E255" s="7">
        <f t="shared" si="5"/>
        <v>3099.8499999999963</v>
      </c>
    </row>
    <row r="256" spans="1:5" ht="72" x14ac:dyDescent="0.2">
      <c r="A256" s="10">
        <v>1</v>
      </c>
      <c r="B256" s="22" t="s">
        <v>690</v>
      </c>
      <c r="C256" s="7">
        <v>6.5</v>
      </c>
      <c r="D256" s="66"/>
      <c r="E256" s="7">
        <f t="shared" si="5"/>
        <v>3106.3499999999963</v>
      </c>
    </row>
    <row r="257" spans="1:5" ht="72" x14ac:dyDescent="0.2">
      <c r="A257" s="10">
        <v>1</v>
      </c>
      <c r="B257" s="22" t="s">
        <v>689</v>
      </c>
      <c r="C257" s="7">
        <v>6.5</v>
      </c>
      <c r="D257" s="66"/>
      <c r="E257" s="7">
        <f t="shared" si="5"/>
        <v>3112.8499999999963</v>
      </c>
    </row>
    <row r="258" spans="1:5" s="18" customFormat="1" ht="72" x14ac:dyDescent="0.2">
      <c r="A258" s="11">
        <v>1</v>
      </c>
      <c r="B258" s="401" t="s">
        <v>688</v>
      </c>
      <c r="C258" s="12">
        <v>6.5</v>
      </c>
      <c r="D258" s="229"/>
      <c r="E258" s="12">
        <f t="shared" si="5"/>
        <v>3119.3499999999963</v>
      </c>
    </row>
    <row r="259" spans="1:5" s="18" customFormat="1" ht="72" x14ac:dyDescent="0.2">
      <c r="A259" s="11">
        <v>1</v>
      </c>
      <c r="B259" s="401" t="s">
        <v>687</v>
      </c>
      <c r="C259" s="12">
        <v>6.5</v>
      </c>
      <c r="D259" s="229"/>
      <c r="E259" s="12">
        <f t="shared" si="5"/>
        <v>3125.8499999999963</v>
      </c>
    </row>
    <row r="260" spans="1:5" s="18" customFormat="1" ht="72" x14ac:dyDescent="0.2">
      <c r="A260" s="11">
        <v>1</v>
      </c>
      <c r="B260" s="401" t="s">
        <v>686</v>
      </c>
      <c r="C260" s="12">
        <v>6.5</v>
      </c>
      <c r="D260" s="229"/>
      <c r="E260" s="12">
        <f t="shared" si="5"/>
        <v>3132.3499999999963</v>
      </c>
    </row>
    <row r="261" spans="1:5" s="18" customFormat="1" ht="72" x14ac:dyDescent="0.2">
      <c r="A261" s="11">
        <v>1</v>
      </c>
      <c r="B261" s="401" t="s">
        <v>685</v>
      </c>
      <c r="C261" s="12">
        <v>6.5</v>
      </c>
      <c r="D261" s="229"/>
      <c r="E261" s="12">
        <f t="shared" si="5"/>
        <v>3138.8499999999963</v>
      </c>
    </row>
    <row r="262" spans="1:5" s="18" customFormat="1" ht="72" x14ac:dyDescent="0.2">
      <c r="A262" s="11">
        <v>1</v>
      </c>
      <c r="B262" s="401" t="s">
        <v>684</v>
      </c>
      <c r="C262" s="12">
        <v>6.5</v>
      </c>
      <c r="D262" s="229"/>
      <c r="E262" s="12">
        <f t="shared" si="5"/>
        <v>3145.3499999999963</v>
      </c>
    </row>
    <row r="263" spans="1:5" s="18" customFormat="1" ht="72" x14ac:dyDescent="0.2">
      <c r="A263" s="11">
        <v>1</v>
      </c>
      <c r="B263" s="401" t="s">
        <v>683</v>
      </c>
      <c r="C263" s="12">
        <v>6.5</v>
      </c>
      <c r="D263" s="229"/>
      <c r="E263" s="12">
        <f t="shared" si="5"/>
        <v>3151.8499999999963</v>
      </c>
    </row>
    <row r="264" spans="1:5" s="18" customFormat="1" ht="72" x14ac:dyDescent="0.2">
      <c r="A264" s="11">
        <v>1</v>
      </c>
      <c r="B264" s="401" t="s">
        <v>682</v>
      </c>
      <c r="C264" s="12">
        <v>6.5</v>
      </c>
      <c r="D264" s="229"/>
      <c r="E264" s="12">
        <f t="shared" si="5"/>
        <v>3158.3499999999963</v>
      </c>
    </row>
    <row r="265" spans="1:5" s="18" customFormat="1" ht="72" x14ac:dyDescent="0.2">
      <c r="A265" s="11">
        <v>1</v>
      </c>
      <c r="B265" s="401" t="s">
        <v>681</v>
      </c>
      <c r="C265" s="12">
        <v>6.5</v>
      </c>
      <c r="D265" s="229"/>
      <c r="E265" s="12">
        <f t="shared" si="5"/>
        <v>3164.8499999999963</v>
      </c>
    </row>
    <row r="266" spans="1:5" s="18" customFormat="1" ht="72" x14ac:dyDescent="0.2">
      <c r="A266" s="11">
        <v>1</v>
      </c>
      <c r="B266" s="401" t="s">
        <v>680</v>
      </c>
      <c r="C266" s="12">
        <v>6.5</v>
      </c>
      <c r="D266" s="229"/>
      <c r="E266" s="12">
        <f t="shared" si="5"/>
        <v>3171.3499999999963</v>
      </c>
    </row>
    <row r="267" spans="1:5" s="18" customFormat="1" ht="72" x14ac:dyDescent="0.2">
      <c r="A267" s="11">
        <v>1</v>
      </c>
      <c r="B267" s="401" t="s">
        <v>679</v>
      </c>
      <c r="C267" s="12">
        <v>6.5</v>
      </c>
      <c r="D267" s="229"/>
      <c r="E267" s="12">
        <f t="shared" si="5"/>
        <v>3177.8499999999963</v>
      </c>
    </row>
    <row r="268" spans="1:5" s="18" customFormat="1" ht="72" x14ac:dyDescent="0.2">
      <c r="A268" s="11">
        <v>1</v>
      </c>
      <c r="B268" s="401" t="s">
        <v>678</v>
      </c>
      <c r="C268" s="12">
        <v>6.5</v>
      </c>
      <c r="D268" s="229"/>
      <c r="E268" s="12">
        <f t="shared" si="5"/>
        <v>3184.3499999999963</v>
      </c>
    </row>
    <row r="269" spans="1:5" s="18" customFormat="1" ht="72" x14ac:dyDescent="0.2">
      <c r="A269" s="11">
        <v>1</v>
      </c>
      <c r="B269" s="401" t="s">
        <v>677</v>
      </c>
      <c r="C269" s="12">
        <v>6.5</v>
      </c>
      <c r="D269" s="229"/>
      <c r="E269" s="12">
        <f t="shared" si="5"/>
        <v>3190.8499999999963</v>
      </c>
    </row>
    <row r="270" spans="1:5" s="18" customFormat="1" ht="72" x14ac:dyDescent="0.2">
      <c r="A270" s="11">
        <v>1</v>
      </c>
      <c r="B270" s="401" t="s">
        <v>676</v>
      </c>
      <c r="C270" s="12">
        <v>6.5</v>
      </c>
      <c r="D270" s="229"/>
      <c r="E270" s="12">
        <f t="shared" si="5"/>
        <v>3197.3499999999963</v>
      </c>
    </row>
    <row r="271" spans="1:5" s="18" customFormat="1" ht="72" x14ac:dyDescent="0.2">
      <c r="A271" s="11">
        <v>1</v>
      </c>
      <c r="B271" s="401" t="s">
        <v>675</v>
      </c>
      <c r="C271" s="12">
        <v>6.5</v>
      </c>
      <c r="D271" s="229"/>
      <c r="E271" s="12">
        <f t="shared" si="5"/>
        <v>3203.8499999999963</v>
      </c>
    </row>
    <row r="272" spans="1:5" s="18" customFormat="1" ht="72" x14ac:dyDescent="0.2">
      <c r="A272" s="11">
        <v>1</v>
      </c>
      <c r="B272" s="401" t="s">
        <v>674</v>
      </c>
      <c r="C272" s="12">
        <v>6.5</v>
      </c>
      <c r="D272" s="229"/>
      <c r="E272" s="12">
        <f t="shared" si="5"/>
        <v>3210.3499999999963</v>
      </c>
    </row>
    <row r="273" spans="1:5" s="18" customFormat="1" ht="72" x14ac:dyDescent="0.2">
      <c r="A273" s="11">
        <v>1</v>
      </c>
      <c r="B273" s="401" t="s">
        <v>673</v>
      </c>
      <c r="C273" s="12">
        <v>6.5</v>
      </c>
      <c r="D273" s="229"/>
      <c r="E273" s="12">
        <f t="shared" si="5"/>
        <v>3216.8499999999963</v>
      </c>
    </row>
    <row r="274" spans="1:5" s="18" customFormat="1" ht="72" x14ac:dyDescent="0.2">
      <c r="A274" s="11">
        <v>1</v>
      </c>
      <c r="B274" s="401" t="s">
        <v>672</v>
      </c>
      <c r="C274" s="12">
        <v>6.5</v>
      </c>
      <c r="D274" s="229"/>
      <c r="E274" s="12">
        <f t="shared" si="5"/>
        <v>3223.3499999999963</v>
      </c>
    </row>
    <row r="275" spans="1:5" s="18" customFormat="1" ht="72" x14ac:dyDescent="0.2">
      <c r="A275" s="11">
        <v>1</v>
      </c>
      <c r="B275" s="401" t="s">
        <v>671</v>
      </c>
      <c r="C275" s="12">
        <v>6.5</v>
      </c>
      <c r="D275" s="229"/>
      <c r="E275" s="12">
        <f t="shared" si="5"/>
        <v>3229.8499999999963</v>
      </c>
    </row>
    <row r="276" spans="1:5" s="18" customFormat="1" ht="72" x14ac:dyDescent="0.2">
      <c r="A276" s="11">
        <v>1</v>
      </c>
      <c r="B276" s="401" t="s">
        <v>670</v>
      </c>
      <c r="C276" s="12">
        <v>6.5</v>
      </c>
      <c r="D276" s="229"/>
      <c r="E276" s="12">
        <f t="shared" si="5"/>
        <v>3236.3499999999963</v>
      </c>
    </row>
    <row r="277" spans="1:5" s="18" customFormat="1" ht="72" x14ac:dyDescent="0.2">
      <c r="A277" s="11">
        <v>1</v>
      </c>
      <c r="B277" s="401" t="s">
        <v>669</v>
      </c>
      <c r="C277" s="12">
        <v>6.5</v>
      </c>
      <c r="D277" s="229"/>
      <c r="E277" s="12">
        <f t="shared" si="5"/>
        <v>3242.8499999999963</v>
      </c>
    </row>
    <row r="278" spans="1:5" s="18" customFormat="1" ht="72" x14ac:dyDescent="0.2">
      <c r="A278" s="11">
        <v>1</v>
      </c>
      <c r="B278" s="401" t="s">
        <v>668</v>
      </c>
      <c r="C278" s="12">
        <v>6.5</v>
      </c>
      <c r="D278" s="229"/>
      <c r="E278" s="12">
        <f t="shared" si="5"/>
        <v>3249.3499999999963</v>
      </c>
    </row>
    <row r="279" spans="1:5" s="18" customFormat="1" ht="72" x14ac:dyDescent="0.2">
      <c r="A279" s="11">
        <v>1</v>
      </c>
      <c r="B279" s="401" t="s">
        <v>667</v>
      </c>
      <c r="C279" s="12">
        <v>6.5</v>
      </c>
      <c r="D279" s="229"/>
      <c r="E279" s="12">
        <f t="shared" si="5"/>
        <v>3255.8499999999963</v>
      </c>
    </row>
    <row r="280" spans="1:5" s="18" customFormat="1" ht="72" x14ac:dyDescent="0.2">
      <c r="A280" s="11">
        <v>1</v>
      </c>
      <c r="B280" s="401" t="s">
        <v>666</v>
      </c>
      <c r="C280" s="12">
        <v>6.5</v>
      </c>
      <c r="D280" s="229"/>
      <c r="E280" s="12">
        <f t="shared" si="5"/>
        <v>3262.3499999999963</v>
      </c>
    </row>
    <row r="281" spans="1:5" s="18" customFormat="1" ht="72" x14ac:dyDescent="0.2">
      <c r="A281" s="11">
        <v>1</v>
      </c>
      <c r="B281" s="401" t="s">
        <v>665</v>
      </c>
      <c r="C281" s="12">
        <v>6.5</v>
      </c>
      <c r="D281" s="229"/>
      <c r="E281" s="12">
        <f t="shared" si="5"/>
        <v>3268.8499999999963</v>
      </c>
    </row>
    <row r="282" spans="1:5" s="18" customFormat="1" ht="72" x14ac:dyDescent="0.2">
      <c r="A282" s="11">
        <v>1</v>
      </c>
      <c r="B282" s="401" t="s">
        <v>664</v>
      </c>
      <c r="C282" s="12">
        <v>6.5</v>
      </c>
      <c r="D282" s="229"/>
      <c r="E282" s="12">
        <f t="shared" si="5"/>
        <v>3275.3499999999963</v>
      </c>
    </row>
    <row r="283" spans="1:5" s="18" customFormat="1" ht="72" x14ac:dyDescent="0.2">
      <c r="A283" s="11">
        <v>1</v>
      </c>
      <c r="B283" s="401" t="s">
        <v>663</v>
      </c>
      <c r="C283" s="12">
        <v>6.5</v>
      </c>
      <c r="D283" s="229"/>
      <c r="E283" s="12">
        <f t="shared" si="5"/>
        <v>3281.8499999999963</v>
      </c>
    </row>
    <row r="284" spans="1:5" s="18" customFormat="1" ht="72" x14ac:dyDescent="0.2">
      <c r="A284" s="11">
        <v>1</v>
      </c>
      <c r="B284" s="401" t="s">
        <v>662</v>
      </c>
      <c r="C284" s="12">
        <v>6.5</v>
      </c>
      <c r="D284" s="229"/>
      <c r="E284" s="12">
        <f t="shared" si="5"/>
        <v>3288.3499999999963</v>
      </c>
    </row>
    <row r="285" spans="1:5" s="18" customFormat="1" ht="72" x14ac:dyDescent="0.2">
      <c r="A285" s="11">
        <v>1</v>
      </c>
      <c r="B285" s="401" t="s">
        <v>661</v>
      </c>
      <c r="C285" s="12">
        <v>6.5</v>
      </c>
      <c r="D285" s="229"/>
      <c r="E285" s="12">
        <f t="shared" si="5"/>
        <v>3294.8499999999963</v>
      </c>
    </row>
    <row r="286" spans="1:5" s="18" customFormat="1" ht="72" x14ac:dyDescent="0.2">
      <c r="A286" s="11">
        <v>1</v>
      </c>
      <c r="B286" s="401" t="s">
        <v>660</v>
      </c>
      <c r="C286" s="12">
        <v>6.5</v>
      </c>
      <c r="D286" s="229"/>
      <c r="E286" s="12">
        <f t="shared" si="5"/>
        <v>3301.3499999999963</v>
      </c>
    </row>
    <row r="287" spans="1:5" s="18" customFormat="1" ht="72" x14ac:dyDescent="0.2">
      <c r="A287" s="11">
        <v>1</v>
      </c>
      <c r="B287" s="401" t="s">
        <v>659</v>
      </c>
      <c r="C287" s="12">
        <v>6.5</v>
      </c>
      <c r="D287" s="229"/>
      <c r="E287" s="12">
        <f t="shared" si="5"/>
        <v>3307.8499999999963</v>
      </c>
    </row>
    <row r="288" spans="1:5" s="18" customFormat="1" ht="72" x14ac:dyDescent="0.2">
      <c r="A288" s="11">
        <v>1</v>
      </c>
      <c r="B288" s="401" t="s">
        <v>658</v>
      </c>
      <c r="C288" s="12">
        <v>6.5</v>
      </c>
      <c r="D288" s="229"/>
      <c r="E288" s="12">
        <f t="shared" si="5"/>
        <v>3314.3499999999963</v>
      </c>
    </row>
    <row r="289" spans="1:5" s="18" customFormat="1" ht="72" x14ac:dyDescent="0.2">
      <c r="A289" s="11">
        <v>1</v>
      </c>
      <c r="B289" s="401" t="s">
        <v>657</v>
      </c>
      <c r="C289" s="12">
        <v>6.5</v>
      </c>
      <c r="D289" s="229"/>
      <c r="E289" s="12">
        <f t="shared" si="5"/>
        <v>3320.8499999999963</v>
      </c>
    </row>
    <row r="290" spans="1:5" s="18" customFormat="1" ht="72" x14ac:dyDescent="0.2">
      <c r="A290" s="11">
        <v>1</v>
      </c>
      <c r="B290" s="401" t="s">
        <v>656</v>
      </c>
      <c r="C290" s="12">
        <v>6.5</v>
      </c>
      <c r="D290" s="229"/>
      <c r="E290" s="12">
        <f t="shared" si="5"/>
        <v>3327.3499999999963</v>
      </c>
    </row>
    <row r="291" spans="1:5" s="18" customFormat="1" ht="72" x14ac:dyDescent="0.2">
      <c r="A291" s="11">
        <v>1</v>
      </c>
      <c r="B291" s="401" t="s">
        <v>655</v>
      </c>
      <c r="C291" s="12">
        <v>6.5</v>
      </c>
      <c r="D291" s="229"/>
      <c r="E291" s="12">
        <f t="shared" si="5"/>
        <v>3333.8499999999963</v>
      </c>
    </row>
    <row r="292" spans="1:5" s="18" customFormat="1" ht="72" x14ac:dyDescent="0.2">
      <c r="A292" s="11">
        <v>1</v>
      </c>
      <c r="B292" s="401" t="s">
        <v>654</v>
      </c>
      <c r="C292" s="12">
        <v>6.5</v>
      </c>
      <c r="D292" s="229"/>
      <c r="E292" s="12">
        <f t="shared" si="5"/>
        <v>3340.3499999999963</v>
      </c>
    </row>
    <row r="293" spans="1:5" s="18" customFormat="1" ht="72" x14ac:dyDescent="0.2">
      <c r="A293" s="11">
        <v>1</v>
      </c>
      <c r="B293" s="401" t="s">
        <v>653</v>
      </c>
      <c r="C293" s="12">
        <v>6.5</v>
      </c>
      <c r="D293" s="229"/>
      <c r="E293" s="12">
        <f t="shared" si="5"/>
        <v>3346.8499999999963</v>
      </c>
    </row>
    <row r="294" spans="1:5" s="18" customFormat="1" ht="72" x14ac:dyDescent="0.2">
      <c r="A294" s="11">
        <v>1</v>
      </c>
      <c r="B294" s="401" t="s">
        <v>652</v>
      </c>
      <c r="C294" s="12">
        <v>6.5</v>
      </c>
      <c r="D294" s="229"/>
      <c r="E294" s="12">
        <f t="shared" si="5"/>
        <v>3353.3499999999963</v>
      </c>
    </row>
    <row r="295" spans="1:5" s="18" customFormat="1" ht="72" x14ac:dyDescent="0.2">
      <c r="A295" s="11">
        <v>1</v>
      </c>
      <c r="B295" s="401" t="s">
        <v>651</v>
      </c>
      <c r="C295" s="12">
        <v>6.5</v>
      </c>
      <c r="D295" s="229"/>
      <c r="E295" s="12">
        <f t="shared" si="5"/>
        <v>3359.8499999999963</v>
      </c>
    </row>
    <row r="296" spans="1:5" s="18" customFormat="1" ht="72" x14ac:dyDescent="0.2">
      <c r="A296" s="11">
        <v>1</v>
      </c>
      <c r="B296" s="401" t="s">
        <v>650</v>
      </c>
      <c r="C296" s="12">
        <v>6.5</v>
      </c>
      <c r="D296" s="229"/>
      <c r="E296" s="12">
        <f t="shared" si="5"/>
        <v>3366.3499999999963</v>
      </c>
    </row>
    <row r="297" spans="1:5" s="18" customFormat="1" ht="72" x14ac:dyDescent="0.2">
      <c r="A297" s="11">
        <v>1</v>
      </c>
      <c r="B297" s="401" t="s">
        <v>649</v>
      </c>
      <c r="C297" s="12">
        <v>6.5</v>
      </c>
      <c r="D297" s="229"/>
      <c r="E297" s="12">
        <f t="shared" si="5"/>
        <v>3372.8499999999963</v>
      </c>
    </row>
    <row r="298" spans="1:5" s="18" customFormat="1" ht="72" x14ac:dyDescent="0.2">
      <c r="A298" s="11">
        <v>1</v>
      </c>
      <c r="B298" s="401" t="s">
        <v>648</v>
      </c>
      <c r="C298" s="12">
        <v>6.5</v>
      </c>
      <c r="D298" s="229"/>
      <c r="E298" s="12">
        <f t="shared" si="5"/>
        <v>3379.3499999999963</v>
      </c>
    </row>
    <row r="299" spans="1:5" s="18" customFormat="1" ht="72" x14ac:dyDescent="0.2">
      <c r="A299" s="11">
        <v>1</v>
      </c>
      <c r="B299" s="401" t="s">
        <v>647</v>
      </c>
      <c r="C299" s="12">
        <v>6.5</v>
      </c>
      <c r="D299" s="229"/>
      <c r="E299" s="12">
        <f t="shared" si="5"/>
        <v>3385.8499999999963</v>
      </c>
    </row>
    <row r="300" spans="1:5" s="18" customFormat="1" ht="72" x14ac:dyDescent="0.2">
      <c r="A300" s="11">
        <v>1</v>
      </c>
      <c r="B300" s="401" t="s">
        <v>646</v>
      </c>
      <c r="C300" s="12">
        <v>6.5</v>
      </c>
      <c r="D300" s="229"/>
      <c r="E300" s="12">
        <f t="shared" si="5"/>
        <v>3392.3499999999963</v>
      </c>
    </row>
    <row r="301" spans="1:5" s="18" customFormat="1" ht="72" x14ac:dyDescent="0.2">
      <c r="A301" s="11">
        <v>1</v>
      </c>
      <c r="B301" s="401" t="s">
        <v>645</v>
      </c>
      <c r="C301" s="12">
        <v>6.5</v>
      </c>
      <c r="D301" s="229"/>
      <c r="E301" s="12">
        <f t="shared" si="5"/>
        <v>3398.8499999999963</v>
      </c>
    </row>
    <row r="302" spans="1:5" s="18" customFormat="1" ht="72" x14ac:dyDescent="0.2">
      <c r="A302" s="11">
        <v>1</v>
      </c>
      <c r="B302" s="401" t="s">
        <v>644</v>
      </c>
      <c r="C302" s="12">
        <v>6.5</v>
      </c>
      <c r="D302" s="229"/>
      <c r="E302" s="12">
        <f t="shared" si="5"/>
        <v>3405.3499999999963</v>
      </c>
    </row>
    <row r="303" spans="1:5" s="18" customFormat="1" ht="72" x14ac:dyDescent="0.2">
      <c r="A303" s="11">
        <v>1</v>
      </c>
      <c r="B303" s="401" t="s">
        <v>643</v>
      </c>
      <c r="C303" s="12">
        <v>6.5</v>
      </c>
      <c r="D303" s="229"/>
      <c r="E303" s="12">
        <f t="shared" si="5"/>
        <v>3411.8499999999963</v>
      </c>
    </row>
    <row r="304" spans="1:5" s="18" customFormat="1" ht="72" x14ac:dyDescent="0.2">
      <c r="A304" s="11">
        <v>1</v>
      </c>
      <c r="B304" s="401" t="s">
        <v>642</v>
      </c>
      <c r="C304" s="12">
        <v>6.5</v>
      </c>
      <c r="D304" s="229"/>
      <c r="E304" s="12">
        <f t="shared" si="5"/>
        <v>3418.3499999999963</v>
      </c>
    </row>
    <row r="305" spans="1:5" s="18" customFormat="1" ht="72" x14ac:dyDescent="0.2">
      <c r="A305" s="11">
        <v>1</v>
      </c>
      <c r="B305" s="401" t="s">
        <v>641</v>
      </c>
      <c r="C305" s="12">
        <v>6.5</v>
      </c>
      <c r="D305" s="229"/>
      <c r="E305" s="12">
        <f t="shared" si="5"/>
        <v>3424.8499999999963</v>
      </c>
    </row>
    <row r="306" spans="1:5" s="18" customFormat="1" ht="72" x14ac:dyDescent="0.2">
      <c r="A306" s="11">
        <v>1</v>
      </c>
      <c r="B306" s="401" t="s">
        <v>640</v>
      </c>
      <c r="C306" s="12">
        <v>6.5</v>
      </c>
      <c r="D306" s="229"/>
      <c r="E306" s="12">
        <f t="shared" si="5"/>
        <v>3431.3499999999963</v>
      </c>
    </row>
    <row r="307" spans="1:5" s="18" customFormat="1" ht="72" x14ac:dyDescent="0.2">
      <c r="A307" s="11">
        <v>1</v>
      </c>
      <c r="B307" s="401" t="s">
        <v>639</v>
      </c>
      <c r="C307" s="12">
        <v>6.5</v>
      </c>
      <c r="D307" s="229"/>
      <c r="E307" s="12">
        <f t="shared" si="5"/>
        <v>3437.8499999999963</v>
      </c>
    </row>
    <row r="308" spans="1:5" s="18" customFormat="1" ht="72" x14ac:dyDescent="0.2">
      <c r="A308" s="11">
        <v>1</v>
      </c>
      <c r="B308" s="401" t="s">
        <v>638</v>
      </c>
      <c r="C308" s="12">
        <v>6.5</v>
      </c>
      <c r="D308" s="229"/>
      <c r="E308" s="12">
        <f t="shared" ref="E308:E350" si="6">E307+C308</f>
        <v>3444.3499999999963</v>
      </c>
    </row>
    <row r="309" spans="1:5" s="18" customFormat="1" ht="72" x14ac:dyDescent="0.2">
      <c r="A309" s="11">
        <v>1</v>
      </c>
      <c r="B309" s="401" t="s">
        <v>637</v>
      </c>
      <c r="C309" s="12">
        <v>6.5</v>
      </c>
      <c r="D309" s="229"/>
      <c r="E309" s="12">
        <f t="shared" si="6"/>
        <v>3450.8499999999963</v>
      </c>
    </row>
    <row r="310" spans="1:5" s="18" customFormat="1" ht="72" x14ac:dyDescent="0.2">
      <c r="A310" s="11">
        <v>1</v>
      </c>
      <c r="B310" s="401" t="s">
        <v>636</v>
      </c>
      <c r="C310" s="12">
        <v>6.5</v>
      </c>
      <c r="D310" s="229"/>
      <c r="E310" s="12">
        <f t="shared" si="6"/>
        <v>3457.3499999999963</v>
      </c>
    </row>
    <row r="311" spans="1:5" s="18" customFormat="1" ht="72" x14ac:dyDescent="0.2">
      <c r="A311" s="11">
        <v>1</v>
      </c>
      <c r="B311" s="401" t="s">
        <v>635</v>
      </c>
      <c r="C311" s="12">
        <v>6.5</v>
      </c>
      <c r="D311" s="229"/>
      <c r="E311" s="12">
        <f t="shared" si="6"/>
        <v>3463.8499999999963</v>
      </c>
    </row>
    <row r="312" spans="1:5" s="18" customFormat="1" ht="72" x14ac:dyDescent="0.2">
      <c r="A312" s="11">
        <v>1</v>
      </c>
      <c r="B312" s="401" t="s">
        <v>634</v>
      </c>
      <c r="C312" s="12">
        <v>6.5</v>
      </c>
      <c r="D312" s="229"/>
      <c r="E312" s="12">
        <f t="shared" si="6"/>
        <v>3470.3499999999963</v>
      </c>
    </row>
    <row r="313" spans="1:5" s="18" customFormat="1" ht="72" x14ac:dyDescent="0.2">
      <c r="A313" s="11">
        <v>1</v>
      </c>
      <c r="B313" s="401" t="s">
        <v>633</v>
      </c>
      <c r="C313" s="12">
        <v>6.5</v>
      </c>
      <c r="D313" s="229"/>
      <c r="E313" s="12">
        <f t="shared" si="6"/>
        <v>3476.8499999999963</v>
      </c>
    </row>
    <row r="314" spans="1:5" s="18" customFormat="1" ht="72" x14ac:dyDescent="0.2">
      <c r="A314" s="11">
        <v>1</v>
      </c>
      <c r="B314" s="401" t="s">
        <v>632</v>
      </c>
      <c r="C314" s="12">
        <v>6.5</v>
      </c>
      <c r="D314" s="229"/>
      <c r="E314" s="12">
        <f t="shared" si="6"/>
        <v>3483.3499999999963</v>
      </c>
    </row>
    <row r="315" spans="1:5" s="18" customFormat="1" ht="72" x14ac:dyDescent="0.2">
      <c r="A315" s="11">
        <v>1</v>
      </c>
      <c r="B315" s="401" t="s">
        <v>631</v>
      </c>
      <c r="C315" s="12">
        <v>6.5</v>
      </c>
      <c r="D315" s="229"/>
      <c r="E315" s="12">
        <f t="shared" si="6"/>
        <v>3489.8499999999963</v>
      </c>
    </row>
    <row r="316" spans="1:5" s="18" customFormat="1" ht="72" x14ac:dyDescent="0.2">
      <c r="A316" s="11">
        <v>1</v>
      </c>
      <c r="B316" s="401" t="s">
        <v>630</v>
      </c>
      <c r="C316" s="12">
        <v>6.5</v>
      </c>
      <c r="D316" s="229"/>
      <c r="E316" s="12">
        <f t="shared" si="6"/>
        <v>3496.3499999999963</v>
      </c>
    </row>
    <row r="317" spans="1:5" s="18" customFormat="1" ht="72" x14ac:dyDescent="0.2">
      <c r="A317" s="11">
        <v>1</v>
      </c>
      <c r="B317" s="401" t="s">
        <v>629</v>
      </c>
      <c r="C317" s="12">
        <v>6.5</v>
      </c>
      <c r="D317" s="229"/>
      <c r="E317" s="12">
        <f t="shared" si="6"/>
        <v>3502.8499999999963</v>
      </c>
    </row>
    <row r="318" spans="1:5" s="18" customFormat="1" ht="72" x14ac:dyDescent="0.2">
      <c r="A318" s="11">
        <v>1</v>
      </c>
      <c r="B318" s="401" t="s">
        <v>628</v>
      </c>
      <c r="C318" s="12">
        <v>6.5</v>
      </c>
      <c r="D318" s="229"/>
      <c r="E318" s="12">
        <f t="shared" si="6"/>
        <v>3509.3499999999963</v>
      </c>
    </row>
    <row r="319" spans="1:5" s="18" customFormat="1" ht="72" x14ac:dyDescent="0.2">
      <c r="A319" s="11">
        <v>1</v>
      </c>
      <c r="B319" s="401" t="s">
        <v>627</v>
      </c>
      <c r="C319" s="12">
        <v>6.5</v>
      </c>
      <c r="D319" s="229"/>
      <c r="E319" s="12">
        <f t="shared" si="6"/>
        <v>3515.8499999999963</v>
      </c>
    </row>
    <row r="320" spans="1:5" s="18" customFormat="1" ht="72" x14ac:dyDescent="0.2">
      <c r="A320" s="11">
        <v>1</v>
      </c>
      <c r="B320" s="401" t="s">
        <v>626</v>
      </c>
      <c r="C320" s="12">
        <v>6.5</v>
      </c>
      <c r="D320" s="229"/>
      <c r="E320" s="12">
        <f t="shared" si="6"/>
        <v>3522.3499999999963</v>
      </c>
    </row>
    <row r="321" spans="1:5" s="18" customFormat="1" ht="72" x14ac:dyDescent="0.2">
      <c r="A321" s="11">
        <v>1</v>
      </c>
      <c r="B321" s="401" t="s">
        <v>625</v>
      </c>
      <c r="C321" s="12">
        <v>6.5</v>
      </c>
      <c r="D321" s="229"/>
      <c r="E321" s="12">
        <f t="shared" si="6"/>
        <v>3528.8499999999963</v>
      </c>
    </row>
    <row r="322" spans="1:5" s="18" customFormat="1" ht="72" x14ac:dyDescent="0.2">
      <c r="A322" s="11">
        <v>1</v>
      </c>
      <c r="B322" s="401" t="s">
        <v>624</v>
      </c>
      <c r="C322" s="12">
        <v>6.5</v>
      </c>
      <c r="D322" s="229"/>
      <c r="E322" s="12">
        <f t="shared" si="6"/>
        <v>3535.3499999999963</v>
      </c>
    </row>
    <row r="323" spans="1:5" s="18" customFormat="1" ht="72" x14ac:dyDescent="0.2">
      <c r="A323" s="11">
        <v>1</v>
      </c>
      <c r="B323" s="401" t="s">
        <v>623</v>
      </c>
      <c r="C323" s="12">
        <v>6.5</v>
      </c>
      <c r="D323" s="229"/>
      <c r="E323" s="12">
        <f t="shared" si="6"/>
        <v>3541.8499999999963</v>
      </c>
    </row>
    <row r="324" spans="1:5" s="18" customFormat="1" ht="72" x14ac:dyDescent="0.2">
      <c r="A324" s="11">
        <v>1</v>
      </c>
      <c r="B324" s="401" t="s">
        <v>622</v>
      </c>
      <c r="C324" s="12">
        <v>6.5</v>
      </c>
      <c r="D324" s="229"/>
      <c r="E324" s="12">
        <f t="shared" si="6"/>
        <v>3548.3499999999963</v>
      </c>
    </row>
    <row r="325" spans="1:5" s="18" customFormat="1" ht="72" x14ac:dyDescent="0.2">
      <c r="A325" s="11">
        <v>1</v>
      </c>
      <c r="B325" s="401" t="s">
        <v>621</v>
      </c>
      <c r="C325" s="12">
        <v>6.5</v>
      </c>
      <c r="D325" s="229"/>
      <c r="E325" s="12">
        <f t="shared" si="6"/>
        <v>3554.8499999999963</v>
      </c>
    </row>
    <row r="326" spans="1:5" s="18" customFormat="1" ht="72" x14ac:dyDescent="0.2">
      <c r="A326" s="11">
        <v>1</v>
      </c>
      <c r="B326" s="401" t="s">
        <v>620</v>
      </c>
      <c r="C326" s="12">
        <v>6.5</v>
      </c>
      <c r="D326" s="229"/>
      <c r="E326" s="12">
        <f t="shared" si="6"/>
        <v>3561.3499999999963</v>
      </c>
    </row>
    <row r="327" spans="1:5" s="18" customFormat="1" ht="72" x14ac:dyDescent="0.2">
      <c r="A327" s="11">
        <v>1</v>
      </c>
      <c r="B327" s="401" t="s">
        <v>619</v>
      </c>
      <c r="C327" s="12">
        <v>6.5</v>
      </c>
      <c r="D327" s="229"/>
      <c r="E327" s="12">
        <f t="shared" si="6"/>
        <v>3567.8499999999963</v>
      </c>
    </row>
    <row r="328" spans="1:5" s="18" customFormat="1" ht="72" x14ac:dyDescent="0.2">
      <c r="A328" s="11">
        <v>1</v>
      </c>
      <c r="B328" s="401" t="s">
        <v>618</v>
      </c>
      <c r="C328" s="12">
        <v>6.5</v>
      </c>
      <c r="D328" s="229"/>
      <c r="E328" s="12">
        <f t="shared" si="6"/>
        <v>3574.3499999999963</v>
      </c>
    </row>
    <row r="329" spans="1:5" s="18" customFormat="1" ht="72" x14ac:dyDescent="0.2">
      <c r="A329" s="11">
        <v>1</v>
      </c>
      <c r="B329" s="401" t="s">
        <v>617</v>
      </c>
      <c r="C329" s="12">
        <v>6.5</v>
      </c>
      <c r="D329" s="229"/>
      <c r="E329" s="12">
        <f t="shared" si="6"/>
        <v>3580.8499999999963</v>
      </c>
    </row>
    <row r="330" spans="1:5" s="18" customFormat="1" ht="72" x14ac:dyDescent="0.2">
      <c r="A330" s="11">
        <v>1</v>
      </c>
      <c r="B330" s="401" t="s">
        <v>616</v>
      </c>
      <c r="C330" s="12">
        <v>6.5</v>
      </c>
      <c r="D330" s="229"/>
      <c r="E330" s="12">
        <f t="shared" si="6"/>
        <v>3587.3499999999963</v>
      </c>
    </row>
    <row r="331" spans="1:5" s="18" customFormat="1" ht="72" x14ac:dyDescent="0.2">
      <c r="A331" s="11">
        <v>1</v>
      </c>
      <c r="B331" s="401" t="s">
        <v>615</v>
      </c>
      <c r="C331" s="12">
        <v>6.5</v>
      </c>
      <c r="D331" s="229"/>
      <c r="E331" s="12">
        <f t="shared" si="6"/>
        <v>3593.8499999999963</v>
      </c>
    </row>
    <row r="332" spans="1:5" s="18" customFormat="1" ht="72" x14ac:dyDescent="0.2">
      <c r="A332" s="11">
        <v>1</v>
      </c>
      <c r="B332" s="401" t="s">
        <v>614</v>
      </c>
      <c r="C332" s="12">
        <v>6.5</v>
      </c>
      <c r="D332" s="229"/>
      <c r="E332" s="12">
        <f t="shared" si="6"/>
        <v>3600.3499999999963</v>
      </c>
    </row>
    <row r="333" spans="1:5" s="18" customFormat="1" ht="72" x14ac:dyDescent="0.2">
      <c r="A333" s="11">
        <v>1</v>
      </c>
      <c r="B333" s="401" t="s">
        <v>613</v>
      </c>
      <c r="C333" s="12">
        <v>6.5</v>
      </c>
      <c r="D333" s="229"/>
      <c r="E333" s="12">
        <f t="shared" si="6"/>
        <v>3606.8499999999963</v>
      </c>
    </row>
    <row r="334" spans="1:5" s="18" customFormat="1" ht="72" x14ac:dyDescent="0.2">
      <c r="A334" s="11">
        <v>1</v>
      </c>
      <c r="B334" s="401" t="s">
        <v>612</v>
      </c>
      <c r="C334" s="12">
        <v>6.5</v>
      </c>
      <c r="D334" s="229"/>
      <c r="E334" s="12">
        <f t="shared" si="6"/>
        <v>3613.3499999999963</v>
      </c>
    </row>
    <row r="335" spans="1:5" s="18" customFormat="1" ht="72" x14ac:dyDescent="0.2">
      <c r="A335" s="11">
        <v>1</v>
      </c>
      <c r="B335" s="401" t="s">
        <v>611</v>
      </c>
      <c r="C335" s="12">
        <v>6.5</v>
      </c>
      <c r="D335" s="229"/>
      <c r="E335" s="12">
        <f t="shared" si="6"/>
        <v>3619.8499999999963</v>
      </c>
    </row>
    <row r="336" spans="1:5" s="18" customFormat="1" ht="72" x14ac:dyDescent="0.2">
      <c r="A336" s="11">
        <v>1</v>
      </c>
      <c r="B336" s="401" t="s">
        <v>610</v>
      </c>
      <c r="C336" s="12">
        <v>6.5</v>
      </c>
      <c r="D336" s="229"/>
      <c r="E336" s="12">
        <f t="shared" si="6"/>
        <v>3626.3499999999963</v>
      </c>
    </row>
    <row r="337" spans="1:5" s="18" customFormat="1" ht="72" x14ac:dyDescent="0.2">
      <c r="A337" s="11">
        <v>1</v>
      </c>
      <c r="B337" s="401" t="s">
        <v>609</v>
      </c>
      <c r="C337" s="12">
        <v>6.5</v>
      </c>
      <c r="D337" s="229"/>
      <c r="E337" s="12">
        <f t="shared" si="6"/>
        <v>3632.8499999999963</v>
      </c>
    </row>
    <row r="338" spans="1:5" s="18" customFormat="1" ht="72" x14ac:dyDescent="0.2">
      <c r="A338" s="11">
        <v>1</v>
      </c>
      <c r="B338" s="401" t="s">
        <v>608</v>
      </c>
      <c r="C338" s="12">
        <v>6.5</v>
      </c>
      <c r="D338" s="229"/>
      <c r="E338" s="12">
        <f t="shared" si="6"/>
        <v>3639.3499999999963</v>
      </c>
    </row>
    <row r="339" spans="1:5" s="18" customFormat="1" ht="72" x14ac:dyDescent="0.2">
      <c r="A339" s="11">
        <v>1</v>
      </c>
      <c r="B339" s="401" t="s">
        <v>607</v>
      </c>
      <c r="C339" s="12">
        <v>6.5</v>
      </c>
      <c r="D339" s="229"/>
      <c r="E339" s="12">
        <f t="shared" si="6"/>
        <v>3645.8499999999963</v>
      </c>
    </row>
    <row r="340" spans="1:5" s="18" customFormat="1" ht="72" x14ac:dyDescent="0.2">
      <c r="A340" s="11">
        <v>1</v>
      </c>
      <c r="B340" s="401" t="s">
        <v>606</v>
      </c>
      <c r="C340" s="12">
        <v>6.5</v>
      </c>
      <c r="D340" s="229"/>
      <c r="E340" s="12">
        <f t="shared" si="6"/>
        <v>3652.3499999999963</v>
      </c>
    </row>
    <row r="341" spans="1:5" s="18" customFormat="1" ht="72" x14ac:dyDescent="0.2">
      <c r="A341" s="11">
        <v>1</v>
      </c>
      <c r="B341" s="401" t="s">
        <v>605</v>
      </c>
      <c r="C341" s="12">
        <v>6.5</v>
      </c>
      <c r="D341" s="229"/>
      <c r="E341" s="12">
        <f t="shared" si="6"/>
        <v>3658.8499999999963</v>
      </c>
    </row>
    <row r="342" spans="1:5" s="18" customFormat="1" ht="72" x14ac:dyDescent="0.2">
      <c r="A342" s="11">
        <v>1</v>
      </c>
      <c r="B342" s="401" t="s">
        <v>604</v>
      </c>
      <c r="C342" s="12">
        <v>6.5</v>
      </c>
      <c r="D342" s="229"/>
      <c r="E342" s="12">
        <f t="shared" si="6"/>
        <v>3665.3499999999963</v>
      </c>
    </row>
    <row r="343" spans="1:5" ht="102" x14ac:dyDescent="0.2">
      <c r="A343" s="185">
        <v>1</v>
      </c>
      <c r="B343" s="183" t="s">
        <v>924</v>
      </c>
      <c r="C343" s="231">
        <v>50</v>
      </c>
      <c r="D343" s="66"/>
      <c r="E343" s="7">
        <f t="shared" si="6"/>
        <v>3715.3499999999963</v>
      </c>
    </row>
    <row r="344" spans="1:5" ht="102" x14ac:dyDescent="0.2">
      <c r="A344" s="185">
        <v>1</v>
      </c>
      <c r="B344" s="183" t="s">
        <v>925</v>
      </c>
      <c r="C344" s="231">
        <v>50</v>
      </c>
      <c r="D344" s="66"/>
      <c r="E344" s="7">
        <f t="shared" si="6"/>
        <v>3765.3499999999963</v>
      </c>
    </row>
    <row r="345" spans="1:5" ht="102" x14ac:dyDescent="0.2">
      <c r="A345" s="185">
        <v>1</v>
      </c>
      <c r="B345" s="183" t="s">
        <v>926</v>
      </c>
      <c r="C345" s="231">
        <v>50</v>
      </c>
      <c r="D345" s="66"/>
      <c r="E345" s="7">
        <f t="shared" si="6"/>
        <v>3815.3499999999963</v>
      </c>
    </row>
    <row r="346" spans="1:5" ht="102" x14ac:dyDescent="0.2">
      <c r="A346" s="185">
        <v>1</v>
      </c>
      <c r="B346" s="183" t="s">
        <v>927</v>
      </c>
      <c r="C346" s="231">
        <v>50</v>
      </c>
      <c r="D346" s="66"/>
      <c r="E346" s="7">
        <f t="shared" si="6"/>
        <v>3865.3499999999963</v>
      </c>
    </row>
    <row r="347" spans="1:5" ht="102" x14ac:dyDescent="0.2">
      <c r="A347" s="185">
        <v>1</v>
      </c>
      <c r="B347" s="183" t="s">
        <v>928</v>
      </c>
      <c r="C347" s="231">
        <v>50</v>
      </c>
      <c r="D347" s="66"/>
      <c r="E347" s="7">
        <f t="shared" si="6"/>
        <v>3915.3499999999963</v>
      </c>
    </row>
    <row r="348" spans="1:5" ht="102" x14ac:dyDescent="0.2">
      <c r="A348" s="185">
        <v>1</v>
      </c>
      <c r="B348" s="183" t="s">
        <v>929</v>
      </c>
      <c r="C348" s="231">
        <v>50</v>
      </c>
      <c r="D348" s="66"/>
      <c r="E348" s="7">
        <f t="shared" si="6"/>
        <v>3965.3499999999963</v>
      </c>
    </row>
    <row r="349" spans="1:5" ht="108.75" customHeight="1" x14ac:dyDescent="0.2">
      <c r="A349" s="185">
        <v>1</v>
      </c>
      <c r="B349" s="183" t="s">
        <v>930</v>
      </c>
      <c r="C349" s="231">
        <v>50</v>
      </c>
      <c r="D349" s="66"/>
      <c r="E349" s="7">
        <f t="shared" si="6"/>
        <v>4015.3499999999963</v>
      </c>
    </row>
    <row r="350" spans="1:5" ht="102" x14ac:dyDescent="0.2">
      <c r="A350" s="185">
        <v>1</v>
      </c>
      <c r="B350" s="183" t="s">
        <v>1404</v>
      </c>
      <c r="C350" s="231">
        <v>330</v>
      </c>
      <c r="D350" s="66"/>
      <c r="E350" s="7">
        <f t="shared" si="6"/>
        <v>4345.3499999999967</v>
      </c>
    </row>
    <row r="351" spans="1:5" x14ac:dyDescent="0.2">
      <c r="A351" s="95"/>
      <c r="B351" s="81" t="s">
        <v>602</v>
      </c>
      <c r="C351" s="27">
        <f>SUM(C244:C350)</f>
        <v>1323.5</v>
      </c>
      <c r="D351" s="27"/>
      <c r="E351" s="65"/>
    </row>
    <row r="352" spans="1:5" x14ac:dyDescent="0.2">
      <c r="A352" s="95"/>
      <c r="B352" s="81" t="s">
        <v>603</v>
      </c>
      <c r="C352" s="27">
        <f>C243+C351</f>
        <v>4345.3500000000004</v>
      </c>
      <c r="D352" s="27"/>
      <c r="E352" s="65">
        <f>E350</f>
        <v>4345.3499999999967</v>
      </c>
    </row>
    <row r="355" spans="1:5" x14ac:dyDescent="0.2">
      <c r="A355" s="597" t="s">
        <v>952</v>
      </c>
      <c r="B355" s="597"/>
      <c r="C355" s="597"/>
      <c r="D355" s="597"/>
      <c r="E355" s="597"/>
    </row>
    <row r="356" spans="1:5" x14ac:dyDescent="0.2">
      <c r="A356" s="29" t="s">
        <v>46</v>
      </c>
      <c r="B356" s="62" t="s">
        <v>47</v>
      </c>
      <c r="C356" s="15" t="s">
        <v>48</v>
      </c>
      <c r="D356" s="15" t="s">
        <v>49</v>
      </c>
      <c r="E356" s="15" t="s">
        <v>50</v>
      </c>
    </row>
    <row r="357" spans="1:5" x14ac:dyDescent="0.2">
      <c r="A357" s="6"/>
      <c r="B357" s="25" t="s">
        <v>240</v>
      </c>
      <c r="C357" s="27">
        <f>C352</f>
        <v>4345.3500000000004</v>
      </c>
      <c r="D357" s="24"/>
      <c r="E357" s="27">
        <f>E352</f>
        <v>4345.3499999999967</v>
      </c>
    </row>
    <row r="358" spans="1:5" ht="60" x14ac:dyDescent="0.2">
      <c r="A358" s="10">
        <v>1</v>
      </c>
      <c r="B358" s="23" t="s">
        <v>1079</v>
      </c>
      <c r="C358" s="334">
        <v>345.89</v>
      </c>
      <c r="D358" s="333"/>
      <c r="E358" s="103">
        <f>E357+C358</f>
        <v>4691.2399999999971</v>
      </c>
    </row>
    <row r="359" spans="1:5" x14ac:dyDescent="0.2">
      <c r="A359" s="6"/>
      <c r="B359" s="81" t="s">
        <v>954</v>
      </c>
      <c r="C359" s="27">
        <f>SUM(C358:C358)</f>
        <v>345.89</v>
      </c>
      <c r="D359" s="24"/>
      <c r="E359" s="27"/>
    </row>
    <row r="360" spans="1:5" x14ac:dyDescent="0.2">
      <c r="A360" s="10"/>
      <c r="B360" s="81" t="s">
        <v>955</v>
      </c>
      <c r="C360" s="202">
        <f>C357+C359</f>
        <v>4691.2400000000007</v>
      </c>
      <c r="D360" s="24"/>
      <c r="E360" s="27">
        <f>E358</f>
        <v>4691.2399999999971</v>
      </c>
    </row>
    <row r="363" spans="1:5" ht="15" x14ac:dyDescent="0.25">
      <c r="A363" s="565" t="s">
        <v>1003</v>
      </c>
      <c r="B363" s="566"/>
      <c r="C363" s="566"/>
      <c r="D363" s="566"/>
      <c r="E363" s="566"/>
    </row>
    <row r="364" spans="1:5" x14ac:dyDescent="0.2">
      <c r="A364" s="6"/>
      <c r="B364" s="95" t="s">
        <v>240</v>
      </c>
      <c r="C364" s="27">
        <f>C360</f>
        <v>4691.2400000000007</v>
      </c>
      <c r="E364" s="171">
        <f>E360</f>
        <v>4691.2399999999971</v>
      </c>
    </row>
    <row r="365" spans="1:5" ht="60" x14ac:dyDescent="0.2">
      <c r="A365" s="10">
        <v>1</v>
      </c>
      <c r="B365" s="23" t="s">
        <v>1001</v>
      </c>
      <c r="C365" s="148"/>
      <c r="D365" s="24">
        <v>57.14</v>
      </c>
      <c r="E365" s="7"/>
    </row>
    <row r="366" spans="1:5" ht="60" x14ac:dyDescent="0.2">
      <c r="A366" s="10">
        <v>1</v>
      </c>
      <c r="B366" s="23" t="s">
        <v>0</v>
      </c>
      <c r="C366" s="250"/>
      <c r="D366" s="246"/>
      <c r="E366" s="149"/>
    </row>
    <row r="367" spans="1:5" ht="33.75" x14ac:dyDescent="0.2">
      <c r="A367" s="10">
        <v>1</v>
      </c>
      <c r="B367" s="337" t="s">
        <v>569</v>
      </c>
      <c r="C367" s="24"/>
      <c r="D367" s="24">
        <v>6</v>
      </c>
      <c r="E367" s="149"/>
    </row>
    <row r="368" spans="1:5" ht="48" x14ac:dyDescent="0.2">
      <c r="A368" s="10">
        <v>9</v>
      </c>
      <c r="B368" s="22" t="s">
        <v>192</v>
      </c>
      <c r="C368" s="7"/>
      <c r="D368" s="24">
        <v>18</v>
      </c>
      <c r="E368" s="149"/>
    </row>
    <row r="369" spans="1:5" ht="72" x14ac:dyDescent="0.2">
      <c r="A369" s="10">
        <v>1</v>
      </c>
      <c r="B369" s="22" t="s">
        <v>425</v>
      </c>
      <c r="C369" s="151"/>
      <c r="D369" s="151">
        <v>3.8</v>
      </c>
      <c r="E369" s="149"/>
    </row>
    <row r="370" spans="1:5" ht="72" x14ac:dyDescent="0.2">
      <c r="A370" s="10">
        <v>1</v>
      </c>
      <c r="B370" s="22" t="s">
        <v>413</v>
      </c>
      <c r="C370" s="159"/>
      <c r="D370" s="151">
        <v>3.8</v>
      </c>
      <c r="E370" s="149"/>
    </row>
    <row r="371" spans="1:5" x14ac:dyDescent="0.2">
      <c r="A371" s="248"/>
      <c r="B371" s="406" t="s">
        <v>1004</v>
      </c>
      <c r="C371" s="66"/>
      <c r="D371" s="27">
        <f>SUM(D365:D370)</f>
        <v>88.74</v>
      </c>
      <c r="E371" s="27"/>
    </row>
    <row r="372" spans="1:5" x14ac:dyDescent="0.2">
      <c r="A372" s="248"/>
      <c r="B372" s="25" t="s">
        <v>545</v>
      </c>
      <c r="C372" s="27">
        <f>C364</f>
        <v>4691.2400000000007</v>
      </c>
      <c r="D372" s="27"/>
      <c r="E372" s="27">
        <f>E364</f>
        <v>4691.2399999999971</v>
      </c>
    </row>
    <row r="375" spans="1:5" ht="15" x14ac:dyDescent="0.25">
      <c r="A375" s="565" t="s">
        <v>1225</v>
      </c>
      <c r="B375" s="566"/>
      <c r="C375" s="566"/>
      <c r="D375" s="566"/>
      <c r="E375" s="566"/>
    </row>
    <row r="376" spans="1:5" x14ac:dyDescent="0.2">
      <c r="A376" s="395"/>
      <c r="B376" s="409" t="s">
        <v>240</v>
      </c>
      <c r="C376" s="405">
        <f>C372</f>
        <v>4691.2400000000007</v>
      </c>
      <c r="D376" s="394"/>
      <c r="E376" s="414">
        <f>E372</f>
        <v>4691.2399999999971</v>
      </c>
    </row>
    <row r="377" spans="1:5" ht="60" x14ac:dyDescent="0.2">
      <c r="A377" s="397">
        <v>1</v>
      </c>
      <c r="B377" s="402" t="s">
        <v>1324</v>
      </c>
      <c r="C377" s="413"/>
      <c r="D377" s="403">
        <v>57.14</v>
      </c>
      <c r="E377" s="396"/>
    </row>
    <row r="378" spans="1:5" x14ac:dyDescent="0.2">
      <c r="A378" s="412"/>
      <c r="B378" s="406" t="s">
        <v>1278</v>
      </c>
      <c r="C378" s="407"/>
      <c r="D378" s="405">
        <f>SUM(D377:D377)</f>
        <v>57.14</v>
      </c>
      <c r="E378" s="405"/>
    </row>
    <row r="379" spans="1:5" x14ac:dyDescent="0.2">
      <c r="A379" s="412"/>
      <c r="B379" s="404" t="s">
        <v>545</v>
      </c>
      <c r="C379" s="405">
        <f>C376</f>
        <v>4691.2400000000007</v>
      </c>
      <c r="D379" s="405"/>
      <c r="E379" s="405">
        <f>E376</f>
        <v>4691.2399999999971</v>
      </c>
    </row>
    <row r="382" spans="1:5" x14ac:dyDescent="0.2">
      <c r="A382" s="576" t="s">
        <v>1348</v>
      </c>
      <c r="B382" s="577"/>
      <c r="C382" s="577"/>
      <c r="D382" s="577"/>
      <c r="E382" s="577"/>
    </row>
    <row r="383" spans="1:5" x14ac:dyDescent="0.2">
      <c r="A383" s="85" t="s">
        <v>46</v>
      </c>
      <c r="B383" s="53" t="s">
        <v>47</v>
      </c>
      <c r="C383" s="85" t="s">
        <v>48</v>
      </c>
      <c r="D383" s="85" t="s">
        <v>49</v>
      </c>
      <c r="E383" s="85" t="s">
        <v>50</v>
      </c>
    </row>
    <row r="384" spans="1:5" x14ac:dyDescent="0.2">
      <c r="A384" s="85"/>
      <c r="B384" s="85" t="s">
        <v>240</v>
      </c>
      <c r="C384" s="335">
        <f>C379</f>
        <v>4691.2400000000007</v>
      </c>
      <c r="D384" s="85"/>
      <c r="E384" s="335">
        <f>E379</f>
        <v>4691.2399999999971</v>
      </c>
    </row>
    <row r="385" spans="1:5" ht="84" x14ac:dyDescent="0.2">
      <c r="A385" s="397">
        <v>1</v>
      </c>
      <c r="B385" s="402" t="s">
        <v>1374</v>
      </c>
      <c r="C385" s="403">
        <v>111.68</v>
      </c>
      <c r="D385" s="26"/>
      <c r="E385" s="26">
        <f>E384+C385</f>
        <v>4802.9199999999973</v>
      </c>
    </row>
    <row r="386" spans="1:5" ht="84" x14ac:dyDescent="0.2">
      <c r="A386" s="397">
        <v>1</v>
      </c>
      <c r="B386" s="402" t="s">
        <v>1373</v>
      </c>
      <c r="C386" s="403">
        <v>111.68</v>
      </c>
      <c r="D386" s="445"/>
      <c r="E386" s="26">
        <f>E385+C386</f>
        <v>4914.5999999999976</v>
      </c>
    </row>
    <row r="387" spans="1:5" x14ac:dyDescent="0.2">
      <c r="A387" s="11"/>
      <c r="B387" s="81" t="s">
        <v>1359</v>
      </c>
      <c r="C387" s="86">
        <f>SUM(C385:C386)</f>
        <v>223.36</v>
      </c>
      <c r="D387" s="26"/>
      <c r="E387" s="86"/>
    </row>
    <row r="388" spans="1:5" x14ac:dyDescent="0.2">
      <c r="A388" s="11"/>
      <c r="B388" s="81" t="s">
        <v>1360</v>
      </c>
      <c r="C388" s="86">
        <f>SUM(C384+C387)</f>
        <v>4914.6000000000004</v>
      </c>
      <c r="D388" s="26"/>
      <c r="E388" s="86">
        <f>E386</f>
        <v>4914.5999999999976</v>
      </c>
    </row>
    <row r="391" spans="1:5" ht="15" x14ac:dyDescent="0.25">
      <c r="A391" s="565" t="s">
        <v>1414</v>
      </c>
      <c r="B391" s="566"/>
      <c r="C391" s="566"/>
      <c r="D391" s="566"/>
      <c r="E391" s="566"/>
    </row>
    <row r="392" spans="1:5" x14ac:dyDescent="0.2">
      <c r="A392" s="395"/>
      <c r="B392" s="409" t="s">
        <v>240</v>
      </c>
      <c r="C392" s="405">
        <f>C388</f>
        <v>4914.6000000000004</v>
      </c>
      <c r="D392" s="394"/>
      <c r="E392" s="414">
        <f>E388</f>
        <v>4914.5999999999976</v>
      </c>
    </row>
    <row r="393" spans="1:5" ht="72" x14ac:dyDescent="0.2">
      <c r="A393" s="397">
        <v>1</v>
      </c>
      <c r="B393" s="401" t="s">
        <v>1435</v>
      </c>
      <c r="C393" s="396"/>
      <c r="D393" s="396">
        <v>17.149999999999999</v>
      </c>
      <c r="E393" s="26"/>
    </row>
    <row r="394" spans="1:5" s="394" customFormat="1" ht="84" x14ac:dyDescent="0.2">
      <c r="A394" s="397">
        <v>1</v>
      </c>
      <c r="B394" s="401" t="s">
        <v>1436</v>
      </c>
      <c r="C394" s="396"/>
      <c r="D394" s="396">
        <v>3.8</v>
      </c>
      <c r="E394" s="26"/>
    </row>
    <row r="395" spans="1:5" s="394" customFormat="1" ht="84" x14ac:dyDescent="0.2">
      <c r="A395" s="11">
        <v>1</v>
      </c>
      <c r="B395" s="401" t="s">
        <v>1437</v>
      </c>
      <c r="C395" s="258"/>
      <c r="D395" s="258">
        <v>3.8</v>
      </c>
      <c r="E395" s="26"/>
    </row>
    <row r="396" spans="1:5" s="394" customFormat="1" ht="84" x14ac:dyDescent="0.2">
      <c r="A396" s="397">
        <v>1</v>
      </c>
      <c r="B396" s="401" t="s">
        <v>1449</v>
      </c>
      <c r="C396" s="396"/>
      <c r="D396" s="396">
        <v>6.5</v>
      </c>
      <c r="E396" s="26"/>
    </row>
    <row r="397" spans="1:5" s="394" customFormat="1" ht="60" x14ac:dyDescent="0.2">
      <c r="A397" s="366">
        <v>1</v>
      </c>
      <c r="B397" s="402" t="s">
        <v>1534</v>
      </c>
      <c r="C397" s="403"/>
      <c r="D397" s="403">
        <v>100</v>
      </c>
      <c r="E397" s="26"/>
    </row>
    <row r="398" spans="1:5" s="394" customFormat="1" ht="60" x14ac:dyDescent="0.2">
      <c r="A398" s="366">
        <v>1</v>
      </c>
      <c r="B398" s="401" t="s">
        <v>1535</v>
      </c>
      <c r="C398" s="396"/>
      <c r="D398" s="396">
        <v>40</v>
      </c>
      <c r="E398" s="26"/>
    </row>
    <row r="399" spans="1:5" x14ac:dyDescent="0.2">
      <c r="A399" s="451"/>
      <c r="B399" s="452" t="s">
        <v>1412</v>
      </c>
      <c r="C399" s="407"/>
      <c r="D399" s="405">
        <f>SUM(D393:D398)</f>
        <v>171.25</v>
      </c>
      <c r="E399" s="405"/>
    </row>
    <row r="400" spans="1:5" x14ac:dyDescent="0.2">
      <c r="A400" s="451"/>
      <c r="B400" s="453" t="s">
        <v>1413</v>
      </c>
      <c r="C400" s="405">
        <f>C392</f>
        <v>4914.6000000000004</v>
      </c>
      <c r="D400" s="405"/>
      <c r="E400" s="405">
        <f>E392</f>
        <v>4914.5999999999976</v>
      </c>
    </row>
  </sheetData>
  <mergeCells count="21">
    <mergeCell ref="A391:E391"/>
    <mergeCell ref="A198:E198"/>
    <mergeCell ref="A205:E205"/>
    <mergeCell ref="A227:E227"/>
    <mergeCell ref="A1:E1"/>
    <mergeCell ref="A141:E141"/>
    <mergeCell ref="A22:E22"/>
    <mergeCell ref="A6:E6"/>
    <mergeCell ref="A5:E5"/>
    <mergeCell ref="A4:E4"/>
    <mergeCell ref="A2:E2"/>
    <mergeCell ref="A113:E113"/>
    <mergeCell ref="A126:E126"/>
    <mergeCell ref="A134:E134"/>
    <mergeCell ref="A3:E3"/>
    <mergeCell ref="A355:E355"/>
    <mergeCell ref="A363:E363"/>
    <mergeCell ref="A242:E242"/>
    <mergeCell ref="A220:E220"/>
    <mergeCell ref="A382:E382"/>
    <mergeCell ref="A375:E375"/>
  </mergeCells>
  <pageMargins left="0.70866141732283472" right="0.70866141732283472" top="0.74803149606299213" bottom="0.74803149606299213" header="0.31496062992125984" footer="0.31496062992125984"/>
  <pageSetup orientation="portrait" horizontalDpi="4294967294" r:id="rId1"/>
  <headerFooter differentFirst="1">
    <oddHeader>&amp;R&amp;"Arial,Negrita"911713</oddHead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28"/>
  <sheetViews>
    <sheetView topLeftCell="A115" zoomScale="120" zoomScaleNormal="120" workbookViewId="0">
      <selection activeCell="E120" sqref="E120"/>
    </sheetView>
  </sheetViews>
  <sheetFormatPr baseColWidth="10" defaultRowHeight="12.75" x14ac:dyDescent="0.2"/>
  <cols>
    <col min="1" max="1" width="6.140625" customWidth="1"/>
    <col min="2" max="2" width="49" style="60" customWidth="1"/>
    <col min="3" max="4" width="10.5703125" customWidth="1"/>
    <col min="5" max="5" width="12.42578125" style="82" customWidth="1"/>
  </cols>
  <sheetData>
    <row r="1" spans="1:6" x14ac:dyDescent="0.2">
      <c r="A1" s="527" t="s">
        <v>230</v>
      </c>
      <c r="B1" s="527"/>
      <c r="C1" s="527"/>
      <c r="D1" s="527"/>
      <c r="E1" s="527"/>
    </row>
    <row r="2" spans="1:6" x14ac:dyDescent="0.2">
      <c r="A2" s="527" t="s">
        <v>45</v>
      </c>
      <c r="B2" s="527"/>
      <c r="C2" s="527"/>
      <c r="D2" s="527"/>
      <c r="E2" s="527"/>
    </row>
    <row r="3" spans="1:6" x14ac:dyDescent="0.2">
      <c r="A3" s="528" t="s">
        <v>957</v>
      </c>
      <c r="B3" s="528"/>
      <c r="C3" s="528"/>
      <c r="D3" s="528"/>
      <c r="E3" s="528"/>
    </row>
    <row r="4" spans="1:6" x14ac:dyDescent="0.2">
      <c r="A4" s="528" t="s">
        <v>1345</v>
      </c>
      <c r="B4" s="528"/>
      <c r="C4" s="528"/>
      <c r="D4" s="528"/>
      <c r="E4" s="528"/>
    </row>
    <row r="5" spans="1:6" x14ac:dyDescent="0.2">
      <c r="A5" s="596" t="s">
        <v>559</v>
      </c>
      <c r="B5" s="596"/>
      <c r="C5" s="596"/>
      <c r="D5" s="596"/>
      <c r="E5" s="596"/>
    </row>
    <row r="6" spans="1:6" ht="15" x14ac:dyDescent="0.25">
      <c r="A6" s="498" t="s">
        <v>19</v>
      </c>
      <c r="B6" s="499"/>
      <c r="C6" s="499"/>
      <c r="D6" s="499"/>
      <c r="E6" s="499"/>
    </row>
    <row r="7" spans="1:6" x14ac:dyDescent="0.2">
      <c r="A7" s="29" t="s">
        <v>46</v>
      </c>
      <c r="B7" s="52" t="s">
        <v>47</v>
      </c>
      <c r="C7" s="15" t="s">
        <v>48</v>
      </c>
      <c r="D7" s="15" t="s">
        <v>49</v>
      </c>
      <c r="E7" s="62" t="s">
        <v>50</v>
      </c>
      <c r="F7" s="18"/>
    </row>
    <row r="8" spans="1:6" x14ac:dyDescent="0.2">
      <c r="A8" s="30"/>
      <c r="B8" s="59"/>
      <c r="C8" s="9">
        <v>0</v>
      </c>
      <c r="D8" s="12"/>
      <c r="E8" s="86">
        <v>0</v>
      </c>
      <c r="F8" s="18"/>
    </row>
    <row r="9" spans="1:6" ht="60" x14ac:dyDescent="0.2">
      <c r="A9" s="10">
        <v>1</v>
      </c>
      <c r="B9" s="23" t="s">
        <v>286</v>
      </c>
      <c r="C9" s="150">
        <v>777.14</v>
      </c>
      <c r="D9" s="12"/>
      <c r="E9" s="24">
        <f>E8+C9</f>
        <v>777.14</v>
      </c>
      <c r="F9" s="18"/>
    </row>
    <row r="10" spans="1:6" ht="54" customHeight="1" x14ac:dyDescent="0.2">
      <c r="A10" s="10">
        <v>1</v>
      </c>
      <c r="B10" s="23" t="s">
        <v>3</v>
      </c>
      <c r="C10" s="7">
        <v>8</v>
      </c>
      <c r="D10" s="7"/>
      <c r="E10" s="24">
        <f>E9+C10</f>
        <v>785.14</v>
      </c>
    </row>
    <row r="11" spans="1:6" ht="48" x14ac:dyDescent="0.2">
      <c r="A11" s="10">
        <v>1</v>
      </c>
      <c r="B11" s="23" t="s">
        <v>4</v>
      </c>
      <c r="C11" s="7">
        <v>8</v>
      </c>
      <c r="D11" s="7"/>
      <c r="E11" s="24">
        <f>E10+C11</f>
        <v>793.14</v>
      </c>
    </row>
    <row r="12" spans="1:6" ht="54" customHeight="1" x14ac:dyDescent="0.2">
      <c r="A12" s="10">
        <v>1</v>
      </c>
      <c r="B12" s="23" t="s">
        <v>5</v>
      </c>
      <c r="C12" s="7">
        <v>8</v>
      </c>
      <c r="D12" s="7"/>
      <c r="E12" s="24">
        <f t="shared" ref="E12:E29" si="0">E11+C12</f>
        <v>801.14</v>
      </c>
    </row>
    <row r="13" spans="1:6" ht="54" customHeight="1" x14ac:dyDescent="0.2">
      <c r="A13" s="10">
        <v>1</v>
      </c>
      <c r="B13" s="23" t="s">
        <v>6</v>
      </c>
      <c r="C13" s="7">
        <v>8</v>
      </c>
      <c r="D13" s="7"/>
      <c r="E13" s="24">
        <f t="shared" si="0"/>
        <v>809.14</v>
      </c>
    </row>
    <row r="14" spans="1:6" ht="48" x14ac:dyDescent="0.2">
      <c r="A14" s="10">
        <v>1</v>
      </c>
      <c r="B14" s="23" t="s">
        <v>7</v>
      </c>
      <c r="C14" s="7">
        <v>8</v>
      </c>
      <c r="D14" s="7"/>
      <c r="E14" s="24">
        <f t="shared" si="0"/>
        <v>817.14</v>
      </c>
    </row>
    <row r="15" spans="1:6" ht="54" customHeight="1" x14ac:dyDescent="0.2">
      <c r="A15" s="10">
        <v>1</v>
      </c>
      <c r="B15" s="23" t="s">
        <v>8</v>
      </c>
      <c r="C15" s="7">
        <v>8</v>
      </c>
      <c r="D15" s="7"/>
      <c r="E15" s="24">
        <f t="shared" si="0"/>
        <v>825.14</v>
      </c>
    </row>
    <row r="16" spans="1:6" ht="54" customHeight="1" x14ac:dyDescent="0.2">
      <c r="A16" s="10">
        <v>1</v>
      </c>
      <c r="B16" s="23" t="s">
        <v>9</v>
      </c>
      <c r="C16" s="7">
        <v>8</v>
      </c>
      <c r="D16" s="7"/>
      <c r="E16" s="24">
        <f t="shared" si="0"/>
        <v>833.14</v>
      </c>
    </row>
    <row r="17" spans="1:6" ht="57" customHeight="1" x14ac:dyDescent="0.2">
      <c r="A17" s="10">
        <v>1</v>
      </c>
      <c r="B17" s="23" t="s">
        <v>10</v>
      </c>
      <c r="C17" s="7">
        <v>8</v>
      </c>
      <c r="D17" s="7"/>
      <c r="E17" s="24">
        <f t="shared" si="0"/>
        <v>841.14</v>
      </c>
    </row>
    <row r="18" spans="1:6" ht="55.5" customHeight="1" x14ac:dyDescent="0.2">
      <c r="A18" s="10">
        <v>1</v>
      </c>
      <c r="B18" s="23" t="s">
        <v>11</v>
      </c>
      <c r="C18" s="7">
        <v>8</v>
      </c>
      <c r="D18" s="7"/>
      <c r="E18" s="24">
        <f t="shared" si="0"/>
        <v>849.14</v>
      </c>
    </row>
    <row r="19" spans="1:6" ht="54" customHeight="1" x14ac:dyDescent="0.2">
      <c r="A19" s="10">
        <v>1</v>
      </c>
      <c r="B19" s="23" t="s">
        <v>12</v>
      </c>
      <c r="C19" s="7">
        <v>8</v>
      </c>
      <c r="D19" s="7"/>
      <c r="E19" s="24">
        <f t="shared" si="0"/>
        <v>857.14</v>
      </c>
    </row>
    <row r="20" spans="1:6" ht="54.75" customHeight="1" x14ac:dyDescent="0.2">
      <c r="A20" s="10">
        <v>1</v>
      </c>
      <c r="B20" s="23" t="s">
        <v>13</v>
      </c>
      <c r="C20" s="7">
        <v>8</v>
      </c>
      <c r="D20" s="7"/>
      <c r="E20" s="24">
        <f t="shared" si="0"/>
        <v>865.14</v>
      </c>
    </row>
    <row r="21" spans="1:6" ht="56.25" customHeight="1" x14ac:dyDescent="0.2">
      <c r="A21" s="10">
        <v>1</v>
      </c>
      <c r="B21" s="23" t="s">
        <v>14</v>
      </c>
      <c r="C21" s="7">
        <v>8</v>
      </c>
      <c r="D21" s="7"/>
      <c r="E21" s="24">
        <f t="shared" si="0"/>
        <v>873.14</v>
      </c>
    </row>
    <row r="22" spans="1:6" ht="54.75" customHeight="1" x14ac:dyDescent="0.2">
      <c r="A22" s="10">
        <v>1</v>
      </c>
      <c r="B22" s="23" t="s">
        <v>86</v>
      </c>
      <c r="C22" s="7">
        <v>8</v>
      </c>
      <c r="D22" s="7"/>
      <c r="E22" s="24">
        <f t="shared" si="0"/>
        <v>881.14</v>
      </c>
    </row>
    <row r="23" spans="1:6" ht="48" x14ac:dyDescent="0.2">
      <c r="A23" s="10">
        <v>1</v>
      </c>
      <c r="B23" s="23" t="s">
        <v>87</v>
      </c>
      <c r="C23" s="7">
        <v>8</v>
      </c>
      <c r="D23" s="7"/>
      <c r="E23" s="24">
        <f t="shared" si="0"/>
        <v>889.14</v>
      </c>
    </row>
    <row r="24" spans="1:6" ht="51.75" customHeight="1" x14ac:dyDescent="0.2">
      <c r="A24" s="10">
        <v>1</v>
      </c>
      <c r="B24" s="23" t="s">
        <v>88</v>
      </c>
      <c r="C24" s="7">
        <v>8</v>
      </c>
      <c r="D24" s="7"/>
      <c r="E24" s="24">
        <f t="shared" si="0"/>
        <v>897.14</v>
      </c>
    </row>
    <row r="25" spans="1:6" ht="53.25" customHeight="1" x14ac:dyDescent="0.2">
      <c r="A25" s="10">
        <v>1</v>
      </c>
      <c r="B25" s="23" t="s">
        <v>89</v>
      </c>
      <c r="C25" s="7">
        <v>8</v>
      </c>
      <c r="D25" s="7"/>
      <c r="E25" s="24">
        <f t="shared" si="0"/>
        <v>905.14</v>
      </c>
    </row>
    <row r="26" spans="1:6" ht="53.25" customHeight="1" x14ac:dyDescent="0.2">
      <c r="A26" s="10">
        <v>1</v>
      </c>
      <c r="B26" s="23" t="s">
        <v>90</v>
      </c>
      <c r="C26" s="7">
        <v>8</v>
      </c>
      <c r="D26" s="7"/>
      <c r="E26" s="24">
        <f t="shared" si="0"/>
        <v>913.14</v>
      </c>
    </row>
    <row r="27" spans="1:6" ht="53.25" customHeight="1" x14ac:dyDescent="0.2">
      <c r="A27" s="10">
        <v>1</v>
      </c>
      <c r="B27" s="23" t="s">
        <v>91</v>
      </c>
      <c r="C27" s="7">
        <v>8</v>
      </c>
      <c r="D27" s="7"/>
      <c r="E27" s="24">
        <f t="shared" si="0"/>
        <v>921.14</v>
      </c>
    </row>
    <row r="28" spans="1:6" ht="56.25" customHeight="1" x14ac:dyDescent="0.2">
      <c r="A28" s="10">
        <v>1</v>
      </c>
      <c r="B28" s="23" t="s">
        <v>92</v>
      </c>
      <c r="C28" s="7">
        <v>8</v>
      </c>
      <c r="D28" s="7"/>
      <c r="E28" s="24">
        <f t="shared" si="0"/>
        <v>929.14</v>
      </c>
    </row>
    <row r="29" spans="1:6" ht="54" customHeight="1" x14ac:dyDescent="0.2">
      <c r="A29" s="10">
        <v>1</v>
      </c>
      <c r="B29" s="23" t="s">
        <v>93</v>
      </c>
      <c r="C29" s="7">
        <v>8</v>
      </c>
      <c r="D29" s="7"/>
      <c r="E29" s="24">
        <f t="shared" si="0"/>
        <v>937.14</v>
      </c>
    </row>
    <row r="30" spans="1:6" x14ac:dyDescent="0.2">
      <c r="A30" s="6"/>
      <c r="B30" s="31" t="s">
        <v>518</v>
      </c>
      <c r="C30" s="14">
        <f>SUM(C9:C29)</f>
        <v>937.14</v>
      </c>
      <c r="D30" s="7"/>
      <c r="E30" s="24"/>
    </row>
    <row r="31" spans="1:6" x14ac:dyDescent="0.2">
      <c r="A31" s="6"/>
      <c r="B31" s="31" t="s">
        <v>519</v>
      </c>
      <c r="C31" s="27">
        <f>SUM(C8+C30)</f>
        <v>937.14</v>
      </c>
      <c r="D31" s="24"/>
      <c r="E31" s="27">
        <f>E29</f>
        <v>937.14</v>
      </c>
    </row>
    <row r="32" spans="1:6" x14ac:dyDescent="0.2">
      <c r="A32" s="16"/>
      <c r="B32" s="98"/>
      <c r="C32" s="73"/>
      <c r="D32" s="74"/>
      <c r="E32" s="73"/>
      <c r="F32" s="47"/>
    </row>
    <row r="33" spans="1:6" x14ac:dyDescent="0.2">
      <c r="A33" s="16"/>
      <c r="B33" s="98"/>
      <c r="C33" s="73"/>
      <c r="D33" s="74"/>
      <c r="E33" s="73"/>
      <c r="F33" s="47"/>
    </row>
    <row r="34" spans="1:6" ht="15" x14ac:dyDescent="0.25">
      <c r="A34" s="498" t="s">
        <v>63</v>
      </c>
      <c r="B34" s="499"/>
      <c r="C34" s="499"/>
      <c r="D34" s="499"/>
      <c r="E34" s="499"/>
    </row>
    <row r="35" spans="1:6" x14ac:dyDescent="0.2">
      <c r="A35" s="6"/>
      <c r="B35" s="49"/>
      <c r="C35" s="27">
        <f>C31</f>
        <v>937.14</v>
      </c>
      <c r="D35" s="24"/>
      <c r="E35" s="27">
        <f>E31</f>
        <v>937.14</v>
      </c>
    </row>
    <row r="36" spans="1:6" ht="65.25" customHeight="1" x14ac:dyDescent="0.2">
      <c r="A36" s="6">
        <v>1</v>
      </c>
      <c r="B36" s="23" t="s">
        <v>237</v>
      </c>
      <c r="C36" s="24">
        <v>675</v>
      </c>
      <c r="D36" s="7"/>
      <c r="E36" s="24">
        <f>E35+C36</f>
        <v>1612.1399999999999</v>
      </c>
    </row>
    <row r="37" spans="1:6" ht="69.75" customHeight="1" x14ac:dyDescent="0.2">
      <c r="A37" s="6">
        <v>1</v>
      </c>
      <c r="B37" s="23" t="s">
        <v>302</v>
      </c>
      <c r="C37" s="7">
        <v>21</v>
      </c>
      <c r="D37" s="7"/>
      <c r="E37" s="24">
        <f>E36+C37</f>
        <v>1633.1399999999999</v>
      </c>
    </row>
    <row r="38" spans="1:6" ht="69" customHeight="1" x14ac:dyDescent="0.2">
      <c r="A38" s="6">
        <v>1</v>
      </c>
      <c r="B38" s="23" t="s">
        <v>303</v>
      </c>
      <c r="C38" s="7">
        <v>21</v>
      </c>
      <c r="D38" s="7"/>
      <c r="E38" s="24">
        <f>E37+C38</f>
        <v>1654.1399999999999</v>
      </c>
    </row>
    <row r="39" spans="1:6" ht="66" customHeight="1" x14ac:dyDescent="0.2">
      <c r="A39" s="6">
        <v>1</v>
      </c>
      <c r="B39" s="23" t="s">
        <v>304</v>
      </c>
      <c r="C39" s="7">
        <v>21</v>
      </c>
      <c r="D39" s="7"/>
      <c r="E39" s="24">
        <f t="shared" ref="E39:E45" si="1">E38+C39</f>
        <v>1675.1399999999999</v>
      </c>
    </row>
    <row r="40" spans="1:6" ht="66.75" customHeight="1" x14ac:dyDescent="0.2">
      <c r="A40" s="6">
        <v>1</v>
      </c>
      <c r="B40" s="23" t="s">
        <v>305</v>
      </c>
      <c r="C40" s="7">
        <v>21</v>
      </c>
      <c r="D40" s="7"/>
      <c r="E40" s="24">
        <f t="shared" si="1"/>
        <v>1696.1399999999999</v>
      </c>
    </row>
    <row r="41" spans="1:6" ht="69" customHeight="1" x14ac:dyDescent="0.2">
      <c r="A41" s="6">
        <v>1</v>
      </c>
      <c r="B41" s="23" t="s">
        <v>306</v>
      </c>
      <c r="C41" s="7">
        <v>21</v>
      </c>
      <c r="D41" s="7"/>
      <c r="E41" s="24">
        <f t="shared" si="1"/>
        <v>1717.1399999999999</v>
      </c>
    </row>
    <row r="42" spans="1:6" ht="67.5" customHeight="1" x14ac:dyDescent="0.2">
      <c r="A42" s="6">
        <v>1</v>
      </c>
      <c r="B42" s="23" t="s">
        <v>307</v>
      </c>
      <c r="C42" s="7">
        <v>21</v>
      </c>
      <c r="D42" s="7"/>
      <c r="E42" s="24">
        <f t="shared" si="1"/>
        <v>1738.1399999999999</v>
      </c>
    </row>
    <row r="43" spans="1:6" ht="69.75" customHeight="1" x14ac:dyDescent="0.2">
      <c r="A43" s="6">
        <v>1</v>
      </c>
      <c r="B43" s="23" t="s">
        <v>308</v>
      </c>
      <c r="C43" s="7">
        <v>21</v>
      </c>
      <c r="D43" s="7"/>
      <c r="E43" s="24">
        <f t="shared" si="1"/>
        <v>1759.1399999999999</v>
      </c>
    </row>
    <row r="44" spans="1:6" ht="69.75" customHeight="1" x14ac:dyDescent="0.2">
      <c r="A44" s="6">
        <v>1</v>
      </c>
      <c r="B44" s="23" t="s">
        <v>309</v>
      </c>
      <c r="C44" s="7">
        <v>21</v>
      </c>
      <c r="D44" s="7"/>
      <c r="E44" s="24">
        <f t="shared" si="1"/>
        <v>1780.1399999999999</v>
      </c>
    </row>
    <row r="45" spans="1:6" ht="64.5" customHeight="1" x14ac:dyDescent="0.2">
      <c r="A45" s="6">
        <v>1</v>
      </c>
      <c r="B45" s="23" t="s">
        <v>310</v>
      </c>
      <c r="C45" s="7">
        <v>21</v>
      </c>
      <c r="D45" s="7"/>
      <c r="E45" s="24">
        <f t="shared" si="1"/>
        <v>1801.1399999999999</v>
      </c>
    </row>
    <row r="46" spans="1:6" x14ac:dyDescent="0.2">
      <c r="A46" s="6"/>
      <c r="B46" s="81" t="s">
        <v>511</v>
      </c>
      <c r="C46" s="14">
        <f>SUM(C36:C45)</f>
        <v>864</v>
      </c>
      <c r="D46" s="14"/>
      <c r="E46" s="27"/>
    </row>
    <row r="47" spans="1:6" x14ac:dyDescent="0.2">
      <c r="A47" s="6"/>
      <c r="B47" s="81" t="s">
        <v>248</v>
      </c>
      <c r="C47" s="27">
        <f>SUM(+C35+C46)</f>
        <v>1801.1399999999999</v>
      </c>
      <c r="D47" s="24"/>
      <c r="E47" s="27">
        <f>E45</f>
        <v>1801.1399999999999</v>
      </c>
    </row>
    <row r="48" spans="1:6" x14ac:dyDescent="0.2">
      <c r="A48" s="16"/>
      <c r="B48" s="57"/>
      <c r="C48" s="17"/>
      <c r="D48" s="17"/>
      <c r="E48" s="74"/>
    </row>
    <row r="49" spans="1:5" x14ac:dyDescent="0.2">
      <c r="A49" s="16"/>
      <c r="B49" s="57"/>
      <c r="C49" s="17"/>
      <c r="D49" s="17"/>
      <c r="E49" s="74"/>
    </row>
    <row r="50" spans="1:5" x14ac:dyDescent="0.2">
      <c r="A50" s="517" t="s">
        <v>287</v>
      </c>
      <c r="B50" s="517"/>
      <c r="C50" s="517"/>
      <c r="D50" s="517"/>
      <c r="E50" s="517"/>
    </row>
    <row r="51" spans="1:5" x14ac:dyDescent="0.2">
      <c r="A51" s="29" t="s">
        <v>46</v>
      </c>
      <c r="B51" s="62" t="s">
        <v>47</v>
      </c>
      <c r="C51" s="15" t="s">
        <v>48</v>
      </c>
      <c r="D51" s="15" t="s">
        <v>49</v>
      </c>
      <c r="E51" s="62" t="s">
        <v>50</v>
      </c>
    </row>
    <row r="52" spans="1:5" x14ac:dyDescent="0.2">
      <c r="A52" s="6"/>
      <c r="B52" s="25" t="s">
        <v>240</v>
      </c>
      <c r="C52" s="27">
        <f>C47</f>
        <v>1801.1399999999999</v>
      </c>
      <c r="D52" s="24"/>
      <c r="E52" s="27">
        <f>E47</f>
        <v>1801.1399999999999</v>
      </c>
    </row>
    <row r="53" spans="1:5" ht="72" x14ac:dyDescent="0.2">
      <c r="A53" s="10">
        <v>1</v>
      </c>
      <c r="B53" s="23" t="s">
        <v>573</v>
      </c>
      <c r="C53" s="64">
        <v>180</v>
      </c>
      <c r="D53" s="24"/>
      <c r="E53" s="24">
        <f>E52+C53</f>
        <v>1981.1399999999999</v>
      </c>
    </row>
    <row r="54" spans="1:5" x14ac:dyDescent="0.2">
      <c r="A54" s="6"/>
      <c r="B54" s="81" t="s">
        <v>510</v>
      </c>
      <c r="C54" s="27">
        <f>SUM(C53:C53)</f>
        <v>180</v>
      </c>
      <c r="D54" s="24"/>
      <c r="E54" s="27"/>
    </row>
    <row r="55" spans="1:5" x14ac:dyDescent="0.2">
      <c r="A55" s="10"/>
      <c r="B55" s="81" t="s">
        <v>332</v>
      </c>
      <c r="C55" s="27">
        <f>SUM(C52+C54)</f>
        <v>1981.1399999999999</v>
      </c>
      <c r="D55" s="24"/>
      <c r="E55" s="27">
        <f>E53</f>
        <v>1981.1399999999999</v>
      </c>
    </row>
    <row r="56" spans="1:5" x14ac:dyDescent="0.2">
      <c r="A56" s="16"/>
      <c r="B56" s="57"/>
      <c r="C56" s="17"/>
      <c r="D56" s="17"/>
      <c r="E56" s="74"/>
    </row>
    <row r="57" spans="1:5" x14ac:dyDescent="0.2">
      <c r="A57" s="16"/>
      <c r="B57" s="57"/>
      <c r="C57" s="17"/>
      <c r="D57" s="17"/>
      <c r="E57" s="74"/>
    </row>
    <row r="58" spans="1:5" x14ac:dyDescent="0.2">
      <c r="A58" s="600" t="s">
        <v>292</v>
      </c>
      <c r="B58" s="600"/>
      <c r="C58" s="600"/>
      <c r="D58" s="600"/>
      <c r="E58" s="600"/>
    </row>
    <row r="59" spans="1:5" x14ac:dyDescent="0.2">
      <c r="A59" s="29" t="s">
        <v>46</v>
      </c>
      <c r="B59" s="52" t="s">
        <v>47</v>
      </c>
      <c r="C59" s="15" t="s">
        <v>48</v>
      </c>
      <c r="D59" s="15" t="s">
        <v>49</v>
      </c>
      <c r="E59" s="62" t="s">
        <v>50</v>
      </c>
    </row>
    <row r="60" spans="1:5" x14ac:dyDescent="0.2">
      <c r="A60" s="29"/>
      <c r="B60" s="52" t="s">
        <v>240</v>
      </c>
      <c r="C60" s="141">
        <f>C55</f>
        <v>1981.1399999999999</v>
      </c>
      <c r="D60" s="15"/>
      <c r="E60" s="90">
        <f>E55</f>
        <v>1981.1399999999999</v>
      </c>
    </row>
    <row r="61" spans="1:5" ht="72" x14ac:dyDescent="0.2">
      <c r="A61" s="6">
        <v>1</v>
      </c>
      <c r="B61" s="23" t="s">
        <v>311</v>
      </c>
      <c r="C61" s="7"/>
      <c r="D61" s="7">
        <v>21</v>
      </c>
      <c r="E61" s="24"/>
    </row>
    <row r="62" spans="1:5" x14ac:dyDescent="0.2">
      <c r="A62" s="66"/>
      <c r="B62" s="28" t="s">
        <v>335</v>
      </c>
      <c r="C62" s="66"/>
      <c r="D62" s="166">
        <f>SUM(D61)</f>
        <v>21</v>
      </c>
      <c r="E62" s="105"/>
    </row>
    <row r="63" spans="1:5" x14ac:dyDescent="0.2">
      <c r="A63" s="66"/>
      <c r="B63" s="28" t="s">
        <v>233</v>
      </c>
      <c r="C63" s="161">
        <f>C60</f>
        <v>1981.1399999999999</v>
      </c>
      <c r="D63" s="66"/>
      <c r="E63" s="161">
        <f>E60</f>
        <v>1981.1399999999999</v>
      </c>
    </row>
    <row r="64" spans="1:5" x14ac:dyDescent="0.2">
      <c r="B64" s="72"/>
      <c r="C64" s="170"/>
      <c r="D64" s="47"/>
      <c r="E64" s="88"/>
    </row>
    <row r="66" spans="1:5" x14ac:dyDescent="0.2">
      <c r="A66" s="517" t="s">
        <v>501</v>
      </c>
      <c r="B66" s="517"/>
      <c r="C66" s="517"/>
      <c r="D66" s="517"/>
      <c r="E66" s="517"/>
    </row>
    <row r="67" spans="1:5" x14ac:dyDescent="0.2">
      <c r="A67" s="29" t="s">
        <v>46</v>
      </c>
      <c r="B67" s="62" t="s">
        <v>47</v>
      </c>
      <c r="C67" s="15" t="s">
        <v>48</v>
      </c>
      <c r="D67" s="15" t="s">
        <v>49</v>
      </c>
      <c r="E67" s="62" t="s">
        <v>50</v>
      </c>
    </row>
    <row r="68" spans="1:5" x14ac:dyDescent="0.2">
      <c r="A68" s="6"/>
      <c r="B68" s="25" t="s">
        <v>240</v>
      </c>
      <c r="C68" s="27">
        <f>C63</f>
        <v>1981.1399999999999</v>
      </c>
      <c r="D68" s="24"/>
      <c r="E68" s="27">
        <f>E63</f>
        <v>1981.1399999999999</v>
      </c>
    </row>
    <row r="69" spans="1:5" ht="68.25" customHeight="1" x14ac:dyDescent="0.2">
      <c r="A69" s="10">
        <v>1</v>
      </c>
      <c r="B69" s="169" t="s">
        <v>579</v>
      </c>
      <c r="C69" s="64">
        <v>280</v>
      </c>
      <c r="D69" s="66"/>
      <c r="E69" s="104">
        <f>E68+C69</f>
        <v>2261.14</v>
      </c>
    </row>
    <row r="70" spans="1:5" ht="69" customHeight="1" x14ac:dyDescent="0.2">
      <c r="A70" s="10">
        <v>1</v>
      </c>
      <c r="B70" s="23" t="s">
        <v>799</v>
      </c>
      <c r="C70" s="64">
        <v>24</v>
      </c>
      <c r="D70" s="66"/>
      <c r="E70" s="104">
        <f>E69+C70</f>
        <v>2285.14</v>
      </c>
    </row>
    <row r="71" spans="1:5" ht="67.5" customHeight="1" x14ac:dyDescent="0.2">
      <c r="A71" s="10">
        <v>1</v>
      </c>
      <c r="B71" s="23" t="s">
        <v>800</v>
      </c>
      <c r="C71" s="64">
        <v>24</v>
      </c>
      <c r="D71" s="66"/>
      <c r="E71" s="104">
        <f t="shared" ref="E71:E78" si="2">E70+C71</f>
        <v>2309.14</v>
      </c>
    </row>
    <row r="72" spans="1:5" ht="64.5" customHeight="1" x14ac:dyDescent="0.2">
      <c r="A72" s="10">
        <v>1</v>
      </c>
      <c r="B72" s="23" t="s">
        <v>801</v>
      </c>
      <c r="C72" s="64">
        <v>24</v>
      </c>
      <c r="D72" s="66"/>
      <c r="E72" s="104">
        <f>E71+C72</f>
        <v>2333.14</v>
      </c>
    </row>
    <row r="73" spans="1:5" ht="69" customHeight="1" x14ac:dyDescent="0.2">
      <c r="A73" s="10">
        <v>1</v>
      </c>
      <c r="B73" s="23" t="s">
        <v>802</v>
      </c>
      <c r="C73" s="64">
        <v>24</v>
      </c>
      <c r="D73" s="66"/>
      <c r="E73" s="104">
        <f t="shared" si="2"/>
        <v>2357.14</v>
      </c>
    </row>
    <row r="74" spans="1:5" ht="72" x14ac:dyDescent="0.2">
      <c r="A74" s="173">
        <v>1</v>
      </c>
      <c r="B74" s="172" t="s">
        <v>586</v>
      </c>
      <c r="C74" s="159">
        <v>185</v>
      </c>
      <c r="D74" s="66"/>
      <c r="E74" s="104">
        <f t="shared" si="2"/>
        <v>2542.14</v>
      </c>
    </row>
    <row r="75" spans="1:5" ht="72.75" customHeight="1" x14ac:dyDescent="0.2">
      <c r="A75" s="173">
        <v>1</v>
      </c>
      <c r="B75" s="172" t="s">
        <v>814</v>
      </c>
      <c r="C75" s="159">
        <v>1400</v>
      </c>
      <c r="D75" s="66"/>
      <c r="E75" s="104">
        <f>E74+C75</f>
        <v>3942.14</v>
      </c>
    </row>
    <row r="76" spans="1:5" ht="60" x14ac:dyDescent="0.2">
      <c r="A76" s="173">
        <v>1</v>
      </c>
      <c r="B76" s="172" t="s">
        <v>813</v>
      </c>
      <c r="C76" s="159">
        <v>1400</v>
      </c>
      <c r="D76" s="66"/>
      <c r="E76" s="104">
        <f t="shared" si="2"/>
        <v>5342.1399999999994</v>
      </c>
    </row>
    <row r="77" spans="1:5" ht="60" x14ac:dyDescent="0.2">
      <c r="A77" s="173">
        <v>1</v>
      </c>
      <c r="B77" s="172" t="s">
        <v>812</v>
      </c>
      <c r="C77" s="159">
        <v>750</v>
      </c>
      <c r="D77" s="66"/>
      <c r="E77" s="104">
        <f t="shared" si="2"/>
        <v>6092.1399999999994</v>
      </c>
    </row>
    <row r="78" spans="1:5" ht="60" x14ac:dyDescent="0.2">
      <c r="A78" s="173">
        <v>1</v>
      </c>
      <c r="B78" s="172" t="s">
        <v>823</v>
      </c>
      <c r="C78" s="159">
        <v>125</v>
      </c>
      <c r="D78" s="66"/>
      <c r="E78" s="104">
        <f t="shared" si="2"/>
        <v>6217.1399999999994</v>
      </c>
    </row>
    <row r="79" spans="1:5" x14ac:dyDescent="0.2">
      <c r="A79" s="95"/>
      <c r="B79" s="81" t="s">
        <v>592</v>
      </c>
      <c r="C79" s="27">
        <f>SUM(C69:C78)</f>
        <v>4236</v>
      </c>
      <c r="D79" s="27"/>
      <c r="E79" s="65"/>
    </row>
    <row r="80" spans="1:5" x14ac:dyDescent="0.2">
      <c r="A80" s="95"/>
      <c r="B80" s="81" t="s">
        <v>593</v>
      </c>
      <c r="C80" s="27">
        <f>C68+C79</f>
        <v>6217.1399999999994</v>
      </c>
      <c r="D80" s="27"/>
      <c r="E80" s="27">
        <f>E78</f>
        <v>6217.1399999999994</v>
      </c>
    </row>
    <row r="83" spans="1:5" x14ac:dyDescent="0.2">
      <c r="A83" s="623" t="s">
        <v>819</v>
      </c>
      <c r="B83" s="600"/>
      <c r="C83" s="600"/>
      <c r="D83" s="600"/>
      <c r="E83" s="624"/>
    </row>
    <row r="84" spans="1:5" x14ac:dyDescent="0.2">
      <c r="A84" s="29" t="s">
        <v>46</v>
      </c>
      <c r="B84" s="62" t="s">
        <v>47</v>
      </c>
      <c r="C84" s="62" t="s">
        <v>48</v>
      </c>
      <c r="D84" s="62" t="s">
        <v>49</v>
      </c>
      <c r="E84" s="62" t="s">
        <v>50</v>
      </c>
    </row>
    <row r="85" spans="1:5" x14ac:dyDescent="0.2">
      <c r="A85" s="6"/>
      <c r="B85" s="49" t="s">
        <v>240</v>
      </c>
      <c r="C85" s="27">
        <f>C80</f>
        <v>6217.1399999999994</v>
      </c>
      <c r="D85" s="24"/>
      <c r="E85" s="27">
        <f>E80</f>
        <v>6217.1399999999994</v>
      </c>
    </row>
    <row r="86" spans="1:5" ht="72" x14ac:dyDescent="0.2">
      <c r="A86" s="10">
        <v>1</v>
      </c>
      <c r="B86" s="23" t="s">
        <v>873</v>
      </c>
      <c r="C86" s="24"/>
      <c r="D86" s="24">
        <v>188.57</v>
      </c>
      <c r="E86" s="24"/>
    </row>
    <row r="87" spans="1:5" ht="84" x14ac:dyDescent="0.2">
      <c r="A87" s="10">
        <v>1</v>
      </c>
      <c r="B87" s="23" t="s">
        <v>871</v>
      </c>
      <c r="C87" s="151"/>
      <c r="D87" s="151">
        <v>300</v>
      </c>
      <c r="E87" s="24"/>
    </row>
    <row r="88" spans="1:5" ht="72" x14ac:dyDescent="0.2">
      <c r="A88" s="10">
        <v>1</v>
      </c>
      <c r="B88" s="23" t="s">
        <v>872</v>
      </c>
      <c r="C88" s="159"/>
      <c r="D88" s="159">
        <v>254.25</v>
      </c>
      <c r="E88" s="24"/>
    </row>
    <row r="89" spans="1:5" x14ac:dyDescent="0.2">
      <c r="A89" s="6"/>
      <c r="B89" s="31" t="s">
        <v>816</v>
      </c>
      <c r="C89" s="82"/>
      <c r="D89" s="27">
        <f>SUM(D86:D88)</f>
        <v>742.81999999999994</v>
      </c>
      <c r="E89" s="27"/>
    </row>
    <row r="90" spans="1:5" x14ac:dyDescent="0.2">
      <c r="A90" s="6"/>
      <c r="B90" s="25" t="s">
        <v>545</v>
      </c>
      <c r="C90" s="27">
        <f>C85</f>
        <v>6217.1399999999994</v>
      </c>
      <c r="D90" s="24"/>
      <c r="E90" s="27">
        <f>E85</f>
        <v>6217.1399999999994</v>
      </c>
    </row>
    <row r="93" spans="1:5" ht="15" x14ac:dyDescent="0.25">
      <c r="A93" s="565" t="s">
        <v>1003</v>
      </c>
      <c r="B93" s="566"/>
      <c r="C93" s="566"/>
      <c r="D93" s="566"/>
      <c r="E93" s="566"/>
    </row>
    <row r="94" spans="1:5" x14ac:dyDescent="0.2">
      <c r="A94" s="6"/>
      <c r="B94" s="95" t="s">
        <v>240</v>
      </c>
      <c r="C94" s="27">
        <f>C90</f>
        <v>6217.1399999999994</v>
      </c>
      <c r="E94" s="171">
        <f>E90</f>
        <v>6217.1399999999994</v>
      </c>
    </row>
    <row r="95" spans="1:5" s="18" customFormat="1" ht="84" x14ac:dyDescent="0.2">
      <c r="A95" s="30">
        <v>1</v>
      </c>
      <c r="B95" s="402" t="s">
        <v>1036</v>
      </c>
      <c r="C95" s="431"/>
      <c r="D95" s="258">
        <v>117.5</v>
      </c>
      <c r="E95" s="12"/>
    </row>
    <row r="96" spans="1:5" s="18" customFormat="1" ht="72" x14ac:dyDescent="0.2">
      <c r="A96" s="432">
        <v>1</v>
      </c>
      <c r="B96" s="402" t="s">
        <v>1037</v>
      </c>
      <c r="C96" s="12"/>
      <c r="D96" s="12">
        <v>6.4</v>
      </c>
      <c r="E96" s="433"/>
    </row>
    <row r="97" spans="1:5" s="18" customFormat="1" ht="72" x14ac:dyDescent="0.2">
      <c r="A97" s="432">
        <v>1</v>
      </c>
      <c r="B97" s="402" t="s">
        <v>1038</v>
      </c>
      <c r="C97" s="12"/>
      <c r="D97" s="12">
        <v>6.4</v>
      </c>
      <c r="E97" s="433"/>
    </row>
    <row r="98" spans="1:5" s="18" customFormat="1" ht="60" x14ac:dyDescent="0.2">
      <c r="A98" s="30">
        <v>1</v>
      </c>
      <c r="B98" s="402" t="s">
        <v>300</v>
      </c>
      <c r="C98" s="12"/>
      <c r="D98" s="12">
        <v>30.1</v>
      </c>
      <c r="E98" s="26"/>
    </row>
    <row r="99" spans="1:5" s="18" customFormat="1" ht="67.5" customHeight="1" x14ac:dyDescent="0.2">
      <c r="A99" s="30">
        <v>1</v>
      </c>
      <c r="B99" s="402" t="s">
        <v>301</v>
      </c>
      <c r="C99" s="12"/>
      <c r="D99" s="12">
        <v>12</v>
      </c>
      <c r="E99" s="26"/>
    </row>
    <row r="100" spans="1:5" s="18" customFormat="1" ht="65.25" customHeight="1" x14ac:dyDescent="0.2">
      <c r="A100" s="30">
        <v>1</v>
      </c>
      <c r="B100" s="402" t="s">
        <v>1039</v>
      </c>
      <c r="C100" s="12"/>
      <c r="D100" s="12">
        <v>12</v>
      </c>
      <c r="E100" s="26"/>
    </row>
    <row r="101" spans="1:5" x14ac:dyDescent="0.2">
      <c r="A101" s="248"/>
      <c r="B101" s="31" t="s">
        <v>1004</v>
      </c>
      <c r="C101" s="66"/>
      <c r="D101" s="27">
        <f>SUM(D95:D100)</f>
        <v>184.4</v>
      </c>
      <c r="E101" s="27"/>
    </row>
    <row r="102" spans="1:5" x14ac:dyDescent="0.2">
      <c r="A102" s="248"/>
      <c r="B102" s="25" t="s">
        <v>545</v>
      </c>
      <c r="C102" s="27">
        <f>C94</f>
        <v>6217.1399999999994</v>
      </c>
      <c r="D102" s="27"/>
      <c r="E102" s="27">
        <f>E94</f>
        <v>6217.1399999999994</v>
      </c>
    </row>
    <row r="105" spans="1:5" x14ac:dyDescent="0.2">
      <c r="A105" s="600" t="s">
        <v>1309</v>
      </c>
      <c r="B105" s="600"/>
      <c r="C105" s="600"/>
      <c r="D105" s="600"/>
      <c r="E105" s="600"/>
    </row>
    <row r="106" spans="1:5" x14ac:dyDescent="0.2">
      <c r="A106" s="29" t="s">
        <v>46</v>
      </c>
      <c r="B106" s="52" t="s">
        <v>47</v>
      </c>
      <c r="C106" s="15" t="s">
        <v>48</v>
      </c>
      <c r="D106" s="15" t="s">
        <v>49</v>
      </c>
      <c r="E106" s="62" t="s">
        <v>50</v>
      </c>
    </row>
    <row r="107" spans="1:5" x14ac:dyDescent="0.2">
      <c r="A107" s="29"/>
      <c r="B107" s="52" t="s">
        <v>240</v>
      </c>
      <c r="C107" s="141">
        <f>C102</f>
        <v>6217.1399999999994</v>
      </c>
      <c r="D107" s="15"/>
      <c r="E107" s="90">
        <f>E102</f>
        <v>6217.1399999999994</v>
      </c>
    </row>
    <row r="108" spans="1:5" ht="84" x14ac:dyDescent="0.2">
      <c r="A108" s="29"/>
      <c r="B108" s="169" t="s">
        <v>1303</v>
      </c>
      <c r="C108" s="141"/>
      <c r="D108" s="7">
        <v>315</v>
      </c>
      <c r="E108" s="90"/>
    </row>
    <row r="109" spans="1:5" ht="84" x14ac:dyDescent="0.2">
      <c r="A109" s="381">
        <v>1</v>
      </c>
      <c r="B109" s="368" t="s">
        <v>1307</v>
      </c>
      <c r="C109" s="382"/>
      <c r="D109" s="382">
        <v>690</v>
      </c>
      <c r="E109" s="24"/>
    </row>
    <row r="110" spans="1:5" x14ac:dyDescent="0.2">
      <c r="A110" s="66"/>
      <c r="B110" s="28" t="s">
        <v>1310</v>
      </c>
      <c r="C110" s="66"/>
      <c r="D110" s="166">
        <f>SUM(D108:D109)</f>
        <v>1005</v>
      </c>
      <c r="E110" s="105"/>
    </row>
    <row r="111" spans="1:5" x14ac:dyDescent="0.2">
      <c r="A111" s="66"/>
      <c r="B111" s="28" t="s">
        <v>233</v>
      </c>
      <c r="C111" s="161">
        <f>C107</f>
        <v>6217.1399999999994</v>
      </c>
      <c r="D111" s="66"/>
      <c r="E111" s="161">
        <f>E107</f>
        <v>6217.1399999999994</v>
      </c>
    </row>
    <row r="114" spans="1:5" x14ac:dyDescent="0.2">
      <c r="A114" s="576" t="s">
        <v>1348</v>
      </c>
      <c r="B114" s="577"/>
      <c r="C114" s="577"/>
      <c r="D114" s="577"/>
      <c r="E114" s="577"/>
    </row>
    <row r="115" spans="1:5" x14ac:dyDescent="0.2">
      <c r="A115" s="85" t="s">
        <v>46</v>
      </c>
      <c r="B115" s="53" t="s">
        <v>47</v>
      </c>
      <c r="C115" s="85" t="s">
        <v>48</v>
      </c>
      <c r="D115" s="85" t="s">
        <v>49</v>
      </c>
      <c r="E115" s="85" t="s">
        <v>50</v>
      </c>
    </row>
    <row r="116" spans="1:5" x14ac:dyDescent="0.2">
      <c r="A116" s="85"/>
      <c r="B116" s="85" t="s">
        <v>240</v>
      </c>
      <c r="C116" s="335">
        <f>C111</f>
        <v>6217.1399999999994</v>
      </c>
      <c r="D116" s="85"/>
      <c r="E116" s="335">
        <f>E111</f>
        <v>6217.1399999999994</v>
      </c>
    </row>
    <row r="117" spans="1:5" ht="72" x14ac:dyDescent="0.2">
      <c r="A117" s="397">
        <v>1</v>
      </c>
      <c r="B117" s="402" t="s">
        <v>1496</v>
      </c>
      <c r="C117" s="403">
        <v>345</v>
      </c>
      <c r="D117" s="26"/>
      <c r="E117" s="26">
        <f>E116+C117</f>
        <v>6562.1399999999994</v>
      </c>
    </row>
    <row r="118" spans="1:5" ht="96" x14ac:dyDescent="0.2">
      <c r="A118" s="446">
        <v>1</v>
      </c>
      <c r="B118" s="402" t="s">
        <v>1372</v>
      </c>
      <c r="C118" s="103">
        <v>644.1</v>
      </c>
      <c r="D118" s="445"/>
      <c r="E118" s="26">
        <f>E117+C118</f>
        <v>7206.24</v>
      </c>
    </row>
    <row r="119" spans="1:5" x14ac:dyDescent="0.2">
      <c r="A119" s="11"/>
      <c r="B119" s="81" t="s">
        <v>1359</v>
      </c>
      <c r="C119" s="86">
        <f>SUM(C117:C118)</f>
        <v>989.1</v>
      </c>
      <c r="D119" s="26"/>
      <c r="E119" s="86"/>
    </row>
    <row r="120" spans="1:5" x14ac:dyDescent="0.2">
      <c r="A120" s="11"/>
      <c r="B120" s="81" t="s">
        <v>1360</v>
      </c>
      <c r="C120" s="86">
        <f>SUM(C116+C119)</f>
        <v>7206.24</v>
      </c>
      <c r="D120" s="26"/>
      <c r="E120" s="86">
        <f>E118</f>
        <v>7206.24</v>
      </c>
    </row>
    <row r="123" spans="1:5" ht="15" x14ac:dyDescent="0.25">
      <c r="A123" s="565" t="s">
        <v>1414</v>
      </c>
      <c r="B123" s="566"/>
      <c r="C123" s="566"/>
      <c r="D123" s="566"/>
      <c r="E123" s="566"/>
    </row>
    <row r="124" spans="1:5" x14ac:dyDescent="0.2">
      <c r="A124" s="395"/>
      <c r="B124" s="409" t="s">
        <v>240</v>
      </c>
      <c r="C124" s="405">
        <f>C120</f>
        <v>7206.24</v>
      </c>
      <c r="D124" s="394"/>
      <c r="E124" s="414">
        <f>E120</f>
        <v>7206.24</v>
      </c>
    </row>
    <row r="125" spans="1:5" ht="84" x14ac:dyDescent="0.2">
      <c r="A125" s="173">
        <v>1</v>
      </c>
      <c r="B125" s="172" t="s">
        <v>1438</v>
      </c>
      <c r="C125" s="159"/>
      <c r="D125" s="159">
        <v>90</v>
      </c>
      <c r="E125" s="26"/>
    </row>
    <row r="126" spans="1:5" ht="72" x14ac:dyDescent="0.2">
      <c r="A126" s="397">
        <v>1</v>
      </c>
      <c r="B126" s="402" t="s">
        <v>1440</v>
      </c>
      <c r="C126" s="403"/>
      <c r="D126" s="403">
        <v>400</v>
      </c>
      <c r="E126" s="26"/>
    </row>
    <row r="127" spans="1:5" x14ac:dyDescent="0.2">
      <c r="A127" s="454"/>
      <c r="B127" s="452" t="s">
        <v>1412</v>
      </c>
      <c r="C127" s="407"/>
      <c r="D127" s="405">
        <f>SUM(D125:D126)</f>
        <v>490</v>
      </c>
      <c r="E127" s="405"/>
    </row>
    <row r="128" spans="1:5" x14ac:dyDescent="0.2">
      <c r="A128" s="454"/>
      <c r="B128" s="453" t="s">
        <v>1413</v>
      </c>
      <c r="C128" s="405">
        <f>C124</f>
        <v>7206.24</v>
      </c>
      <c r="D128" s="405"/>
      <c r="E128" s="405">
        <f>E124</f>
        <v>7206.24</v>
      </c>
    </row>
  </sheetData>
  <mergeCells count="15">
    <mergeCell ref="A123:E123"/>
    <mergeCell ref="A114:E114"/>
    <mergeCell ref="A105:E105"/>
    <mergeCell ref="A1:E1"/>
    <mergeCell ref="A34:E34"/>
    <mergeCell ref="A6:E6"/>
    <mergeCell ref="A5:E5"/>
    <mergeCell ref="A4:E4"/>
    <mergeCell ref="A2:E2"/>
    <mergeCell ref="A93:E93"/>
    <mergeCell ref="A83:E83"/>
    <mergeCell ref="A66:E66"/>
    <mergeCell ref="A58:E58"/>
    <mergeCell ref="A3:E3"/>
    <mergeCell ref="A50:E50"/>
  </mergeCells>
  <pageMargins left="0.70866141732283472" right="0.70866141732283472" top="0.74803149606299213" bottom="0.74803149606299213" header="0.31496062992125984" footer="0.31496062992125984"/>
  <pageSetup orientation="portrait" horizontalDpi="4294967294" r:id="rId1"/>
  <headerFooter differentFirst="1">
    <oddHeader>&amp;R&amp;"Arial,Negrita"911714</oddHead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E59"/>
  <sheetViews>
    <sheetView topLeftCell="A43" workbookViewId="0">
      <selection activeCell="B31" sqref="B31"/>
    </sheetView>
  </sheetViews>
  <sheetFormatPr baseColWidth="10" defaultRowHeight="12.75" x14ac:dyDescent="0.2"/>
  <cols>
    <col min="1" max="1" width="6.140625" customWidth="1"/>
    <col min="2" max="2" width="49" style="60" customWidth="1"/>
    <col min="3" max="3" width="11.5703125" bestFit="1" customWidth="1"/>
    <col min="4" max="4" width="10.140625" customWidth="1"/>
    <col min="5" max="5" width="12.42578125" style="82" customWidth="1"/>
  </cols>
  <sheetData>
    <row r="1" spans="1:5" x14ac:dyDescent="0.2">
      <c r="A1" s="527" t="s">
        <v>230</v>
      </c>
      <c r="B1" s="527"/>
      <c r="C1" s="527"/>
      <c r="D1" s="527"/>
      <c r="E1" s="527"/>
    </row>
    <row r="2" spans="1:5" x14ac:dyDescent="0.2">
      <c r="A2" s="527" t="s">
        <v>45</v>
      </c>
      <c r="B2" s="527"/>
      <c r="C2" s="527"/>
      <c r="D2" s="527"/>
      <c r="E2" s="527"/>
    </row>
    <row r="3" spans="1:5" x14ac:dyDescent="0.2">
      <c r="A3" s="528" t="s">
        <v>957</v>
      </c>
      <c r="B3" s="528"/>
      <c r="C3" s="528"/>
      <c r="D3" s="528"/>
      <c r="E3" s="528"/>
    </row>
    <row r="4" spans="1:5" x14ac:dyDescent="0.2">
      <c r="A4" s="528" t="s">
        <v>1345</v>
      </c>
      <c r="B4" s="528"/>
      <c r="C4" s="528"/>
      <c r="D4" s="528"/>
      <c r="E4" s="528"/>
    </row>
    <row r="5" spans="1:5" x14ac:dyDescent="0.2">
      <c r="A5" s="596" t="s">
        <v>953</v>
      </c>
      <c r="B5" s="596"/>
      <c r="C5" s="596"/>
      <c r="D5" s="596"/>
      <c r="E5" s="596"/>
    </row>
    <row r="6" spans="1:5" ht="15" x14ac:dyDescent="0.25">
      <c r="A6" s="498" t="s">
        <v>594</v>
      </c>
      <c r="B6" s="499"/>
      <c r="C6" s="499"/>
      <c r="D6" s="499"/>
      <c r="E6" s="499"/>
    </row>
    <row r="7" spans="1:5" s="18" customFormat="1" ht="15" x14ac:dyDescent="0.2">
      <c r="A7" s="83" t="s">
        <v>46</v>
      </c>
      <c r="B7" s="48" t="s">
        <v>47</v>
      </c>
      <c r="C7" s="83" t="s">
        <v>48</v>
      </c>
      <c r="D7" s="83" t="s">
        <v>49</v>
      </c>
      <c r="E7" s="83" t="s">
        <v>50</v>
      </c>
    </row>
    <row r="8" spans="1:5" s="18" customFormat="1" ht="15" x14ac:dyDescent="0.2">
      <c r="A8" s="83"/>
      <c r="B8" s="48" t="s">
        <v>240</v>
      </c>
      <c r="C8" s="187">
        <v>0</v>
      </c>
      <c r="D8" s="83"/>
      <c r="E8" s="187">
        <v>0</v>
      </c>
    </row>
    <row r="9" spans="1:5" s="18" customFormat="1" ht="76.5" x14ac:dyDescent="0.2">
      <c r="A9" s="185">
        <v>1</v>
      </c>
      <c r="B9" s="183" t="s">
        <v>597</v>
      </c>
      <c r="C9" s="224">
        <v>190</v>
      </c>
      <c r="D9" s="26"/>
      <c r="E9" s="26">
        <f t="shared" ref="E9:E16" si="0">E8+C9</f>
        <v>190</v>
      </c>
    </row>
    <row r="10" spans="1:5" s="18" customFormat="1" ht="87" customHeight="1" x14ac:dyDescent="0.2">
      <c r="A10" s="223">
        <v>1</v>
      </c>
      <c r="B10" s="183" t="s">
        <v>945</v>
      </c>
      <c r="C10" s="224">
        <v>18</v>
      </c>
      <c r="D10" s="224"/>
      <c r="E10" s="26">
        <f t="shared" si="0"/>
        <v>208</v>
      </c>
    </row>
    <row r="11" spans="1:5" s="18" customFormat="1" ht="114.75" x14ac:dyDescent="0.2">
      <c r="A11" s="223">
        <v>1</v>
      </c>
      <c r="B11" s="183" t="s">
        <v>1085</v>
      </c>
      <c r="C11" s="224">
        <v>225</v>
      </c>
      <c r="D11" s="224"/>
      <c r="E11" s="224">
        <f t="shared" si="0"/>
        <v>433</v>
      </c>
    </row>
    <row r="12" spans="1:5" s="18" customFormat="1" ht="111" customHeight="1" x14ac:dyDescent="0.2">
      <c r="A12" s="223">
        <v>1</v>
      </c>
      <c r="B12" s="183" t="s">
        <v>946</v>
      </c>
      <c r="C12" s="224">
        <v>50</v>
      </c>
      <c r="D12" s="224"/>
      <c r="E12" s="224">
        <f t="shared" si="0"/>
        <v>483</v>
      </c>
    </row>
    <row r="13" spans="1:5" s="18" customFormat="1" ht="92.25" customHeight="1" x14ac:dyDescent="0.2">
      <c r="A13" s="223">
        <v>1</v>
      </c>
      <c r="B13" s="183" t="s">
        <v>947</v>
      </c>
      <c r="C13" s="224">
        <v>50</v>
      </c>
      <c r="D13" s="224"/>
      <c r="E13" s="224">
        <f t="shared" si="0"/>
        <v>533</v>
      </c>
    </row>
    <row r="14" spans="1:5" s="18" customFormat="1" ht="100.5" customHeight="1" x14ac:dyDescent="0.2">
      <c r="A14" s="223">
        <v>1</v>
      </c>
      <c r="B14" s="183" t="s">
        <v>894</v>
      </c>
      <c r="C14" s="224">
        <v>175</v>
      </c>
      <c r="D14" s="224"/>
      <c r="E14" s="224">
        <f t="shared" si="0"/>
        <v>708</v>
      </c>
    </row>
    <row r="15" spans="1:5" s="18" customFormat="1" ht="111" customHeight="1" x14ac:dyDescent="0.2">
      <c r="A15" s="223"/>
      <c r="B15" s="183" t="s">
        <v>948</v>
      </c>
      <c r="C15" s="224">
        <v>120</v>
      </c>
      <c r="D15" s="224"/>
      <c r="E15" s="224">
        <f t="shared" si="0"/>
        <v>828</v>
      </c>
    </row>
    <row r="16" spans="1:5" s="18" customFormat="1" ht="140.25" customHeight="1" x14ac:dyDescent="0.2">
      <c r="A16" s="223">
        <v>1</v>
      </c>
      <c r="B16" s="183" t="s">
        <v>949</v>
      </c>
      <c r="C16" s="557">
        <v>825</v>
      </c>
      <c r="D16" s="557"/>
      <c r="E16" s="557">
        <f t="shared" si="0"/>
        <v>1653</v>
      </c>
    </row>
    <row r="17" spans="1:5" s="18" customFormat="1" ht="102" x14ac:dyDescent="0.2">
      <c r="A17" s="223">
        <v>1</v>
      </c>
      <c r="B17" s="183" t="s">
        <v>901</v>
      </c>
      <c r="C17" s="637"/>
      <c r="D17" s="637"/>
      <c r="E17" s="558"/>
    </row>
    <row r="18" spans="1:5" s="18" customFormat="1" ht="89.25" x14ac:dyDescent="0.2">
      <c r="A18" s="223">
        <v>1</v>
      </c>
      <c r="B18" s="183" t="s">
        <v>903</v>
      </c>
      <c r="C18" s="638"/>
      <c r="D18" s="638"/>
      <c r="E18" s="559"/>
    </row>
    <row r="19" spans="1:5" s="18" customFormat="1" x14ac:dyDescent="0.2">
      <c r="A19" s="30"/>
      <c r="B19" s="81" t="s">
        <v>602</v>
      </c>
      <c r="C19" s="86">
        <f>SUM(C9:C18)</f>
        <v>1653</v>
      </c>
      <c r="D19" s="26"/>
      <c r="E19" s="86"/>
    </row>
    <row r="20" spans="1:5" s="18" customFormat="1" x14ac:dyDescent="0.2">
      <c r="A20" s="30"/>
      <c r="B20" s="81" t="s">
        <v>603</v>
      </c>
      <c r="C20" s="86">
        <f>SUM(C8+C19)</f>
        <v>1653</v>
      </c>
      <c r="D20" s="26"/>
      <c r="E20" s="86">
        <f>E16</f>
        <v>1653</v>
      </c>
    </row>
    <row r="21" spans="1:5" s="18" customFormat="1" ht="14.25" x14ac:dyDescent="0.2">
      <c r="A21" s="145"/>
      <c r="B21" s="145"/>
      <c r="C21" s="145"/>
      <c r="D21" s="145"/>
      <c r="E21" s="174"/>
    </row>
    <row r="22" spans="1:5" s="18" customFormat="1" x14ac:dyDescent="0.2">
      <c r="B22" s="135"/>
      <c r="E22" s="240"/>
    </row>
    <row r="23" spans="1:5" ht="15" x14ac:dyDescent="0.25">
      <c r="A23" s="498" t="s">
        <v>952</v>
      </c>
      <c r="B23" s="499"/>
      <c r="C23" s="499"/>
      <c r="D23" s="499"/>
      <c r="E23" s="499"/>
    </row>
    <row r="24" spans="1:5" ht="15" x14ac:dyDescent="0.2">
      <c r="A24" s="83" t="s">
        <v>46</v>
      </c>
      <c r="B24" s="48" t="s">
        <v>47</v>
      </c>
      <c r="C24" s="83" t="s">
        <v>48</v>
      </c>
      <c r="D24" s="83" t="s">
        <v>49</v>
      </c>
      <c r="E24" s="83" t="s">
        <v>50</v>
      </c>
    </row>
    <row r="25" spans="1:5" ht="15" x14ac:dyDescent="0.2">
      <c r="A25" s="83"/>
      <c r="B25" s="48" t="s">
        <v>240</v>
      </c>
      <c r="C25" s="335">
        <f>C20</f>
        <v>1653</v>
      </c>
      <c r="D25" s="85"/>
      <c r="E25" s="335">
        <f>E20</f>
        <v>1653</v>
      </c>
    </row>
    <row r="26" spans="1:5" ht="72" x14ac:dyDescent="0.2">
      <c r="A26" s="185">
        <v>1</v>
      </c>
      <c r="B26" s="23" t="s">
        <v>1073</v>
      </c>
      <c r="C26" s="557">
        <v>129</v>
      </c>
      <c r="D26" s="555"/>
      <c r="E26" s="555">
        <f>E25+C26</f>
        <v>1782</v>
      </c>
    </row>
    <row r="27" spans="1:5" ht="72" x14ac:dyDescent="0.2">
      <c r="A27" s="185">
        <v>1</v>
      </c>
      <c r="B27" s="23" t="s">
        <v>1361</v>
      </c>
      <c r="C27" s="559"/>
      <c r="D27" s="567"/>
      <c r="E27" s="567"/>
    </row>
    <row r="28" spans="1:5" s="394" customFormat="1" ht="127.5" x14ac:dyDescent="0.2">
      <c r="A28" s="223">
        <v>1</v>
      </c>
      <c r="B28" s="183" t="s">
        <v>1365</v>
      </c>
      <c r="C28" s="557">
        <v>885.83</v>
      </c>
      <c r="D28" s="557"/>
      <c r="E28" s="557">
        <f>E26+C28</f>
        <v>2667.83</v>
      </c>
    </row>
    <row r="29" spans="1:5" s="394" customFormat="1" ht="127.5" x14ac:dyDescent="0.2">
      <c r="A29" s="223">
        <v>1</v>
      </c>
      <c r="B29" s="183" t="s">
        <v>1364</v>
      </c>
      <c r="C29" s="558"/>
      <c r="D29" s="558"/>
      <c r="E29" s="558"/>
    </row>
    <row r="30" spans="1:5" s="394" customFormat="1" x14ac:dyDescent="0.2">
      <c r="A30" s="223">
        <v>1</v>
      </c>
      <c r="B30" s="183" t="s">
        <v>1362</v>
      </c>
      <c r="C30" s="559"/>
      <c r="D30" s="559"/>
      <c r="E30" s="559"/>
    </row>
    <row r="31" spans="1:5" s="394" customFormat="1" ht="140.25" x14ac:dyDescent="0.2">
      <c r="A31" s="223">
        <v>1</v>
      </c>
      <c r="B31" s="183" t="s">
        <v>1558</v>
      </c>
      <c r="C31" s="435">
        <v>53.1</v>
      </c>
      <c r="D31" s="435"/>
      <c r="E31" s="435">
        <f>E28+C31</f>
        <v>2720.93</v>
      </c>
    </row>
    <row r="32" spans="1:5" s="394" customFormat="1" ht="127.5" x14ac:dyDescent="0.2">
      <c r="A32" s="223"/>
      <c r="B32" s="183" t="s">
        <v>1363</v>
      </c>
      <c r="C32" s="435">
        <v>45.03</v>
      </c>
      <c r="D32" s="436"/>
      <c r="E32" s="435">
        <f>E31+C32</f>
        <v>2765.96</v>
      </c>
    </row>
    <row r="33" spans="1:5" x14ac:dyDescent="0.2">
      <c r="A33" s="6"/>
      <c r="B33" s="81" t="s">
        <v>954</v>
      </c>
      <c r="C33" s="27">
        <f>SUM(C26:C32)</f>
        <v>1112.96</v>
      </c>
      <c r="D33" s="24"/>
      <c r="E33" s="27"/>
    </row>
    <row r="34" spans="1:5" x14ac:dyDescent="0.2">
      <c r="A34" s="10"/>
      <c r="B34" s="81" t="s">
        <v>955</v>
      </c>
      <c r="C34" s="202">
        <f>C25+C33</f>
        <v>2765.96</v>
      </c>
      <c r="D34" s="24"/>
      <c r="E34" s="27">
        <f>E32</f>
        <v>2765.96</v>
      </c>
    </row>
    <row r="37" spans="1:5" ht="15" x14ac:dyDescent="0.25">
      <c r="A37" s="565" t="s">
        <v>1003</v>
      </c>
      <c r="B37" s="566"/>
      <c r="C37" s="566"/>
      <c r="D37" s="566"/>
      <c r="E37" s="566"/>
    </row>
    <row r="38" spans="1:5" x14ac:dyDescent="0.2">
      <c r="A38" s="6"/>
      <c r="B38" s="95" t="s">
        <v>240</v>
      </c>
      <c r="C38" s="27">
        <f>C34</f>
        <v>2765.96</v>
      </c>
      <c r="E38" s="171">
        <f>E34</f>
        <v>2765.96</v>
      </c>
    </row>
    <row r="39" spans="1:5" ht="60" x14ac:dyDescent="0.2">
      <c r="A39" s="10">
        <v>1</v>
      </c>
      <c r="B39" s="5" t="s">
        <v>601</v>
      </c>
      <c r="C39" s="7"/>
      <c r="D39" s="7">
        <v>45</v>
      </c>
      <c r="E39" s="7"/>
    </row>
    <row r="40" spans="1:5" x14ac:dyDescent="0.2">
      <c r="A40" s="248"/>
      <c r="B40" s="31" t="s">
        <v>1004</v>
      </c>
      <c r="C40" s="66"/>
      <c r="D40" s="27">
        <f>SUM(D19:D39)</f>
        <v>45</v>
      </c>
      <c r="E40" s="27"/>
    </row>
    <row r="41" spans="1:5" x14ac:dyDescent="0.2">
      <c r="A41" s="248"/>
      <c r="B41" s="25" t="s">
        <v>545</v>
      </c>
      <c r="C41" s="27">
        <f>C38</f>
        <v>2765.96</v>
      </c>
      <c r="D41" s="27"/>
      <c r="E41" s="27">
        <f>E38</f>
        <v>2765.96</v>
      </c>
    </row>
    <row r="44" spans="1:5" ht="15" x14ac:dyDescent="0.25">
      <c r="A44" s="498" t="s">
        <v>1348</v>
      </c>
      <c r="B44" s="499"/>
      <c r="C44" s="499"/>
      <c r="D44" s="499"/>
      <c r="E44" s="499"/>
    </row>
    <row r="45" spans="1:5" ht="15" x14ac:dyDescent="0.2">
      <c r="A45" s="83" t="s">
        <v>46</v>
      </c>
      <c r="B45" s="48" t="s">
        <v>47</v>
      </c>
      <c r="C45" s="83" t="s">
        <v>48</v>
      </c>
      <c r="D45" s="83" t="s">
        <v>49</v>
      </c>
      <c r="E45" s="83" t="s">
        <v>50</v>
      </c>
    </row>
    <row r="46" spans="1:5" ht="15" x14ac:dyDescent="0.2">
      <c r="A46" s="83"/>
      <c r="B46" s="83" t="s">
        <v>240</v>
      </c>
      <c r="C46" s="187">
        <f>C41</f>
        <v>2765.96</v>
      </c>
      <c r="D46" s="83"/>
      <c r="E46" s="187">
        <f>E41</f>
        <v>2765.96</v>
      </c>
    </row>
    <row r="47" spans="1:5" ht="102" x14ac:dyDescent="0.2">
      <c r="A47" s="223">
        <v>1</v>
      </c>
      <c r="B47" s="183" t="s">
        <v>1559</v>
      </c>
      <c r="C47" s="242">
        <v>225</v>
      </c>
      <c r="D47" s="26"/>
      <c r="E47" s="26">
        <f>E46+C47</f>
        <v>2990.96</v>
      </c>
    </row>
    <row r="48" spans="1:5" x14ac:dyDescent="0.2">
      <c r="A48" s="185"/>
      <c r="B48" s="183"/>
      <c r="C48" s="224"/>
      <c r="D48" s="224"/>
      <c r="E48" s="26">
        <f>E47+C48</f>
        <v>2990.96</v>
      </c>
    </row>
    <row r="49" spans="1:5" x14ac:dyDescent="0.2">
      <c r="A49" s="185"/>
      <c r="B49" s="183"/>
      <c r="C49" s="224"/>
      <c r="D49" s="224"/>
      <c r="E49" s="26">
        <f t="shared" ref="E49" si="1">E48+C49</f>
        <v>2990.96</v>
      </c>
    </row>
    <row r="50" spans="1:5" x14ac:dyDescent="0.2">
      <c r="A50" s="11"/>
      <c r="B50" s="81" t="s">
        <v>1359</v>
      </c>
      <c r="C50" s="86">
        <f>SUM(C47:C49)</f>
        <v>225</v>
      </c>
      <c r="D50" s="26"/>
      <c r="E50" s="86"/>
    </row>
    <row r="51" spans="1:5" x14ac:dyDescent="0.2">
      <c r="A51" s="11"/>
      <c r="B51" s="81" t="s">
        <v>1360</v>
      </c>
      <c r="C51" s="86">
        <f>SUM(C46+C50)</f>
        <v>2990.96</v>
      </c>
      <c r="D51" s="26"/>
      <c r="E51" s="86">
        <f>E49</f>
        <v>2990.96</v>
      </c>
    </row>
    <row r="54" spans="1:5" ht="15" x14ac:dyDescent="0.25">
      <c r="A54" s="565" t="s">
        <v>1414</v>
      </c>
      <c r="B54" s="566"/>
      <c r="C54" s="566"/>
      <c r="D54" s="566"/>
      <c r="E54" s="566"/>
    </row>
    <row r="55" spans="1:5" x14ac:dyDescent="0.2">
      <c r="A55" s="395"/>
      <c r="B55" s="409" t="s">
        <v>240</v>
      </c>
      <c r="C55" s="405">
        <f>C51</f>
        <v>2990.96</v>
      </c>
      <c r="D55" s="394"/>
      <c r="E55" s="414">
        <f>E51</f>
        <v>2990.96</v>
      </c>
    </row>
    <row r="56" spans="1:5" ht="89.25" x14ac:dyDescent="0.2">
      <c r="A56" s="185">
        <v>1</v>
      </c>
      <c r="B56" s="183" t="s">
        <v>1441</v>
      </c>
      <c r="C56" s="224"/>
      <c r="D56" s="224">
        <v>59</v>
      </c>
      <c r="E56" s="26"/>
    </row>
    <row r="57" spans="1:5" ht="102" x14ac:dyDescent="0.2">
      <c r="A57" s="185">
        <v>1</v>
      </c>
      <c r="B57" s="183" t="s">
        <v>1442</v>
      </c>
      <c r="C57" s="231"/>
      <c r="D57" s="231">
        <v>175</v>
      </c>
      <c r="E57" s="26"/>
    </row>
    <row r="58" spans="1:5" x14ac:dyDescent="0.2">
      <c r="A58" s="454"/>
      <c r="B58" s="452" t="s">
        <v>1412</v>
      </c>
      <c r="C58" s="407"/>
      <c r="D58" s="405">
        <f>SUM(D56:D57)</f>
        <v>234</v>
      </c>
      <c r="E58" s="405"/>
    </row>
    <row r="59" spans="1:5" x14ac:dyDescent="0.2">
      <c r="A59" s="454"/>
      <c r="B59" s="453" t="s">
        <v>1413</v>
      </c>
      <c r="C59" s="405">
        <f>C55</f>
        <v>2990.96</v>
      </c>
      <c r="D59" s="405"/>
      <c r="E59" s="405">
        <f>E55</f>
        <v>2990.96</v>
      </c>
    </row>
  </sheetData>
  <mergeCells count="19">
    <mergeCell ref="A23:E23"/>
    <mergeCell ref="C26:C27"/>
    <mergeCell ref="D26:D27"/>
    <mergeCell ref="E26:E27"/>
    <mergeCell ref="C16:C18"/>
    <mergeCell ref="D16:D18"/>
    <mergeCell ref="E16:E18"/>
    <mergeCell ref="A6:E6"/>
    <mergeCell ref="A1:E1"/>
    <mergeCell ref="A2:E2"/>
    <mergeCell ref="A3:E3"/>
    <mergeCell ref="A4:E4"/>
    <mergeCell ref="A5:E5"/>
    <mergeCell ref="A54:E54"/>
    <mergeCell ref="A44:E44"/>
    <mergeCell ref="C28:C30"/>
    <mergeCell ref="D28:D30"/>
    <mergeCell ref="E28:E30"/>
    <mergeCell ref="A37:E37"/>
  </mergeCells>
  <pageMargins left="0.70866141732283472" right="0.70866141732283472" top="0.74803149606299213" bottom="0.74803149606299213" header="0.31496062992125984" footer="0.31496062992125984"/>
  <pageSetup orientation="portrait" horizontalDpi="4294967294" verticalDpi="360" r:id="rId1"/>
  <headerFooter differentFirst="1">
    <oddHeader>&amp;R911715</oddHeader>
  </headerFooter>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4"/>
  <sheetViews>
    <sheetView topLeftCell="A64" workbookViewId="0">
      <selection activeCell="E72" sqref="E72"/>
    </sheetView>
  </sheetViews>
  <sheetFormatPr baseColWidth="10" defaultRowHeight="12.75" x14ac:dyDescent="0.2"/>
  <cols>
    <col min="1" max="1" width="6.140625" customWidth="1"/>
    <col min="2" max="2" width="49" style="60" customWidth="1"/>
    <col min="3" max="3" width="11.5703125" bestFit="1" customWidth="1"/>
    <col min="4" max="4" width="10.140625" customWidth="1"/>
    <col min="5" max="5" width="12.42578125" style="82" customWidth="1"/>
  </cols>
  <sheetData>
    <row r="1" spans="1:6" x14ac:dyDescent="0.2">
      <c r="A1" s="527" t="s">
        <v>230</v>
      </c>
      <c r="B1" s="527"/>
      <c r="C1" s="527"/>
      <c r="D1" s="527"/>
      <c r="E1" s="527"/>
    </row>
    <row r="2" spans="1:6" x14ac:dyDescent="0.2">
      <c r="A2" s="527" t="s">
        <v>45</v>
      </c>
      <c r="B2" s="527"/>
      <c r="C2" s="527"/>
      <c r="D2" s="527"/>
      <c r="E2" s="527"/>
    </row>
    <row r="3" spans="1:6" x14ac:dyDescent="0.2">
      <c r="A3" s="528" t="s">
        <v>957</v>
      </c>
      <c r="B3" s="528"/>
      <c r="C3" s="528"/>
      <c r="D3" s="528"/>
      <c r="E3" s="528"/>
    </row>
    <row r="4" spans="1:6" x14ac:dyDescent="0.2">
      <c r="A4" s="528" t="s">
        <v>1345</v>
      </c>
      <c r="B4" s="528"/>
      <c r="C4" s="528"/>
      <c r="D4" s="528"/>
      <c r="E4" s="528"/>
      <c r="F4" s="47"/>
    </row>
    <row r="5" spans="1:6" x14ac:dyDescent="0.2">
      <c r="A5" s="596" t="s">
        <v>956</v>
      </c>
      <c r="B5" s="596"/>
      <c r="C5" s="596"/>
      <c r="D5" s="596"/>
      <c r="E5" s="596"/>
    </row>
    <row r="6" spans="1:6" x14ac:dyDescent="0.2">
      <c r="A6" s="186"/>
      <c r="B6" s="186"/>
      <c r="C6" s="186"/>
      <c r="D6" s="186"/>
      <c r="E6" s="186"/>
    </row>
    <row r="7" spans="1:6" s="18" customFormat="1" x14ac:dyDescent="0.2">
      <c r="A7" s="186"/>
      <c r="B7" s="186"/>
      <c r="C7" s="186"/>
      <c r="D7" s="186"/>
      <c r="E7" s="186"/>
    </row>
    <row r="8" spans="1:6" ht="15" x14ac:dyDescent="0.25">
      <c r="A8" s="498" t="s">
        <v>952</v>
      </c>
      <c r="B8" s="499"/>
      <c r="C8" s="499"/>
      <c r="D8" s="499"/>
      <c r="E8" s="499"/>
    </row>
    <row r="9" spans="1:6" s="18" customFormat="1" ht="15" x14ac:dyDescent="0.2">
      <c r="A9" s="83" t="s">
        <v>46</v>
      </c>
      <c r="B9" s="48" t="s">
        <v>47</v>
      </c>
      <c r="C9" s="83" t="s">
        <v>48</v>
      </c>
      <c r="D9" s="83" t="s">
        <v>49</v>
      </c>
      <c r="E9" s="83" t="s">
        <v>50</v>
      </c>
    </row>
    <row r="10" spans="1:6" s="18" customFormat="1" ht="15" x14ac:dyDescent="0.2">
      <c r="A10" s="83"/>
      <c r="B10" s="48" t="s">
        <v>240</v>
      </c>
      <c r="C10" s="187">
        <f>C7</f>
        <v>0</v>
      </c>
      <c r="D10" s="83"/>
      <c r="E10" s="187">
        <f>E7</f>
        <v>0</v>
      </c>
    </row>
    <row r="11" spans="1:6" s="18" customFormat="1" ht="102" x14ac:dyDescent="0.2">
      <c r="A11" s="185">
        <v>1</v>
      </c>
      <c r="B11" s="183" t="s">
        <v>958</v>
      </c>
      <c r="C11" s="224">
        <v>150</v>
      </c>
      <c r="D11" s="26"/>
      <c r="E11" s="26">
        <f>E10+C11</f>
        <v>150</v>
      </c>
    </row>
    <row r="12" spans="1:6" s="18" customFormat="1" ht="102" x14ac:dyDescent="0.2">
      <c r="A12" s="185">
        <v>1</v>
      </c>
      <c r="B12" s="183" t="s">
        <v>959</v>
      </c>
      <c r="C12" s="224">
        <v>150</v>
      </c>
      <c r="D12" s="224"/>
      <c r="E12" s="26">
        <f t="shared" ref="E12:E51" si="0">E11+C12</f>
        <v>300</v>
      </c>
    </row>
    <row r="13" spans="1:6" s="18" customFormat="1" ht="102" x14ac:dyDescent="0.2">
      <c r="A13" s="185">
        <v>1</v>
      </c>
      <c r="B13" s="183" t="s">
        <v>960</v>
      </c>
      <c r="C13" s="224">
        <v>150</v>
      </c>
      <c r="D13" s="224"/>
      <c r="E13" s="26">
        <f t="shared" si="0"/>
        <v>450</v>
      </c>
    </row>
    <row r="14" spans="1:6" s="18" customFormat="1" ht="102" x14ac:dyDescent="0.2">
      <c r="A14" s="185">
        <v>1</v>
      </c>
      <c r="B14" s="183" t="s">
        <v>961</v>
      </c>
      <c r="C14" s="224">
        <v>200</v>
      </c>
      <c r="D14" s="224"/>
      <c r="E14" s="26">
        <f t="shared" si="0"/>
        <v>650</v>
      </c>
    </row>
    <row r="15" spans="1:6" s="18" customFormat="1" ht="102" x14ac:dyDescent="0.2">
      <c r="A15" s="185">
        <v>1</v>
      </c>
      <c r="B15" s="183" t="s">
        <v>962</v>
      </c>
      <c r="C15" s="224">
        <v>200</v>
      </c>
      <c r="D15" s="224"/>
      <c r="E15" s="26">
        <f t="shared" si="0"/>
        <v>850</v>
      </c>
    </row>
    <row r="16" spans="1:6" s="18" customFormat="1" ht="89.25" x14ac:dyDescent="0.2">
      <c r="A16" s="185">
        <v>1</v>
      </c>
      <c r="B16" s="183" t="s">
        <v>963</v>
      </c>
      <c r="C16" s="224">
        <v>440</v>
      </c>
      <c r="D16" s="224"/>
      <c r="E16" s="26">
        <f t="shared" si="0"/>
        <v>1290</v>
      </c>
    </row>
    <row r="17" spans="1:5" s="18" customFormat="1" ht="102" x14ac:dyDescent="0.2">
      <c r="A17" s="185">
        <v>1</v>
      </c>
      <c r="B17" s="183" t="s">
        <v>964</v>
      </c>
      <c r="C17" s="224">
        <v>440</v>
      </c>
      <c r="D17" s="224"/>
      <c r="E17" s="26">
        <f t="shared" si="0"/>
        <v>1730</v>
      </c>
    </row>
    <row r="18" spans="1:5" s="18" customFormat="1" ht="102" x14ac:dyDescent="0.2">
      <c r="A18" s="185">
        <v>1</v>
      </c>
      <c r="B18" s="183" t="s">
        <v>965</v>
      </c>
      <c r="C18" s="224">
        <v>440</v>
      </c>
      <c r="D18" s="224"/>
      <c r="E18" s="26">
        <f t="shared" si="0"/>
        <v>2170</v>
      </c>
    </row>
    <row r="19" spans="1:5" s="18" customFormat="1" ht="102" x14ac:dyDescent="0.2">
      <c r="A19" s="185">
        <v>1</v>
      </c>
      <c r="B19" s="183" t="s">
        <v>966</v>
      </c>
      <c r="C19" s="224">
        <v>440</v>
      </c>
      <c r="D19" s="224"/>
      <c r="E19" s="26">
        <f t="shared" si="0"/>
        <v>2610</v>
      </c>
    </row>
    <row r="20" spans="1:5" s="18" customFormat="1" ht="102" x14ac:dyDescent="0.2">
      <c r="A20" s="185">
        <v>1</v>
      </c>
      <c r="B20" s="183" t="s">
        <v>967</v>
      </c>
      <c r="C20" s="242">
        <v>440</v>
      </c>
      <c r="D20" s="241"/>
      <c r="E20" s="26">
        <f t="shared" si="0"/>
        <v>3050</v>
      </c>
    </row>
    <row r="21" spans="1:5" s="18" customFormat="1" ht="111" customHeight="1" x14ac:dyDescent="0.2">
      <c r="A21" s="185">
        <v>1</v>
      </c>
      <c r="B21" s="183" t="s">
        <v>973</v>
      </c>
      <c r="C21" s="244">
        <v>95</v>
      </c>
      <c r="D21" s="243"/>
      <c r="E21" s="26">
        <f t="shared" si="0"/>
        <v>3145</v>
      </c>
    </row>
    <row r="22" spans="1:5" s="18" customFormat="1" ht="111" customHeight="1" x14ac:dyDescent="0.2">
      <c r="A22" s="185">
        <v>1</v>
      </c>
      <c r="B22" s="183" t="s">
        <v>974</v>
      </c>
      <c r="C22" s="244">
        <v>95</v>
      </c>
      <c r="D22" s="243"/>
      <c r="E22" s="26">
        <f t="shared" si="0"/>
        <v>3240</v>
      </c>
    </row>
    <row r="23" spans="1:5" s="18" customFormat="1" ht="114.75" x14ac:dyDescent="0.2">
      <c r="A23" s="185">
        <v>1</v>
      </c>
      <c r="B23" s="183" t="s">
        <v>979</v>
      </c>
      <c r="C23" s="244">
        <v>240</v>
      </c>
      <c r="D23" s="243"/>
      <c r="E23" s="26">
        <f t="shared" si="0"/>
        <v>3480</v>
      </c>
    </row>
    <row r="24" spans="1:5" s="18" customFormat="1" ht="114.75" x14ac:dyDescent="0.2">
      <c r="A24" s="185">
        <v>1</v>
      </c>
      <c r="B24" s="183" t="s">
        <v>980</v>
      </c>
      <c r="C24" s="244">
        <v>240</v>
      </c>
      <c r="D24" s="243"/>
      <c r="E24" s="26">
        <f t="shared" si="0"/>
        <v>3720</v>
      </c>
    </row>
    <row r="25" spans="1:5" s="18" customFormat="1" ht="76.5" x14ac:dyDescent="0.2">
      <c r="A25" s="185">
        <v>1</v>
      </c>
      <c r="B25" s="183" t="s">
        <v>975</v>
      </c>
      <c r="C25" s="244">
        <v>35</v>
      </c>
      <c r="D25" s="243"/>
      <c r="E25" s="26">
        <f t="shared" si="0"/>
        <v>3755</v>
      </c>
    </row>
    <row r="26" spans="1:5" s="18" customFormat="1" ht="76.5" x14ac:dyDescent="0.2">
      <c r="A26" s="185">
        <v>1</v>
      </c>
      <c r="B26" s="183" t="s">
        <v>976</v>
      </c>
      <c r="C26" s="244">
        <v>35</v>
      </c>
      <c r="D26" s="243"/>
      <c r="E26" s="26">
        <f t="shared" si="0"/>
        <v>3790</v>
      </c>
    </row>
    <row r="27" spans="1:5" s="18" customFormat="1" ht="76.5" x14ac:dyDescent="0.2">
      <c r="A27" s="185">
        <v>1</v>
      </c>
      <c r="B27" s="183" t="s">
        <v>977</v>
      </c>
      <c r="C27" s="244">
        <v>35</v>
      </c>
      <c r="D27" s="243"/>
      <c r="E27" s="26">
        <f t="shared" si="0"/>
        <v>3825</v>
      </c>
    </row>
    <row r="28" spans="1:5" s="18" customFormat="1" ht="76.5" x14ac:dyDescent="0.2">
      <c r="A28" s="185">
        <v>1</v>
      </c>
      <c r="B28" s="183" t="s">
        <v>978</v>
      </c>
      <c r="C28" s="244">
        <v>35</v>
      </c>
      <c r="D28" s="243"/>
      <c r="E28" s="26">
        <f t="shared" si="0"/>
        <v>3860</v>
      </c>
    </row>
    <row r="29" spans="1:5" s="18" customFormat="1" ht="76.5" x14ac:dyDescent="0.2">
      <c r="A29" s="185">
        <v>1</v>
      </c>
      <c r="B29" s="183" t="s">
        <v>981</v>
      </c>
      <c r="C29" s="244">
        <v>110</v>
      </c>
      <c r="D29" s="243"/>
      <c r="E29" s="26">
        <f t="shared" si="0"/>
        <v>3970</v>
      </c>
    </row>
    <row r="30" spans="1:5" s="18" customFormat="1" ht="76.5" x14ac:dyDescent="0.2">
      <c r="A30" s="185">
        <v>1</v>
      </c>
      <c r="B30" s="183" t="s">
        <v>982</v>
      </c>
      <c r="C30" s="244">
        <v>110</v>
      </c>
      <c r="D30" s="243"/>
      <c r="E30" s="26">
        <f t="shared" si="0"/>
        <v>4080</v>
      </c>
    </row>
    <row r="31" spans="1:5" s="18" customFormat="1" ht="76.5" x14ac:dyDescent="0.2">
      <c r="A31" s="185">
        <v>1</v>
      </c>
      <c r="B31" s="183" t="s">
        <v>983</v>
      </c>
      <c r="C31" s="244">
        <v>110</v>
      </c>
      <c r="D31" s="243"/>
      <c r="E31" s="26">
        <f t="shared" si="0"/>
        <v>4190</v>
      </c>
    </row>
    <row r="32" spans="1:5" s="18" customFormat="1" ht="76.5" x14ac:dyDescent="0.2">
      <c r="A32" s="185">
        <v>1</v>
      </c>
      <c r="B32" s="183" t="s">
        <v>984</v>
      </c>
      <c r="C32" s="244">
        <v>110</v>
      </c>
      <c r="D32" s="243"/>
      <c r="E32" s="26">
        <f t="shared" si="0"/>
        <v>4300</v>
      </c>
    </row>
    <row r="33" spans="1:5" s="18" customFormat="1" ht="76.5" x14ac:dyDescent="0.2">
      <c r="A33" s="185">
        <v>1</v>
      </c>
      <c r="B33" s="183" t="s">
        <v>985</v>
      </c>
      <c r="C33" s="244">
        <v>110</v>
      </c>
      <c r="D33" s="243"/>
      <c r="E33" s="26">
        <f t="shared" si="0"/>
        <v>4410</v>
      </c>
    </row>
    <row r="34" spans="1:5" s="18" customFormat="1" ht="76.5" x14ac:dyDescent="0.2">
      <c r="A34" s="185">
        <v>1</v>
      </c>
      <c r="B34" s="183" t="s">
        <v>986</v>
      </c>
      <c r="C34" s="244">
        <v>145</v>
      </c>
      <c r="D34" s="243"/>
      <c r="E34" s="26">
        <f t="shared" si="0"/>
        <v>4555</v>
      </c>
    </row>
    <row r="35" spans="1:5" s="18" customFormat="1" ht="76.5" x14ac:dyDescent="0.2">
      <c r="A35" s="185">
        <v>1</v>
      </c>
      <c r="B35" s="183" t="s">
        <v>987</v>
      </c>
      <c r="C35" s="244">
        <v>145</v>
      </c>
      <c r="D35" s="243"/>
      <c r="E35" s="26">
        <f t="shared" si="0"/>
        <v>4700</v>
      </c>
    </row>
    <row r="36" spans="1:5" s="18" customFormat="1" ht="76.5" x14ac:dyDescent="0.2">
      <c r="A36" s="185">
        <v>1</v>
      </c>
      <c r="B36" s="183" t="s">
        <v>988</v>
      </c>
      <c r="C36" s="244">
        <v>145</v>
      </c>
      <c r="D36" s="243"/>
      <c r="E36" s="26">
        <f t="shared" si="0"/>
        <v>4845</v>
      </c>
    </row>
    <row r="37" spans="1:5" s="18" customFormat="1" ht="76.5" x14ac:dyDescent="0.2">
      <c r="A37" s="185">
        <v>1</v>
      </c>
      <c r="B37" s="183" t="s">
        <v>989</v>
      </c>
      <c r="C37" s="244">
        <v>145</v>
      </c>
      <c r="D37" s="243"/>
      <c r="E37" s="26">
        <f t="shared" si="0"/>
        <v>4990</v>
      </c>
    </row>
    <row r="38" spans="1:5" s="18" customFormat="1" ht="76.5" x14ac:dyDescent="0.2">
      <c r="A38" s="185">
        <v>1</v>
      </c>
      <c r="B38" s="183" t="s">
        <v>990</v>
      </c>
      <c r="C38" s="244">
        <v>325</v>
      </c>
      <c r="D38" s="243"/>
      <c r="E38" s="26">
        <f t="shared" si="0"/>
        <v>5315</v>
      </c>
    </row>
    <row r="39" spans="1:5" s="18" customFormat="1" ht="76.5" x14ac:dyDescent="0.2">
      <c r="A39" s="185">
        <v>1</v>
      </c>
      <c r="B39" s="183" t="s">
        <v>991</v>
      </c>
      <c r="C39" s="244">
        <v>325</v>
      </c>
      <c r="D39" s="243"/>
      <c r="E39" s="26">
        <f t="shared" si="0"/>
        <v>5640</v>
      </c>
    </row>
    <row r="40" spans="1:5" s="18" customFormat="1" ht="76.5" x14ac:dyDescent="0.2">
      <c r="A40" s="185">
        <v>1</v>
      </c>
      <c r="B40" s="183" t="s">
        <v>968</v>
      </c>
      <c r="C40" s="244">
        <v>8.5</v>
      </c>
      <c r="D40" s="243"/>
      <c r="E40" s="26">
        <f t="shared" si="0"/>
        <v>5648.5</v>
      </c>
    </row>
    <row r="41" spans="1:5" s="18" customFormat="1" ht="76.5" x14ac:dyDescent="0.2">
      <c r="A41" s="185">
        <v>1</v>
      </c>
      <c r="B41" s="183" t="s">
        <v>969</v>
      </c>
      <c r="C41" s="244">
        <v>8.5</v>
      </c>
      <c r="D41" s="243"/>
      <c r="E41" s="26">
        <f t="shared" si="0"/>
        <v>5657</v>
      </c>
    </row>
    <row r="42" spans="1:5" s="18" customFormat="1" ht="76.5" x14ac:dyDescent="0.2">
      <c r="A42" s="185">
        <v>1</v>
      </c>
      <c r="B42" s="183" t="s">
        <v>970</v>
      </c>
      <c r="C42" s="244">
        <v>25</v>
      </c>
      <c r="D42" s="243"/>
      <c r="E42" s="26">
        <f t="shared" si="0"/>
        <v>5682</v>
      </c>
    </row>
    <row r="43" spans="1:5" s="18" customFormat="1" ht="76.5" x14ac:dyDescent="0.2">
      <c r="A43" s="185">
        <v>1</v>
      </c>
      <c r="B43" s="183" t="s">
        <v>992</v>
      </c>
      <c r="C43" s="244">
        <v>25</v>
      </c>
      <c r="D43" s="243"/>
      <c r="E43" s="26">
        <f t="shared" si="0"/>
        <v>5707</v>
      </c>
    </row>
    <row r="44" spans="1:5" s="18" customFormat="1" ht="89.25" x14ac:dyDescent="0.2">
      <c r="A44" s="185">
        <v>1</v>
      </c>
      <c r="B44" s="183" t="s">
        <v>993</v>
      </c>
      <c r="C44" s="244">
        <v>98</v>
      </c>
      <c r="D44" s="243"/>
      <c r="E44" s="26">
        <f t="shared" si="0"/>
        <v>5805</v>
      </c>
    </row>
    <row r="45" spans="1:5" s="18" customFormat="1" ht="89.25" x14ac:dyDescent="0.2">
      <c r="A45" s="185">
        <v>1</v>
      </c>
      <c r="B45" s="183" t="s">
        <v>994</v>
      </c>
      <c r="C45" s="244">
        <v>98</v>
      </c>
      <c r="D45" s="243"/>
      <c r="E45" s="26">
        <f t="shared" si="0"/>
        <v>5903</v>
      </c>
    </row>
    <row r="46" spans="1:5" s="18" customFormat="1" ht="89.25" x14ac:dyDescent="0.2">
      <c r="A46" s="185">
        <v>1</v>
      </c>
      <c r="B46" s="183" t="s">
        <v>998</v>
      </c>
      <c r="C46" s="244">
        <v>98</v>
      </c>
      <c r="D46" s="243"/>
      <c r="E46" s="26">
        <f t="shared" si="0"/>
        <v>6001</v>
      </c>
    </row>
    <row r="47" spans="1:5" s="18" customFormat="1" ht="89.25" x14ac:dyDescent="0.2">
      <c r="A47" s="185">
        <v>1</v>
      </c>
      <c r="B47" s="183" t="s">
        <v>997</v>
      </c>
      <c r="C47" s="244">
        <v>98</v>
      </c>
      <c r="D47" s="243"/>
      <c r="E47" s="26">
        <f t="shared" si="0"/>
        <v>6099</v>
      </c>
    </row>
    <row r="48" spans="1:5" s="18" customFormat="1" ht="89.25" x14ac:dyDescent="0.2">
      <c r="A48" s="185">
        <v>1</v>
      </c>
      <c r="B48" s="183" t="s">
        <v>995</v>
      </c>
      <c r="C48" s="244">
        <v>98</v>
      </c>
      <c r="D48" s="243"/>
      <c r="E48" s="26">
        <f t="shared" si="0"/>
        <v>6197</v>
      </c>
    </row>
    <row r="49" spans="1:5" s="18" customFormat="1" ht="76.5" x14ac:dyDescent="0.2">
      <c r="A49" s="185">
        <v>1</v>
      </c>
      <c r="B49" s="183" t="s">
        <v>971</v>
      </c>
      <c r="C49" s="244">
        <v>98</v>
      </c>
      <c r="D49" s="243"/>
      <c r="E49" s="26">
        <f t="shared" si="0"/>
        <v>6295</v>
      </c>
    </row>
    <row r="50" spans="1:5" s="18" customFormat="1" ht="76.5" x14ac:dyDescent="0.2">
      <c r="A50" s="185">
        <v>1</v>
      </c>
      <c r="B50" s="183" t="s">
        <v>972</v>
      </c>
      <c r="C50" s="244">
        <v>98</v>
      </c>
      <c r="D50" s="243"/>
      <c r="E50" s="26">
        <f t="shared" si="0"/>
        <v>6393</v>
      </c>
    </row>
    <row r="51" spans="1:5" s="18" customFormat="1" ht="89.25" x14ac:dyDescent="0.2">
      <c r="A51" s="185">
        <v>1</v>
      </c>
      <c r="B51" s="183" t="s">
        <v>996</v>
      </c>
      <c r="C51" s="244">
        <v>98</v>
      </c>
      <c r="D51" s="243"/>
      <c r="E51" s="26">
        <f t="shared" si="0"/>
        <v>6491</v>
      </c>
    </row>
    <row r="52" spans="1:5" s="18" customFormat="1" x14ac:dyDescent="0.2">
      <c r="A52" s="11"/>
      <c r="B52" s="81" t="s">
        <v>954</v>
      </c>
      <c r="C52" s="86">
        <f>SUM(C11:C51)</f>
        <v>6491</v>
      </c>
      <c r="D52" s="26"/>
      <c r="E52" s="86"/>
    </row>
    <row r="53" spans="1:5" s="18" customFormat="1" x14ac:dyDescent="0.2">
      <c r="A53" s="11"/>
      <c r="B53" s="81" t="s">
        <v>955</v>
      </c>
      <c r="C53" s="86">
        <f>SUM(C10+C52)</f>
        <v>6491</v>
      </c>
      <c r="D53" s="26"/>
      <c r="E53" s="86">
        <f>E51</f>
        <v>6491</v>
      </c>
    </row>
    <row r="54" spans="1:5" s="18" customFormat="1" ht="14.25" x14ac:dyDescent="0.2">
      <c r="A54" s="145"/>
      <c r="B54" s="145"/>
      <c r="C54" s="145"/>
      <c r="D54" s="145"/>
      <c r="E54" s="174"/>
    </row>
    <row r="55" spans="1:5" s="18" customFormat="1" ht="15" x14ac:dyDescent="0.25">
      <c r="A55" s="498" t="s">
        <v>1215</v>
      </c>
      <c r="B55" s="499"/>
      <c r="C55" s="499"/>
      <c r="D55" s="499"/>
      <c r="E55" s="499"/>
    </row>
    <row r="56" spans="1:5" ht="15" x14ac:dyDescent="0.2">
      <c r="A56" s="83" t="s">
        <v>46</v>
      </c>
      <c r="B56" s="48" t="s">
        <v>47</v>
      </c>
      <c r="C56" s="83" t="s">
        <v>48</v>
      </c>
      <c r="D56" s="83" t="s">
        <v>49</v>
      </c>
      <c r="E56" s="83" t="s">
        <v>50</v>
      </c>
    </row>
    <row r="57" spans="1:5" ht="15" x14ac:dyDescent="0.2">
      <c r="A57" s="83"/>
      <c r="B57" s="83" t="s">
        <v>240</v>
      </c>
      <c r="C57" s="187">
        <f>C53</f>
        <v>6491</v>
      </c>
      <c r="D57" s="83"/>
      <c r="E57" s="187">
        <f>E53</f>
        <v>6491</v>
      </c>
    </row>
    <row r="58" spans="1:5" ht="76.5" x14ac:dyDescent="0.2">
      <c r="A58" s="185">
        <v>1</v>
      </c>
      <c r="B58" s="183" t="s">
        <v>1220</v>
      </c>
      <c r="C58" s="224">
        <v>179</v>
      </c>
      <c r="D58" s="26"/>
      <c r="E58" s="26">
        <f>E57+C58</f>
        <v>6670</v>
      </c>
    </row>
    <row r="59" spans="1:5" ht="76.5" x14ac:dyDescent="0.2">
      <c r="A59" s="185">
        <v>1</v>
      </c>
      <c r="B59" s="183" t="s">
        <v>1254</v>
      </c>
      <c r="C59" s="224">
        <v>292.5</v>
      </c>
      <c r="D59" s="224"/>
      <c r="E59" s="26">
        <f>E58+C59</f>
        <v>6962.5</v>
      </c>
    </row>
    <row r="60" spans="1:5" s="394" customFormat="1" ht="76.5" x14ac:dyDescent="0.2">
      <c r="A60" s="185">
        <v>1</v>
      </c>
      <c r="B60" s="183" t="s">
        <v>1253</v>
      </c>
      <c r="C60" s="224">
        <v>292.5</v>
      </c>
      <c r="D60" s="224"/>
      <c r="E60" s="26">
        <f>E59+C60</f>
        <v>7255</v>
      </c>
    </row>
    <row r="61" spans="1:5" s="394" customFormat="1" ht="89.25" x14ac:dyDescent="0.2">
      <c r="A61" s="185">
        <v>1</v>
      </c>
      <c r="B61" s="183" t="s">
        <v>1443</v>
      </c>
      <c r="C61" s="244">
        <v>110</v>
      </c>
      <c r="D61" s="224"/>
      <c r="E61" s="26">
        <f t="shared" ref="E61:E64" si="1">E60+C61</f>
        <v>7365</v>
      </c>
    </row>
    <row r="62" spans="1:5" s="394" customFormat="1" ht="89.25" x14ac:dyDescent="0.2">
      <c r="A62" s="185">
        <v>1</v>
      </c>
      <c r="B62" s="183" t="s">
        <v>1444</v>
      </c>
      <c r="C62" s="244">
        <v>110</v>
      </c>
      <c r="D62" s="224"/>
      <c r="E62" s="26">
        <f t="shared" si="1"/>
        <v>7475</v>
      </c>
    </row>
    <row r="63" spans="1:5" s="394" customFormat="1" ht="89.25" x14ac:dyDescent="0.2">
      <c r="A63" s="185">
        <v>1</v>
      </c>
      <c r="B63" s="183" t="s">
        <v>1445</v>
      </c>
      <c r="C63" s="244">
        <v>110</v>
      </c>
      <c r="D63" s="224"/>
      <c r="E63" s="26">
        <f t="shared" si="1"/>
        <v>7585</v>
      </c>
    </row>
    <row r="64" spans="1:5" s="394" customFormat="1" ht="89.25" x14ac:dyDescent="0.2">
      <c r="A64" s="185">
        <v>1</v>
      </c>
      <c r="B64" s="183" t="s">
        <v>1446</v>
      </c>
      <c r="C64" s="244">
        <v>35</v>
      </c>
      <c r="D64" s="224"/>
      <c r="E64" s="26">
        <f t="shared" si="1"/>
        <v>7620</v>
      </c>
    </row>
    <row r="65" spans="1:5" x14ac:dyDescent="0.2">
      <c r="A65" s="11"/>
      <c r="B65" s="81" t="s">
        <v>954</v>
      </c>
      <c r="C65" s="86">
        <f>SUM(C58:C64)</f>
        <v>1129</v>
      </c>
      <c r="D65" s="26"/>
      <c r="E65" s="86"/>
    </row>
    <row r="66" spans="1:5" x14ac:dyDescent="0.2">
      <c r="A66" s="11"/>
      <c r="B66" s="81" t="s">
        <v>955</v>
      </c>
      <c r="C66" s="86">
        <f>SUM(C57+C65)</f>
        <v>7620</v>
      </c>
      <c r="D66" s="26"/>
      <c r="E66" s="86">
        <f>E64</f>
        <v>7620</v>
      </c>
    </row>
    <row r="69" spans="1:5" ht="15" x14ac:dyDescent="0.25">
      <c r="A69" s="498" t="s">
        <v>1348</v>
      </c>
      <c r="B69" s="499"/>
      <c r="C69" s="499"/>
      <c r="D69" s="499"/>
      <c r="E69" s="499"/>
    </row>
    <row r="70" spans="1:5" ht="15" x14ac:dyDescent="0.2">
      <c r="A70" s="83" t="s">
        <v>46</v>
      </c>
      <c r="B70" s="48" t="s">
        <v>47</v>
      </c>
      <c r="C70" s="83" t="s">
        <v>48</v>
      </c>
      <c r="D70" s="83" t="s">
        <v>49</v>
      </c>
      <c r="E70" s="83" t="s">
        <v>50</v>
      </c>
    </row>
    <row r="71" spans="1:5" ht="15" x14ac:dyDescent="0.2">
      <c r="A71" s="83"/>
      <c r="B71" s="83" t="s">
        <v>240</v>
      </c>
      <c r="C71" s="187">
        <f>C66</f>
        <v>7620</v>
      </c>
      <c r="D71" s="83"/>
      <c r="E71" s="187">
        <f>E66</f>
        <v>7620</v>
      </c>
    </row>
    <row r="72" spans="1:5" ht="102" x14ac:dyDescent="0.2">
      <c r="A72" s="223">
        <v>1</v>
      </c>
      <c r="B72" s="183" t="s">
        <v>1347</v>
      </c>
      <c r="C72" s="242">
        <v>225</v>
      </c>
      <c r="D72" s="26"/>
      <c r="E72" s="26">
        <f>E71+C72</f>
        <v>7845</v>
      </c>
    </row>
    <row r="73" spans="1:5" x14ac:dyDescent="0.2">
      <c r="A73" s="11"/>
      <c r="B73" s="81" t="s">
        <v>1359</v>
      </c>
      <c r="C73" s="86">
        <f>SUM(C72:C72)</f>
        <v>225</v>
      </c>
      <c r="D73" s="26"/>
      <c r="E73" s="86"/>
    </row>
    <row r="74" spans="1:5" x14ac:dyDescent="0.2">
      <c r="A74" s="11"/>
      <c r="B74" s="81" t="s">
        <v>1360</v>
      </c>
      <c r="C74" s="86">
        <f>SUM(C71+C73)</f>
        <v>7845</v>
      </c>
      <c r="D74" s="26"/>
      <c r="E74" s="86">
        <f>E72</f>
        <v>7845</v>
      </c>
    </row>
  </sheetData>
  <mergeCells count="8">
    <mergeCell ref="A69:E69"/>
    <mergeCell ref="A55:E55"/>
    <mergeCell ref="A8:E8"/>
    <mergeCell ref="A1:E1"/>
    <mergeCell ref="A2:E2"/>
    <mergeCell ref="A3:E3"/>
    <mergeCell ref="A4:E4"/>
    <mergeCell ref="A5:E5"/>
  </mergeCells>
  <pageMargins left="0.70866141732283472" right="0.70866141732283472" top="0.74803149606299213" bottom="0.74803149606299213" header="0.31496062992125984" footer="0.31496062992125984"/>
  <pageSetup orientation="portrait" horizontalDpi="4294967294" verticalDpi="360" r:id="rId1"/>
  <headerFooter differentFirst="1">
    <oddHeader>&amp;R911716</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6"/>
  <sheetViews>
    <sheetView topLeftCell="A61" workbookViewId="0">
      <selection activeCell="K84" sqref="K84"/>
    </sheetView>
  </sheetViews>
  <sheetFormatPr baseColWidth="10" defaultRowHeight="12.75" x14ac:dyDescent="0.2"/>
  <cols>
    <col min="1" max="1" width="6.140625" customWidth="1"/>
    <col min="2" max="2" width="49" style="60" customWidth="1"/>
    <col min="3" max="3" width="11.5703125" bestFit="1" customWidth="1"/>
    <col min="4" max="4" width="10.140625" customWidth="1"/>
    <col min="5" max="5" width="12.42578125" style="82" customWidth="1"/>
  </cols>
  <sheetData>
    <row r="1" spans="1:6" x14ac:dyDescent="0.2">
      <c r="A1" s="527" t="s">
        <v>230</v>
      </c>
      <c r="B1" s="527"/>
      <c r="C1" s="527"/>
      <c r="D1" s="527"/>
      <c r="E1" s="527"/>
    </row>
    <row r="2" spans="1:6" x14ac:dyDescent="0.2">
      <c r="A2" s="527" t="s">
        <v>45</v>
      </c>
      <c r="B2" s="527"/>
      <c r="C2" s="527"/>
      <c r="D2" s="527"/>
      <c r="E2" s="527"/>
    </row>
    <row r="3" spans="1:6" x14ac:dyDescent="0.2">
      <c r="A3" s="528" t="s">
        <v>957</v>
      </c>
      <c r="B3" s="528"/>
      <c r="C3" s="528"/>
      <c r="D3" s="528"/>
      <c r="E3" s="528"/>
    </row>
    <row r="4" spans="1:6" x14ac:dyDescent="0.2">
      <c r="A4" s="528" t="s">
        <v>1345</v>
      </c>
      <c r="B4" s="528"/>
      <c r="C4" s="528"/>
      <c r="D4" s="528"/>
      <c r="E4" s="528"/>
      <c r="F4" s="47"/>
    </row>
    <row r="5" spans="1:6" x14ac:dyDescent="0.2">
      <c r="A5" s="596" t="s">
        <v>1226</v>
      </c>
      <c r="B5" s="596"/>
      <c r="C5" s="596"/>
      <c r="D5" s="596"/>
      <c r="E5" s="596"/>
    </row>
    <row r="6" spans="1:6" ht="15" x14ac:dyDescent="0.25">
      <c r="A6" s="498" t="s">
        <v>594</v>
      </c>
      <c r="B6" s="499"/>
      <c r="C6" s="499"/>
      <c r="D6" s="499"/>
      <c r="E6" s="499"/>
    </row>
    <row r="7" spans="1:6" ht="15" x14ac:dyDescent="0.2">
      <c r="A7" s="83" t="s">
        <v>46</v>
      </c>
      <c r="B7" s="48" t="s">
        <v>47</v>
      </c>
      <c r="C7" s="83" t="s">
        <v>48</v>
      </c>
      <c r="D7" s="83" t="s">
        <v>49</v>
      </c>
      <c r="E7" s="83" t="s">
        <v>50</v>
      </c>
    </row>
    <row r="8" spans="1:6" ht="15" x14ac:dyDescent="0.2">
      <c r="A8" s="83"/>
      <c r="B8" s="48" t="s">
        <v>240</v>
      </c>
      <c r="C8" s="187">
        <v>0</v>
      </c>
      <c r="D8" s="83"/>
      <c r="E8" s="187">
        <v>0</v>
      </c>
    </row>
    <row r="9" spans="1:6" ht="83.25" customHeight="1" x14ac:dyDescent="0.2">
      <c r="A9" s="223">
        <v>1</v>
      </c>
      <c r="B9" s="183" t="s">
        <v>1090</v>
      </c>
      <c r="C9" s="238">
        <v>438.44</v>
      </c>
      <c r="D9" s="239"/>
      <c r="E9" s="236">
        <f>E8+C9</f>
        <v>438.44</v>
      </c>
    </row>
    <row r="10" spans="1:6" x14ac:dyDescent="0.2">
      <c r="A10" s="11"/>
      <c r="B10" s="81" t="s">
        <v>602</v>
      </c>
      <c r="C10" s="86">
        <f>SUM(C9:C9)</f>
        <v>438.44</v>
      </c>
      <c r="D10" s="26"/>
      <c r="E10" s="86"/>
    </row>
    <row r="11" spans="1:6" x14ac:dyDescent="0.2">
      <c r="A11" s="11"/>
      <c r="B11" s="81" t="s">
        <v>955</v>
      </c>
      <c r="C11" s="86">
        <f>SUM(C8+C10)</f>
        <v>438.44</v>
      </c>
      <c r="D11" s="26"/>
      <c r="E11" s="86">
        <f>E9</f>
        <v>438.44</v>
      </c>
    </row>
    <row r="12" spans="1:6" x14ac:dyDescent="0.2">
      <c r="A12" s="186"/>
      <c r="B12" s="186"/>
      <c r="C12" s="186"/>
      <c r="D12" s="186"/>
      <c r="E12" s="186"/>
    </row>
    <row r="13" spans="1:6" x14ac:dyDescent="0.2">
      <c r="A13" s="186"/>
      <c r="B13" s="186"/>
      <c r="C13" s="186"/>
      <c r="D13" s="186"/>
      <c r="E13" s="186"/>
    </row>
    <row r="14" spans="1:6" ht="15" x14ac:dyDescent="0.25">
      <c r="A14" s="498" t="s">
        <v>952</v>
      </c>
      <c r="B14" s="499"/>
      <c r="C14" s="499"/>
      <c r="D14" s="499"/>
      <c r="E14" s="499"/>
    </row>
    <row r="15" spans="1:6" s="18" customFormat="1" ht="15" x14ac:dyDescent="0.2">
      <c r="A15" s="83" t="s">
        <v>46</v>
      </c>
      <c r="B15" s="48" t="s">
        <v>47</v>
      </c>
      <c r="C15" s="83" t="s">
        <v>48</v>
      </c>
      <c r="D15" s="83" t="s">
        <v>49</v>
      </c>
      <c r="E15" s="83" t="s">
        <v>50</v>
      </c>
    </row>
    <row r="16" spans="1:6" s="18" customFormat="1" ht="15" x14ac:dyDescent="0.2">
      <c r="A16" s="83"/>
      <c r="B16" s="53" t="s">
        <v>240</v>
      </c>
      <c r="C16" s="86">
        <f>C11</f>
        <v>438.44</v>
      </c>
      <c r="D16" s="86"/>
      <c r="E16" s="335">
        <f>E11</f>
        <v>438.44</v>
      </c>
    </row>
    <row r="17" spans="1:5" s="18" customFormat="1" ht="102" x14ac:dyDescent="0.2">
      <c r="A17" s="223">
        <v>1</v>
      </c>
      <c r="B17" s="183" t="s">
        <v>1075</v>
      </c>
      <c r="C17" s="557">
        <v>975</v>
      </c>
      <c r="D17" s="557"/>
      <c r="E17" s="557">
        <f>E16+C17</f>
        <v>1413.44</v>
      </c>
    </row>
    <row r="18" spans="1:5" s="18" customFormat="1" ht="76.5" x14ac:dyDescent="0.2">
      <c r="A18" s="223">
        <v>1</v>
      </c>
      <c r="B18" s="183" t="s">
        <v>1076</v>
      </c>
      <c r="C18" s="558"/>
      <c r="D18" s="558"/>
      <c r="E18" s="558"/>
    </row>
    <row r="19" spans="1:5" s="18" customFormat="1" ht="63.75" x14ac:dyDescent="0.2">
      <c r="A19" s="223">
        <v>1</v>
      </c>
      <c r="B19" s="183" t="s">
        <v>1077</v>
      </c>
      <c r="C19" s="558"/>
      <c r="D19" s="558"/>
      <c r="E19" s="558"/>
    </row>
    <row r="20" spans="1:5" s="18" customFormat="1" ht="60" x14ac:dyDescent="0.2">
      <c r="A20" s="10">
        <v>1</v>
      </c>
      <c r="B20" s="23" t="s">
        <v>1078</v>
      </c>
      <c r="C20" s="558"/>
      <c r="D20" s="558"/>
      <c r="E20" s="558"/>
    </row>
    <row r="21" spans="1:5" s="18" customFormat="1" ht="63.75" x14ac:dyDescent="0.2">
      <c r="A21" s="185">
        <v>1</v>
      </c>
      <c r="B21" s="183" t="s">
        <v>1290</v>
      </c>
      <c r="C21" s="241">
        <v>80</v>
      </c>
      <c r="D21" s="103"/>
      <c r="E21" s="103">
        <f>E17+C21</f>
        <v>1493.44</v>
      </c>
    </row>
    <row r="22" spans="1:5" s="18" customFormat="1" x14ac:dyDescent="0.2">
      <c r="A22" s="11"/>
      <c r="B22" s="81" t="s">
        <v>954</v>
      </c>
      <c r="C22" s="86">
        <f>SUM(C17:C21)</f>
        <v>1055</v>
      </c>
      <c r="D22" s="26"/>
      <c r="E22" s="86"/>
    </row>
    <row r="23" spans="1:5" s="18" customFormat="1" x14ac:dyDescent="0.2">
      <c r="A23" s="11"/>
      <c r="B23" s="81" t="s">
        <v>955</v>
      </c>
      <c r="C23" s="86">
        <f>SUM(C16+C22)</f>
        <v>1493.44</v>
      </c>
      <c r="D23" s="26"/>
      <c r="E23" s="86">
        <f>E21</f>
        <v>1493.44</v>
      </c>
    </row>
    <row r="24" spans="1:5" s="18" customFormat="1" ht="14.25" x14ac:dyDescent="0.2">
      <c r="A24" s="145"/>
      <c r="B24" s="145"/>
      <c r="C24" s="145"/>
      <c r="D24" s="145"/>
      <c r="E24" s="174"/>
    </row>
    <row r="25" spans="1:5" s="394" customFormat="1" ht="15" x14ac:dyDescent="0.25">
      <c r="A25" s="498" t="s">
        <v>1348</v>
      </c>
      <c r="B25" s="499"/>
      <c r="C25" s="499"/>
      <c r="D25" s="499"/>
      <c r="E25" s="499"/>
    </row>
    <row r="26" spans="1:5" s="18" customFormat="1" ht="15" x14ac:dyDescent="0.2">
      <c r="A26" s="83" t="s">
        <v>46</v>
      </c>
      <c r="B26" s="48" t="s">
        <v>47</v>
      </c>
      <c r="C26" s="83" t="s">
        <v>48</v>
      </c>
      <c r="D26" s="83" t="s">
        <v>49</v>
      </c>
      <c r="E26" s="83" t="s">
        <v>50</v>
      </c>
    </row>
    <row r="27" spans="1:5" s="18" customFormat="1" ht="15" x14ac:dyDescent="0.2">
      <c r="A27" s="83"/>
      <c r="B27" s="53" t="s">
        <v>240</v>
      </c>
      <c r="C27" s="86">
        <f>C23</f>
        <v>1493.44</v>
      </c>
      <c r="D27" s="86"/>
      <c r="E27" s="335">
        <f>E23</f>
        <v>1493.44</v>
      </c>
    </row>
    <row r="28" spans="1:5" s="18" customFormat="1" ht="102" x14ac:dyDescent="0.2">
      <c r="A28" s="223">
        <v>1</v>
      </c>
      <c r="B28" s="385" t="s">
        <v>1351</v>
      </c>
      <c r="C28" s="557">
        <v>1326.98</v>
      </c>
      <c r="D28" s="557"/>
      <c r="E28" s="557">
        <f>E27+C28</f>
        <v>2820.42</v>
      </c>
    </row>
    <row r="29" spans="1:5" s="18" customFormat="1" ht="102" x14ac:dyDescent="0.2">
      <c r="A29" s="223">
        <v>1</v>
      </c>
      <c r="B29" s="183" t="s">
        <v>1352</v>
      </c>
      <c r="C29" s="559"/>
      <c r="D29" s="559"/>
      <c r="E29" s="559"/>
    </row>
    <row r="30" spans="1:5" s="18" customFormat="1" ht="102" x14ac:dyDescent="0.2">
      <c r="A30" s="434">
        <v>1</v>
      </c>
      <c r="B30" s="385" t="s">
        <v>1349</v>
      </c>
      <c r="C30" s="563">
        <v>1176.06</v>
      </c>
      <c r="D30" s="557"/>
      <c r="E30" s="557">
        <f>E28+C30</f>
        <v>3996.48</v>
      </c>
    </row>
    <row r="31" spans="1:5" s="18" customFormat="1" ht="102" x14ac:dyDescent="0.2">
      <c r="A31" s="434">
        <v>1</v>
      </c>
      <c r="B31" s="183" t="s">
        <v>1350</v>
      </c>
      <c r="C31" s="564"/>
      <c r="D31" s="559"/>
      <c r="E31" s="559"/>
    </row>
    <row r="32" spans="1:5" s="18" customFormat="1" ht="102" x14ac:dyDescent="0.2">
      <c r="A32" s="441">
        <v>1</v>
      </c>
      <c r="B32" s="442" t="s">
        <v>1392</v>
      </c>
      <c r="C32" s="438">
        <v>213.57</v>
      </c>
      <c r="D32" s="437"/>
      <c r="E32" s="364">
        <f>E30+C32</f>
        <v>4210.05</v>
      </c>
    </row>
    <row r="33" spans="1:5" s="18" customFormat="1" ht="102" x14ac:dyDescent="0.2">
      <c r="A33" s="441">
        <v>1</v>
      </c>
      <c r="B33" s="442" t="s">
        <v>1391</v>
      </c>
      <c r="C33" s="438">
        <v>213.57</v>
      </c>
      <c r="D33" s="438"/>
      <c r="E33" s="242">
        <f>E32+C33</f>
        <v>4423.62</v>
      </c>
    </row>
    <row r="34" spans="1:5" s="18" customFormat="1" ht="102" x14ac:dyDescent="0.2">
      <c r="A34" s="441">
        <v>1</v>
      </c>
      <c r="B34" s="442" t="s">
        <v>1390</v>
      </c>
      <c r="C34" s="438">
        <v>213.57</v>
      </c>
      <c r="D34" s="438"/>
      <c r="E34" s="242">
        <f t="shared" ref="E34:E64" si="0">E33+C34</f>
        <v>4637.1899999999996</v>
      </c>
    </row>
    <row r="35" spans="1:5" s="18" customFormat="1" ht="102" x14ac:dyDescent="0.2">
      <c r="A35" s="441">
        <v>1</v>
      </c>
      <c r="B35" s="442" t="s">
        <v>1388</v>
      </c>
      <c r="C35" s="438">
        <v>213.57</v>
      </c>
      <c r="D35" s="438"/>
      <c r="E35" s="242">
        <f t="shared" si="0"/>
        <v>4850.7599999999993</v>
      </c>
    </row>
    <row r="36" spans="1:5" s="18" customFormat="1" ht="102" x14ac:dyDescent="0.2">
      <c r="A36" s="441">
        <v>1</v>
      </c>
      <c r="B36" s="442" t="s">
        <v>1389</v>
      </c>
      <c r="C36" s="438">
        <v>213.57</v>
      </c>
      <c r="D36" s="438"/>
      <c r="E36" s="242">
        <f t="shared" si="0"/>
        <v>5064.329999999999</v>
      </c>
    </row>
    <row r="37" spans="1:5" s="18" customFormat="1" ht="102" x14ac:dyDescent="0.2">
      <c r="A37" s="441">
        <v>1</v>
      </c>
      <c r="B37" s="442" t="s">
        <v>1388</v>
      </c>
      <c r="C37" s="438">
        <v>213.57</v>
      </c>
      <c r="D37" s="438"/>
      <c r="E37" s="242">
        <f t="shared" si="0"/>
        <v>5277.8999999999987</v>
      </c>
    </row>
    <row r="38" spans="1:5" s="18" customFormat="1" ht="102" x14ac:dyDescent="0.2">
      <c r="A38" s="441">
        <v>1</v>
      </c>
      <c r="B38" s="442" t="s">
        <v>1387</v>
      </c>
      <c r="C38" s="438">
        <v>213.57</v>
      </c>
      <c r="D38" s="438"/>
      <c r="E38" s="242">
        <f t="shared" si="0"/>
        <v>5491.4699999999984</v>
      </c>
    </row>
    <row r="39" spans="1:5" s="18" customFormat="1" ht="102" x14ac:dyDescent="0.2">
      <c r="A39" s="441">
        <v>1</v>
      </c>
      <c r="B39" s="442" t="s">
        <v>1386</v>
      </c>
      <c r="C39" s="438">
        <v>213.57</v>
      </c>
      <c r="D39" s="438"/>
      <c r="E39" s="242">
        <f t="shared" si="0"/>
        <v>5705.0399999999981</v>
      </c>
    </row>
    <row r="40" spans="1:5" s="18" customFormat="1" ht="102" x14ac:dyDescent="0.2">
      <c r="A40" s="441">
        <v>1</v>
      </c>
      <c r="B40" s="442" t="s">
        <v>1385</v>
      </c>
      <c r="C40" s="438">
        <v>213.57</v>
      </c>
      <c r="D40" s="438"/>
      <c r="E40" s="242">
        <f t="shared" si="0"/>
        <v>5918.6099999999979</v>
      </c>
    </row>
    <row r="41" spans="1:5" s="18" customFormat="1" ht="102" x14ac:dyDescent="0.2">
      <c r="A41" s="441">
        <v>1</v>
      </c>
      <c r="B41" s="442" t="s">
        <v>1384</v>
      </c>
      <c r="C41" s="438">
        <v>256.83999999999997</v>
      </c>
      <c r="D41" s="438"/>
      <c r="E41" s="242">
        <f t="shared" si="0"/>
        <v>6175.449999999998</v>
      </c>
    </row>
    <row r="42" spans="1:5" s="18" customFormat="1" ht="102" x14ac:dyDescent="0.2">
      <c r="A42" s="441">
        <v>1</v>
      </c>
      <c r="B42" s="442" t="s">
        <v>1383</v>
      </c>
      <c r="C42" s="438">
        <v>256.83999999999997</v>
      </c>
      <c r="D42" s="438"/>
      <c r="E42" s="242">
        <f t="shared" si="0"/>
        <v>6432.2899999999981</v>
      </c>
    </row>
    <row r="43" spans="1:5" s="18" customFormat="1" ht="102" x14ac:dyDescent="0.2">
      <c r="A43" s="441">
        <v>1</v>
      </c>
      <c r="B43" s="442" t="s">
        <v>1382</v>
      </c>
      <c r="C43" s="438">
        <v>256.83999999999997</v>
      </c>
      <c r="D43" s="438"/>
      <c r="E43" s="242">
        <f t="shared" si="0"/>
        <v>6689.1299999999983</v>
      </c>
    </row>
    <row r="44" spans="1:5" s="18" customFormat="1" ht="102" x14ac:dyDescent="0.2">
      <c r="A44" s="441">
        <v>1</v>
      </c>
      <c r="B44" s="442" t="s">
        <v>1381</v>
      </c>
      <c r="C44" s="438">
        <v>256.83999999999997</v>
      </c>
      <c r="D44" s="438"/>
      <c r="E44" s="242">
        <f t="shared" si="0"/>
        <v>6945.9699999999984</v>
      </c>
    </row>
    <row r="45" spans="1:5" s="18" customFormat="1" ht="102" x14ac:dyDescent="0.2">
      <c r="A45" s="441">
        <v>1</v>
      </c>
      <c r="B45" s="442" t="s">
        <v>1380</v>
      </c>
      <c r="C45" s="438">
        <v>256.83999999999997</v>
      </c>
      <c r="D45" s="438"/>
      <c r="E45" s="242">
        <f t="shared" si="0"/>
        <v>7202.8099999999986</v>
      </c>
    </row>
    <row r="46" spans="1:5" s="18" customFormat="1" ht="102" x14ac:dyDescent="0.2">
      <c r="A46" s="441">
        <v>1</v>
      </c>
      <c r="B46" s="442" t="s">
        <v>1379</v>
      </c>
      <c r="C46" s="438">
        <v>256.83999999999997</v>
      </c>
      <c r="D46" s="438"/>
      <c r="E46" s="242">
        <f t="shared" si="0"/>
        <v>7459.6499999999987</v>
      </c>
    </row>
    <row r="47" spans="1:5" s="18" customFormat="1" ht="102" x14ac:dyDescent="0.2">
      <c r="A47" s="106">
        <v>1</v>
      </c>
      <c r="B47" s="183" t="s">
        <v>1354</v>
      </c>
      <c r="C47" s="278">
        <v>111.06</v>
      </c>
      <c r="D47" s="438"/>
      <c r="E47" s="242">
        <f t="shared" si="0"/>
        <v>7570.7099999999991</v>
      </c>
    </row>
    <row r="48" spans="1:5" s="18" customFormat="1" ht="102" x14ac:dyDescent="0.2">
      <c r="A48" s="106">
        <v>1</v>
      </c>
      <c r="B48" s="183" t="s">
        <v>1353</v>
      </c>
      <c r="C48" s="438">
        <v>111.06</v>
      </c>
      <c r="D48" s="438"/>
      <c r="E48" s="242">
        <f t="shared" si="0"/>
        <v>7681.7699999999995</v>
      </c>
    </row>
    <row r="49" spans="1:5" s="18" customFormat="1" ht="96" x14ac:dyDescent="0.2">
      <c r="A49" s="173">
        <v>1</v>
      </c>
      <c r="B49" s="401" t="s">
        <v>1355</v>
      </c>
      <c r="C49" s="301">
        <v>213.57</v>
      </c>
      <c r="D49" s="438"/>
      <c r="E49" s="242">
        <f t="shared" si="0"/>
        <v>7895.3399999999992</v>
      </c>
    </row>
    <row r="50" spans="1:5" s="18" customFormat="1" ht="96" x14ac:dyDescent="0.2">
      <c r="A50" s="173">
        <v>1</v>
      </c>
      <c r="B50" s="401" t="s">
        <v>1356</v>
      </c>
      <c r="C50" s="301">
        <v>213.57</v>
      </c>
      <c r="D50" s="438"/>
      <c r="E50" s="242">
        <f t="shared" si="0"/>
        <v>8108.9099999999989</v>
      </c>
    </row>
    <row r="51" spans="1:5" s="18" customFormat="1" ht="96" x14ac:dyDescent="0.2">
      <c r="A51" s="173">
        <v>1</v>
      </c>
      <c r="B51" s="401" t="s">
        <v>1357</v>
      </c>
      <c r="C51" s="301">
        <v>213.57</v>
      </c>
      <c r="D51" s="438"/>
      <c r="E51" s="242">
        <f t="shared" si="0"/>
        <v>8322.48</v>
      </c>
    </row>
    <row r="52" spans="1:5" s="18" customFormat="1" ht="96" x14ac:dyDescent="0.2">
      <c r="A52" s="439">
        <v>1</v>
      </c>
      <c r="B52" s="402" t="s">
        <v>1358</v>
      </c>
      <c r="C52" s="438">
        <v>533.92999999999995</v>
      </c>
      <c r="D52" s="438"/>
      <c r="E52" s="242">
        <f t="shared" si="0"/>
        <v>8856.41</v>
      </c>
    </row>
    <row r="53" spans="1:5" s="18" customFormat="1" ht="102" x14ac:dyDescent="0.2">
      <c r="A53" s="223">
        <v>1</v>
      </c>
      <c r="B53" s="183" t="s">
        <v>1346</v>
      </c>
      <c r="C53" s="242">
        <v>225</v>
      </c>
      <c r="D53" s="438"/>
      <c r="E53" s="242">
        <f t="shared" si="0"/>
        <v>9081.41</v>
      </c>
    </row>
    <row r="54" spans="1:5" s="18" customFormat="1" ht="76.5" x14ac:dyDescent="0.2">
      <c r="A54" s="441">
        <v>1</v>
      </c>
      <c r="B54" s="442" t="s">
        <v>1393</v>
      </c>
      <c r="C54" s="440">
        <v>91</v>
      </c>
      <c r="D54" s="438"/>
      <c r="E54" s="242">
        <f t="shared" si="0"/>
        <v>9172.41</v>
      </c>
    </row>
    <row r="55" spans="1:5" s="18" customFormat="1" ht="76.5" x14ac:dyDescent="0.2">
      <c r="A55" s="397">
        <v>1</v>
      </c>
      <c r="B55" s="442" t="s">
        <v>1394</v>
      </c>
      <c r="C55" s="440">
        <v>91</v>
      </c>
      <c r="D55" s="438"/>
      <c r="E55" s="242">
        <f t="shared" si="0"/>
        <v>9263.41</v>
      </c>
    </row>
    <row r="56" spans="1:5" s="18" customFormat="1" ht="76.5" x14ac:dyDescent="0.2">
      <c r="A56" s="441">
        <v>1</v>
      </c>
      <c r="B56" s="442" t="s">
        <v>1395</v>
      </c>
      <c r="C56" s="440">
        <v>91</v>
      </c>
      <c r="D56" s="440"/>
      <c r="E56" s="242">
        <f t="shared" si="0"/>
        <v>9354.41</v>
      </c>
    </row>
    <row r="57" spans="1:5" s="18" customFormat="1" ht="76.5" x14ac:dyDescent="0.2">
      <c r="A57" s="441">
        <v>1</v>
      </c>
      <c r="B57" s="442" t="s">
        <v>1396</v>
      </c>
      <c r="C57" s="440">
        <v>91</v>
      </c>
      <c r="D57" s="440"/>
      <c r="E57" s="242">
        <f t="shared" si="0"/>
        <v>9445.41</v>
      </c>
    </row>
    <row r="58" spans="1:5" s="18" customFormat="1" ht="76.5" x14ac:dyDescent="0.2">
      <c r="A58" s="397">
        <v>1</v>
      </c>
      <c r="B58" s="442" t="s">
        <v>1397</v>
      </c>
      <c r="C58" s="440">
        <v>91</v>
      </c>
      <c r="D58" s="440"/>
      <c r="E58" s="242">
        <f t="shared" si="0"/>
        <v>9536.41</v>
      </c>
    </row>
    <row r="59" spans="1:5" s="18" customFormat="1" ht="76.5" x14ac:dyDescent="0.2">
      <c r="A59" s="441">
        <v>1</v>
      </c>
      <c r="B59" s="442" t="s">
        <v>1398</v>
      </c>
      <c r="C59" s="440">
        <v>91</v>
      </c>
      <c r="D59" s="438"/>
      <c r="E59" s="242">
        <f t="shared" si="0"/>
        <v>9627.41</v>
      </c>
    </row>
    <row r="60" spans="1:5" s="18" customFormat="1" ht="76.5" x14ac:dyDescent="0.2">
      <c r="A60" s="441">
        <v>1</v>
      </c>
      <c r="B60" s="442" t="s">
        <v>1399</v>
      </c>
      <c r="C60" s="440">
        <v>91</v>
      </c>
      <c r="D60" s="440"/>
      <c r="E60" s="242">
        <f t="shared" si="0"/>
        <v>9718.41</v>
      </c>
    </row>
    <row r="61" spans="1:5" s="18" customFormat="1" ht="76.5" x14ac:dyDescent="0.2">
      <c r="A61" s="397">
        <v>1</v>
      </c>
      <c r="B61" s="442" t="s">
        <v>1400</v>
      </c>
      <c r="C61" s="440">
        <v>91</v>
      </c>
      <c r="D61" s="440"/>
      <c r="E61" s="242">
        <f t="shared" si="0"/>
        <v>9809.41</v>
      </c>
    </row>
    <row r="62" spans="1:5" s="18" customFormat="1" ht="76.5" x14ac:dyDescent="0.2">
      <c r="A62" s="441">
        <v>1</v>
      </c>
      <c r="B62" s="442" t="s">
        <v>1401</v>
      </c>
      <c r="C62" s="440">
        <v>91</v>
      </c>
      <c r="D62" s="242"/>
      <c r="E62" s="242">
        <f t="shared" si="0"/>
        <v>9900.41</v>
      </c>
    </row>
    <row r="63" spans="1:5" s="18" customFormat="1" ht="76.5" x14ac:dyDescent="0.2">
      <c r="A63" s="441">
        <v>1</v>
      </c>
      <c r="B63" s="442" t="s">
        <v>1402</v>
      </c>
      <c r="C63" s="440">
        <v>91</v>
      </c>
      <c r="D63" s="242"/>
      <c r="E63" s="242">
        <f t="shared" si="0"/>
        <v>9991.41</v>
      </c>
    </row>
    <row r="64" spans="1:5" s="18" customFormat="1" x14ac:dyDescent="0.2">
      <c r="A64" s="185"/>
      <c r="B64" s="183"/>
      <c r="C64" s="438"/>
      <c r="D64" s="103"/>
      <c r="E64" s="242">
        <f t="shared" si="0"/>
        <v>9991.41</v>
      </c>
    </row>
    <row r="65" spans="1:5" s="18" customFormat="1" x14ac:dyDescent="0.2">
      <c r="A65" s="11"/>
      <c r="B65" s="81" t="s">
        <v>1359</v>
      </c>
      <c r="C65" s="86">
        <f>SUM(C28:C64)</f>
        <v>8497.9700000000012</v>
      </c>
      <c r="D65" s="26"/>
      <c r="E65" s="86"/>
    </row>
    <row r="66" spans="1:5" s="18" customFormat="1" x14ac:dyDescent="0.2">
      <c r="A66" s="11"/>
      <c r="B66" s="81" t="s">
        <v>1360</v>
      </c>
      <c r="C66" s="86">
        <f>SUM(C27+C65)</f>
        <v>9991.4100000000017</v>
      </c>
      <c r="D66" s="26"/>
      <c r="E66" s="86">
        <f>E64</f>
        <v>9991.41</v>
      </c>
    </row>
  </sheetData>
  <mergeCells count="17">
    <mergeCell ref="A14:E14"/>
    <mergeCell ref="A6:E6"/>
    <mergeCell ref="C17:C20"/>
    <mergeCell ref="D17:D20"/>
    <mergeCell ref="E17:E20"/>
    <mergeCell ref="A1:E1"/>
    <mergeCell ref="A2:E2"/>
    <mergeCell ref="A3:E3"/>
    <mergeCell ref="A4:E4"/>
    <mergeCell ref="A5:E5"/>
    <mergeCell ref="E30:E31"/>
    <mergeCell ref="C30:C31"/>
    <mergeCell ref="D30:D31"/>
    <mergeCell ref="A25:E25"/>
    <mergeCell ref="C28:C29"/>
    <mergeCell ref="D28:D29"/>
    <mergeCell ref="E28:E29"/>
  </mergeCells>
  <pageMargins left="0.70866141732283472" right="0.70866141732283472" top="0.74803149606299213" bottom="0.74803149606299213" header="0.31496062992125984" footer="0.31496062992125984"/>
  <pageSetup orientation="portrait" horizontalDpi="4294967294" verticalDpi="360" r:id="rId1"/>
  <headerFooter differentFirst="1">
    <oddHeader>&amp;R911717</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
  <sheetViews>
    <sheetView workbookViewId="0">
      <selection activeCell="B8" sqref="B8"/>
    </sheetView>
  </sheetViews>
  <sheetFormatPr baseColWidth="10" defaultRowHeight="12.75" x14ac:dyDescent="0.2"/>
  <cols>
    <col min="1" max="1" width="6.140625" customWidth="1"/>
    <col min="2" max="2" width="47.140625" customWidth="1"/>
  </cols>
  <sheetData>
    <row r="1" spans="1:6" ht="14.25" x14ac:dyDescent="0.2">
      <c r="A1" s="573" t="s">
        <v>230</v>
      </c>
      <c r="B1" s="573"/>
      <c r="C1" s="573"/>
      <c r="D1" s="573"/>
      <c r="E1" s="573"/>
    </row>
    <row r="2" spans="1:6" ht="14.25" x14ac:dyDescent="0.2">
      <c r="A2" s="573" t="s">
        <v>45</v>
      </c>
      <c r="B2" s="573"/>
      <c r="C2" s="573"/>
      <c r="D2" s="573"/>
      <c r="E2" s="573"/>
    </row>
    <row r="3" spans="1:6" ht="14.25" x14ac:dyDescent="0.2">
      <c r="A3" s="574" t="s">
        <v>254</v>
      </c>
      <c r="B3" s="574"/>
      <c r="C3" s="574"/>
      <c r="D3" s="574"/>
      <c r="E3" s="574"/>
    </row>
    <row r="4" spans="1:6" ht="14.25" x14ac:dyDescent="0.2">
      <c r="A4" s="575"/>
      <c r="B4" s="575"/>
      <c r="C4" s="575"/>
      <c r="D4" s="575"/>
      <c r="E4" s="575"/>
    </row>
    <row r="5" spans="1:6" ht="15" x14ac:dyDescent="0.25">
      <c r="A5" s="498"/>
      <c r="B5" s="499"/>
      <c r="C5" s="499"/>
      <c r="D5" s="499"/>
      <c r="E5" s="499"/>
    </row>
    <row r="6" spans="1:6" x14ac:dyDescent="0.2">
      <c r="A6" s="29" t="s">
        <v>46</v>
      </c>
      <c r="B6" s="15" t="s">
        <v>47</v>
      </c>
      <c r="C6" s="15" t="s">
        <v>48</v>
      </c>
      <c r="D6" s="15" t="s">
        <v>49</v>
      </c>
      <c r="E6" s="15" t="s">
        <v>50</v>
      </c>
      <c r="F6" s="18"/>
    </row>
    <row r="7" spans="1:6" x14ac:dyDescent="0.2">
      <c r="A7" s="30"/>
      <c r="B7" s="31"/>
      <c r="C7" s="9"/>
      <c r="D7" s="12"/>
      <c r="E7" s="9"/>
      <c r="F7" s="18"/>
    </row>
    <row r="8" spans="1:6" ht="150" customHeight="1" x14ac:dyDescent="0.2">
      <c r="A8" s="10">
        <v>1</v>
      </c>
      <c r="B8" s="23" t="s">
        <v>255</v>
      </c>
      <c r="C8" s="34"/>
      <c r="D8" s="7"/>
      <c r="E8" s="7">
        <f>E7+C8</f>
        <v>0</v>
      </c>
    </row>
  </sheetData>
  <mergeCells count="5">
    <mergeCell ref="A1:E1"/>
    <mergeCell ref="A2:E2"/>
    <mergeCell ref="A3:E3"/>
    <mergeCell ref="A4:E4"/>
    <mergeCell ref="A5:E5"/>
  </mergeCells>
  <pageMargins left="0.7" right="0.7" top="0.75" bottom="0.75" header="0.3" footer="0.3"/>
  <pageSetup paperSize="9" orientation="portrait" horizontalDpi="4294967294" verticalDpi="360"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E23"/>
  <sheetViews>
    <sheetView topLeftCell="A19" workbookViewId="0">
      <selection activeCell="C16" sqref="C16"/>
    </sheetView>
  </sheetViews>
  <sheetFormatPr baseColWidth="10" defaultRowHeight="12.75" x14ac:dyDescent="0.2"/>
  <cols>
    <col min="1" max="1" width="3.28515625" bestFit="1" customWidth="1"/>
    <col min="2" max="2" width="50.5703125" customWidth="1"/>
  </cols>
  <sheetData>
    <row r="1" spans="1:5" x14ac:dyDescent="0.2">
      <c r="A1" s="527" t="s">
        <v>230</v>
      </c>
      <c r="B1" s="527"/>
      <c r="C1" s="527"/>
      <c r="D1" s="527"/>
      <c r="E1" s="527"/>
    </row>
    <row r="2" spans="1:5" x14ac:dyDescent="0.2">
      <c r="A2" s="527" t="s">
        <v>45</v>
      </c>
      <c r="B2" s="527"/>
      <c r="C2" s="527"/>
      <c r="D2" s="527"/>
      <c r="E2" s="527"/>
    </row>
    <row r="3" spans="1:5" x14ac:dyDescent="0.2">
      <c r="A3" s="528" t="s">
        <v>957</v>
      </c>
      <c r="B3" s="528"/>
      <c r="C3" s="528"/>
      <c r="D3" s="528"/>
      <c r="E3" s="528"/>
    </row>
    <row r="4" spans="1:5" x14ac:dyDescent="0.2">
      <c r="A4" s="528" t="s">
        <v>1345</v>
      </c>
      <c r="B4" s="528"/>
      <c r="C4" s="528"/>
      <c r="D4" s="528"/>
      <c r="E4" s="528"/>
    </row>
    <row r="5" spans="1:5" ht="15" x14ac:dyDescent="0.25">
      <c r="A5" s="498" t="s">
        <v>1451</v>
      </c>
      <c r="B5" s="499"/>
      <c r="C5" s="499"/>
      <c r="D5" s="499"/>
      <c r="E5" s="499"/>
    </row>
    <row r="6" spans="1:5" ht="15" x14ac:dyDescent="0.2">
      <c r="A6" s="83" t="s">
        <v>46</v>
      </c>
      <c r="B6" s="48" t="s">
        <v>47</v>
      </c>
      <c r="C6" s="83" t="s">
        <v>48</v>
      </c>
      <c r="D6" s="83" t="s">
        <v>49</v>
      </c>
      <c r="E6" s="83" t="s">
        <v>50</v>
      </c>
    </row>
    <row r="7" spans="1:5" ht="15" x14ac:dyDescent="0.2">
      <c r="A7" s="83"/>
      <c r="B7" s="48" t="s">
        <v>240</v>
      </c>
      <c r="C7" s="187">
        <v>0</v>
      </c>
      <c r="D7" s="83"/>
      <c r="E7" s="187">
        <v>0</v>
      </c>
    </row>
    <row r="8" spans="1:5" s="394" customFormat="1" ht="96" x14ac:dyDescent="0.2">
      <c r="A8" s="395">
        <v>1</v>
      </c>
      <c r="B8" s="5" t="s">
        <v>725</v>
      </c>
      <c r="C8" s="403">
        <v>12</v>
      </c>
      <c r="D8" s="458"/>
      <c r="E8" s="236">
        <f>E7+C8</f>
        <v>12</v>
      </c>
    </row>
    <row r="9" spans="1:5" s="394" customFormat="1" ht="96" x14ac:dyDescent="0.2">
      <c r="A9" s="395">
        <v>1</v>
      </c>
      <c r="B9" s="5" t="s">
        <v>727</v>
      </c>
      <c r="C9" s="403">
        <v>12</v>
      </c>
      <c r="D9" s="458"/>
      <c r="E9" s="236">
        <f t="shared" ref="E9:E21" si="0">E8+C9</f>
        <v>24</v>
      </c>
    </row>
    <row r="10" spans="1:5" s="394" customFormat="1" ht="96" x14ac:dyDescent="0.2">
      <c r="A10" s="395">
        <v>1</v>
      </c>
      <c r="B10" s="5" t="s">
        <v>726</v>
      </c>
      <c r="C10" s="403">
        <v>12</v>
      </c>
      <c r="D10" s="458"/>
      <c r="E10" s="236">
        <f t="shared" si="0"/>
        <v>36</v>
      </c>
    </row>
    <row r="11" spans="1:5" s="394" customFormat="1" ht="96" x14ac:dyDescent="0.2">
      <c r="A11" s="395">
        <v>1</v>
      </c>
      <c r="B11" s="5" t="s">
        <v>730</v>
      </c>
      <c r="C11" s="403">
        <v>12</v>
      </c>
      <c r="D11" s="458"/>
      <c r="E11" s="236">
        <f t="shared" si="0"/>
        <v>48</v>
      </c>
    </row>
    <row r="12" spans="1:5" s="394" customFormat="1" ht="96" x14ac:dyDescent="0.2">
      <c r="A12" s="395">
        <v>1</v>
      </c>
      <c r="B12" s="5" t="s">
        <v>764</v>
      </c>
      <c r="C12" s="403">
        <v>12</v>
      </c>
      <c r="D12" s="458"/>
      <c r="E12" s="236">
        <f t="shared" si="0"/>
        <v>60</v>
      </c>
    </row>
    <row r="13" spans="1:5" s="394" customFormat="1" ht="96" x14ac:dyDescent="0.2">
      <c r="A13" s="395">
        <v>1</v>
      </c>
      <c r="B13" s="5" t="s">
        <v>746</v>
      </c>
      <c r="C13" s="403">
        <v>12</v>
      </c>
      <c r="D13" s="458"/>
      <c r="E13" s="236">
        <f t="shared" si="0"/>
        <v>72</v>
      </c>
    </row>
    <row r="14" spans="1:5" s="394" customFormat="1" ht="96" x14ac:dyDescent="0.2">
      <c r="A14" s="395">
        <v>1</v>
      </c>
      <c r="B14" s="5" t="s">
        <v>747</v>
      </c>
      <c r="C14" s="403">
        <v>12</v>
      </c>
      <c r="D14" s="458"/>
      <c r="E14" s="236">
        <f t="shared" si="0"/>
        <v>84</v>
      </c>
    </row>
    <row r="15" spans="1:5" s="394" customFormat="1" ht="96" x14ac:dyDescent="0.2">
      <c r="A15" s="395">
        <v>1</v>
      </c>
      <c r="B15" s="5" t="s">
        <v>737</v>
      </c>
      <c r="C15" s="403">
        <v>12</v>
      </c>
      <c r="D15" s="458"/>
      <c r="E15" s="236">
        <f t="shared" si="0"/>
        <v>96</v>
      </c>
    </row>
    <row r="16" spans="1:5" s="394" customFormat="1" ht="60" x14ac:dyDescent="0.2">
      <c r="A16" s="395">
        <v>1</v>
      </c>
      <c r="B16" s="401" t="s">
        <v>469</v>
      </c>
      <c r="C16" s="396">
        <v>6.25</v>
      </c>
      <c r="D16" s="458"/>
      <c r="E16" s="236">
        <f t="shared" si="0"/>
        <v>102.25</v>
      </c>
    </row>
    <row r="17" spans="1:5" s="394" customFormat="1" ht="60" x14ac:dyDescent="0.2">
      <c r="A17" s="395">
        <v>1</v>
      </c>
      <c r="B17" s="401" t="s">
        <v>446</v>
      </c>
      <c r="C17" s="396">
        <v>6.25</v>
      </c>
      <c r="D17" s="458"/>
      <c r="E17" s="236">
        <f t="shared" si="0"/>
        <v>108.5</v>
      </c>
    </row>
    <row r="18" spans="1:5" s="394" customFormat="1" ht="60" x14ac:dyDescent="0.2">
      <c r="A18" s="395">
        <v>1</v>
      </c>
      <c r="B18" s="401" t="s">
        <v>461</v>
      </c>
      <c r="C18" s="396">
        <v>6.25</v>
      </c>
      <c r="D18" s="458"/>
      <c r="E18" s="236">
        <f t="shared" si="0"/>
        <v>114.75</v>
      </c>
    </row>
    <row r="19" spans="1:5" s="394" customFormat="1" ht="60" x14ac:dyDescent="0.2">
      <c r="A19" s="395">
        <v>1</v>
      </c>
      <c r="B19" s="401" t="s">
        <v>473</v>
      </c>
      <c r="C19" s="396">
        <v>6.25</v>
      </c>
      <c r="D19" s="458"/>
      <c r="E19" s="236">
        <f t="shared" si="0"/>
        <v>121</v>
      </c>
    </row>
    <row r="20" spans="1:5" s="394" customFormat="1" ht="60" x14ac:dyDescent="0.2">
      <c r="A20" s="395">
        <v>1</v>
      </c>
      <c r="B20" s="401" t="s">
        <v>462</v>
      </c>
      <c r="C20" s="396">
        <v>6.25</v>
      </c>
      <c r="D20" s="458"/>
      <c r="E20" s="236">
        <f t="shared" si="0"/>
        <v>127.25</v>
      </c>
    </row>
    <row r="21" spans="1:5" s="394" customFormat="1" ht="60" x14ac:dyDescent="0.2">
      <c r="A21" s="395">
        <v>1</v>
      </c>
      <c r="B21" s="401" t="s">
        <v>436</v>
      </c>
      <c r="C21" s="396">
        <v>6.25</v>
      </c>
      <c r="D21" s="458"/>
      <c r="E21" s="236">
        <f t="shared" si="0"/>
        <v>133.5</v>
      </c>
    </row>
    <row r="22" spans="1:5" x14ac:dyDescent="0.2">
      <c r="A22" s="11"/>
      <c r="B22" s="81" t="s">
        <v>1452</v>
      </c>
      <c r="C22" s="86">
        <f>SUM(C8:C21)</f>
        <v>133.5</v>
      </c>
      <c r="D22" s="26"/>
      <c r="E22" s="86"/>
    </row>
    <row r="23" spans="1:5" x14ac:dyDescent="0.2">
      <c r="A23" s="11"/>
      <c r="B23" s="81" t="s">
        <v>1453</v>
      </c>
      <c r="C23" s="86">
        <f>SUM(C7+C22)</f>
        <v>133.5</v>
      </c>
      <c r="D23" s="26"/>
      <c r="E23" s="86">
        <f>E21</f>
        <v>133.5</v>
      </c>
    </row>
  </sheetData>
  <mergeCells count="5">
    <mergeCell ref="A1:E1"/>
    <mergeCell ref="A2:E2"/>
    <mergeCell ref="A3:E3"/>
    <mergeCell ref="A4:E4"/>
    <mergeCell ref="A5:E5"/>
  </mergeCells>
  <pageMargins left="0.7" right="0.7" top="0.75" bottom="0.75" header="0.3" footer="0.3"/>
  <pageSetup paperSize="9" orientation="portrait" horizontalDpi="0" verticalDpi="0" r:id="rId1"/>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1"/>
  <sheetViews>
    <sheetView topLeftCell="A61" zoomScale="115" zoomScaleNormal="115" workbookViewId="0">
      <selection activeCell="B65" sqref="B65"/>
    </sheetView>
  </sheetViews>
  <sheetFormatPr baseColWidth="10" defaultRowHeight="12.75" x14ac:dyDescent="0.2"/>
  <cols>
    <col min="1" max="1" width="3.7109375" customWidth="1"/>
    <col min="2" max="2" width="64.5703125" customWidth="1"/>
  </cols>
  <sheetData>
    <row r="1" spans="1:3" x14ac:dyDescent="0.2">
      <c r="A1" s="505" t="s">
        <v>1415</v>
      </c>
      <c r="B1" s="506"/>
      <c r="C1" s="506"/>
    </row>
    <row r="2" spans="1:3" x14ac:dyDescent="0.2">
      <c r="A2" s="62" t="s">
        <v>46</v>
      </c>
      <c r="B2" s="52" t="s">
        <v>47</v>
      </c>
      <c r="C2" s="398" t="s">
        <v>49</v>
      </c>
    </row>
    <row r="3" spans="1:3" ht="72" customHeight="1" x14ac:dyDescent="0.2">
      <c r="A3" s="11">
        <v>1</v>
      </c>
      <c r="B3" s="23" t="s">
        <v>1458</v>
      </c>
      <c r="C3" s="518">
        <v>100</v>
      </c>
    </row>
    <row r="4" spans="1:3" ht="72" customHeight="1" x14ac:dyDescent="0.2">
      <c r="A4" s="11">
        <v>1</v>
      </c>
      <c r="B4" s="23" t="s">
        <v>1459</v>
      </c>
      <c r="C4" s="519"/>
    </row>
    <row r="5" spans="1:3" ht="60" customHeight="1" x14ac:dyDescent="0.2">
      <c r="A5" s="11">
        <v>1</v>
      </c>
      <c r="B5" s="23" t="s">
        <v>1457</v>
      </c>
      <c r="C5" s="520"/>
    </row>
    <row r="6" spans="1:3" ht="60" x14ac:dyDescent="0.2">
      <c r="A6" s="397">
        <v>1</v>
      </c>
      <c r="B6" s="402" t="s">
        <v>1460</v>
      </c>
      <c r="C6" s="403">
        <v>1800</v>
      </c>
    </row>
    <row r="7" spans="1:3" s="394" customFormat="1" ht="72" x14ac:dyDescent="0.2">
      <c r="A7" s="395">
        <v>1</v>
      </c>
      <c r="B7" s="5" t="s">
        <v>1503</v>
      </c>
      <c r="C7" s="403">
        <v>12</v>
      </c>
    </row>
    <row r="8" spans="1:3" s="394" customFormat="1" ht="72" x14ac:dyDescent="0.2">
      <c r="A8" s="395">
        <v>1</v>
      </c>
      <c r="B8" s="5" t="s">
        <v>1504</v>
      </c>
      <c r="C8" s="403">
        <v>12</v>
      </c>
    </row>
    <row r="9" spans="1:3" s="394" customFormat="1" ht="72" x14ac:dyDescent="0.2">
      <c r="A9" s="30">
        <v>1</v>
      </c>
      <c r="B9" s="5" t="s">
        <v>1502</v>
      </c>
      <c r="C9" s="403">
        <v>12</v>
      </c>
    </row>
    <row r="10" spans="1:3" s="394" customFormat="1" ht="72" x14ac:dyDescent="0.2">
      <c r="A10" s="395">
        <v>1</v>
      </c>
      <c r="B10" s="5" t="s">
        <v>1505</v>
      </c>
      <c r="C10" s="403">
        <v>12</v>
      </c>
    </row>
    <row r="11" spans="1:3" s="394" customFormat="1" ht="72" x14ac:dyDescent="0.2">
      <c r="A11" s="395">
        <v>1</v>
      </c>
      <c r="B11" s="5" t="s">
        <v>1506</v>
      </c>
      <c r="C11" s="403">
        <v>12</v>
      </c>
    </row>
    <row r="12" spans="1:3" s="394" customFormat="1" ht="72" x14ac:dyDescent="0.2">
      <c r="A12" s="395">
        <v>1</v>
      </c>
      <c r="B12" s="5" t="s">
        <v>1507</v>
      </c>
      <c r="C12" s="403">
        <v>12</v>
      </c>
    </row>
    <row r="13" spans="1:3" s="394" customFormat="1" ht="72" x14ac:dyDescent="0.2">
      <c r="A13" s="395">
        <v>1</v>
      </c>
      <c r="B13" s="5" t="s">
        <v>1508</v>
      </c>
      <c r="C13" s="403">
        <v>12</v>
      </c>
    </row>
    <row r="14" spans="1:3" s="394" customFormat="1" ht="72" x14ac:dyDescent="0.2">
      <c r="A14" s="395">
        <v>1</v>
      </c>
      <c r="B14" s="5" t="s">
        <v>1509</v>
      </c>
      <c r="C14" s="403">
        <v>12</v>
      </c>
    </row>
    <row r="15" spans="1:3" s="394" customFormat="1" ht="72" x14ac:dyDescent="0.2">
      <c r="A15" s="395">
        <v>1</v>
      </c>
      <c r="B15" s="5" t="s">
        <v>1510</v>
      </c>
      <c r="C15" s="403">
        <v>12</v>
      </c>
    </row>
    <row r="16" spans="1:3" s="394" customFormat="1" ht="72" x14ac:dyDescent="0.2">
      <c r="A16" s="395">
        <v>1</v>
      </c>
      <c r="B16" s="5" t="s">
        <v>1511</v>
      </c>
      <c r="C16" s="403">
        <v>12</v>
      </c>
    </row>
    <row r="17" spans="1:3" s="394" customFormat="1" ht="72" x14ac:dyDescent="0.2">
      <c r="A17" s="395">
        <v>1</v>
      </c>
      <c r="B17" s="5" t="s">
        <v>1512</v>
      </c>
      <c r="C17" s="403">
        <v>12</v>
      </c>
    </row>
    <row r="18" spans="1:3" s="394" customFormat="1" ht="72" x14ac:dyDescent="0.2">
      <c r="A18" s="395">
        <v>1</v>
      </c>
      <c r="B18" s="5" t="s">
        <v>1513</v>
      </c>
      <c r="C18" s="403">
        <v>12</v>
      </c>
    </row>
    <row r="19" spans="1:3" s="394" customFormat="1" ht="72" x14ac:dyDescent="0.2">
      <c r="A19" s="395">
        <v>1</v>
      </c>
      <c r="B19" s="33" t="s">
        <v>1514</v>
      </c>
      <c r="C19" s="403">
        <v>12</v>
      </c>
    </row>
    <row r="20" spans="1:3" s="394" customFormat="1" ht="72" x14ac:dyDescent="0.2">
      <c r="A20" s="395">
        <v>1</v>
      </c>
      <c r="B20" s="5" t="s">
        <v>1515</v>
      </c>
      <c r="C20" s="403">
        <v>12</v>
      </c>
    </row>
    <row r="21" spans="1:3" s="394" customFormat="1" ht="72" x14ac:dyDescent="0.2">
      <c r="A21" s="395">
        <v>1</v>
      </c>
      <c r="B21" s="5" t="s">
        <v>1516</v>
      </c>
      <c r="C21" s="403">
        <v>12</v>
      </c>
    </row>
    <row r="22" spans="1:3" s="394" customFormat="1" ht="72" x14ac:dyDescent="0.2">
      <c r="A22" s="395">
        <v>1</v>
      </c>
      <c r="B22" s="5" t="s">
        <v>1521</v>
      </c>
      <c r="C22" s="403">
        <v>12</v>
      </c>
    </row>
    <row r="23" spans="1:3" s="394" customFormat="1" ht="72" x14ac:dyDescent="0.2">
      <c r="A23" s="395">
        <v>1</v>
      </c>
      <c r="B23" s="5" t="s">
        <v>762</v>
      </c>
      <c r="C23" s="403">
        <v>12</v>
      </c>
    </row>
    <row r="24" spans="1:3" s="394" customFormat="1" ht="72" x14ac:dyDescent="0.2">
      <c r="A24" s="395">
        <v>1</v>
      </c>
      <c r="B24" s="5" t="s">
        <v>1517</v>
      </c>
      <c r="C24" s="403">
        <v>12</v>
      </c>
    </row>
    <row r="25" spans="1:3" s="394" customFormat="1" ht="72" x14ac:dyDescent="0.2">
      <c r="A25" s="395">
        <v>1</v>
      </c>
      <c r="B25" s="5" t="s">
        <v>1518</v>
      </c>
      <c r="C25" s="403">
        <v>12</v>
      </c>
    </row>
    <row r="26" spans="1:3" s="394" customFormat="1" ht="72" x14ac:dyDescent="0.2">
      <c r="A26" s="395">
        <v>1</v>
      </c>
      <c r="B26" s="5" t="s">
        <v>1519</v>
      </c>
      <c r="C26" s="403">
        <v>12</v>
      </c>
    </row>
    <row r="27" spans="1:3" s="394" customFormat="1" ht="72" x14ac:dyDescent="0.2">
      <c r="A27" s="395">
        <v>1</v>
      </c>
      <c r="B27" s="5" t="s">
        <v>1520</v>
      </c>
      <c r="C27" s="403">
        <v>12</v>
      </c>
    </row>
    <row r="28" spans="1:3" ht="60" x14ac:dyDescent="0.2">
      <c r="A28" s="395">
        <v>1</v>
      </c>
      <c r="B28" s="19" t="s">
        <v>1461</v>
      </c>
      <c r="C28" s="396">
        <v>46</v>
      </c>
    </row>
    <row r="29" spans="1:3" ht="60" x14ac:dyDescent="0.2">
      <c r="A29" s="395">
        <v>1</v>
      </c>
      <c r="B29" s="19" t="s">
        <v>1462</v>
      </c>
      <c r="C29" s="396">
        <v>46</v>
      </c>
    </row>
    <row r="30" spans="1:3" ht="60" x14ac:dyDescent="0.2">
      <c r="A30" s="395">
        <v>1</v>
      </c>
      <c r="B30" s="19" t="s">
        <v>1463</v>
      </c>
      <c r="C30" s="396">
        <v>46</v>
      </c>
    </row>
    <row r="31" spans="1:3" ht="60" x14ac:dyDescent="0.2">
      <c r="A31" s="395">
        <v>1</v>
      </c>
      <c r="B31" s="19" t="s">
        <v>1464</v>
      </c>
      <c r="C31" s="396">
        <v>46</v>
      </c>
    </row>
    <row r="32" spans="1:3" ht="60" x14ac:dyDescent="0.2">
      <c r="A32" s="395">
        <v>1</v>
      </c>
      <c r="B32" s="19" t="s">
        <v>1465</v>
      </c>
      <c r="C32" s="396">
        <v>46</v>
      </c>
    </row>
    <row r="33" spans="1:3" ht="60" x14ac:dyDescent="0.2">
      <c r="A33" s="395">
        <v>1</v>
      </c>
      <c r="B33" s="19" t="s">
        <v>1466</v>
      </c>
      <c r="C33" s="396">
        <v>46</v>
      </c>
    </row>
    <row r="34" spans="1:3" ht="60" x14ac:dyDescent="0.2">
      <c r="A34" s="395">
        <v>1</v>
      </c>
      <c r="B34" s="19" t="s">
        <v>1467</v>
      </c>
      <c r="C34" s="396">
        <v>46</v>
      </c>
    </row>
    <row r="35" spans="1:3" ht="48" x14ac:dyDescent="0.2">
      <c r="A35" s="397">
        <v>1</v>
      </c>
      <c r="B35" s="402" t="s">
        <v>1468</v>
      </c>
      <c r="C35" s="258"/>
    </row>
    <row r="36" spans="1:3" ht="76.5" x14ac:dyDescent="0.2">
      <c r="A36" s="223">
        <v>1</v>
      </c>
      <c r="B36" s="183" t="s">
        <v>1469</v>
      </c>
      <c r="C36" s="224">
        <v>175</v>
      </c>
    </row>
    <row r="37" spans="1:3" ht="48" x14ac:dyDescent="0.2">
      <c r="A37" s="395">
        <v>1</v>
      </c>
      <c r="B37" s="375" t="s">
        <v>1470</v>
      </c>
      <c r="C37" s="410">
        <v>37</v>
      </c>
    </row>
    <row r="38" spans="1:3" ht="51" x14ac:dyDescent="0.2">
      <c r="A38" s="204">
        <v>1</v>
      </c>
      <c r="B38" s="205" t="s">
        <v>1471</v>
      </c>
      <c r="C38" s="450">
        <v>50</v>
      </c>
    </row>
    <row r="39" spans="1:3" ht="63.75" x14ac:dyDescent="0.2">
      <c r="A39" s="225">
        <v>1</v>
      </c>
      <c r="B39" s="183" t="s">
        <v>1472</v>
      </c>
      <c r="C39" s="222">
        <v>68</v>
      </c>
    </row>
    <row r="40" spans="1:3" ht="48" x14ac:dyDescent="0.2">
      <c r="A40" s="397">
        <v>1</v>
      </c>
      <c r="B40" s="5" t="s">
        <v>1421</v>
      </c>
      <c r="C40" s="396">
        <v>20</v>
      </c>
    </row>
    <row r="41" spans="1:3" ht="48" x14ac:dyDescent="0.2">
      <c r="A41" s="395">
        <v>1</v>
      </c>
      <c r="B41" s="5" t="s">
        <v>1473</v>
      </c>
      <c r="C41" s="26">
        <v>36</v>
      </c>
    </row>
    <row r="42" spans="1:3" s="394" customFormat="1" ht="48" x14ac:dyDescent="0.2">
      <c r="A42" s="366">
        <v>1</v>
      </c>
      <c r="B42" s="402" t="s">
        <v>1499</v>
      </c>
      <c r="C42" s="403">
        <v>137.15</v>
      </c>
    </row>
    <row r="43" spans="1:3" s="394" customFormat="1" ht="60" x14ac:dyDescent="0.2">
      <c r="A43" s="11">
        <v>1</v>
      </c>
      <c r="B43" s="402" t="s">
        <v>1501</v>
      </c>
      <c r="C43" s="258">
        <v>210</v>
      </c>
    </row>
    <row r="44" spans="1:3" ht="48" x14ac:dyDescent="0.2">
      <c r="A44" s="397">
        <v>1</v>
      </c>
      <c r="B44" s="402" t="s">
        <v>1474</v>
      </c>
      <c r="C44" s="403">
        <v>57</v>
      </c>
    </row>
    <row r="45" spans="1:3" s="394" customFormat="1" ht="60" x14ac:dyDescent="0.2">
      <c r="A45" s="397">
        <v>1</v>
      </c>
      <c r="B45" s="402" t="s">
        <v>1475</v>
      </c>
      <c r="C45" s="403">
        <v>97.35</v>
      </c>
    </row>
    <row r="46" spans="1:3" s="394" customFormat="1" ht="48" x14ac:dyDescent="0.2">
      <c r="A46" s="173">
        <v>1</v>
      </c>
      <c r="B46" s="402" t="s">
        <v>1476</v>
      </c>
      <c r="C46" s="159">
        <v>65</v>
      </c>
    </row>
    <row r="47" spans="1:3" s="394" customFormat="1" ht="76.5" x14ac:dyDescent="0.2">
      <c r="A47" s="30">
        <v>1</v>
      </c>
      <c r="B47" s="183" t="s">
        <v>1477</v>
      </c>
      <c r="C47" s="224">
        <v>110</v>
      </c>
    </row>
    <row r="48" spans="1:3" s="394" customFormat="1" ht="48" x14ac:dyDescent="0.2">
      <c r="A48" s="395">
        <v>1</v>
      </c>
      <c r="B48" s="5" t="s">
        <v>1478</v>
      </c>
      <c r="C48" s="396">
        <v>49.5</v>
      </c>
    </row>
    <row r="49" spans="1:3" s="394" customFormat="1" ht="48" x14ac:dyDescent="0.2">
      <c r="A49" s="366">
        <v>1</v>
      </c>
      <c r="B49" s="402" t="s">
        <v>1498</v>
      </c>
      <c r="C49" s="403">
        <v>100</v>
      </c>
    </row>
    <row r="50" spans="1:3" s="394" customFormat="1" ht="48" x14ac:dyDescent="0.2">
      <c r="A50" s="397">
        <v>1</v>
      </c>
      <c r="B50" s="402" t="s">
        <v>1500</v>
      </c>
      <c r="C50" s="151">
        <v>210</v>
      </c>
    </row>
    <row r="51" spans="1:3" s="394" customFormat="1" ht="60" x14ac:dyDescent="0.2">
      <c r="A51" s="397">
        <v>1</v>
      </c>
      <c r="B51" s="402" t="s">
        <v>1479</v>
      </c>
      <c r="C51" s="403">
        <v>160</v>
      </c>
    </row>
    <row r="52" spans="1:3" s="394" customFormat="1" ht="60" x14ac:dyDescent="0.2">
      <c r="A52" s="397">
        <v>1</v>
      </c>
      <c r="B52" s="402" t="s">
        <v>1480</v>
      </c>
      <c r="C52" s="64">
        <v>23</v>
      </c>
    </row>
    <row r="53" spans="1:3" s="394" customFormat="1" ht="60" x14ac:dyDescent="0.2">
      <c r="A53" s="173">
        <v>1</v>
      </c>
      <c r="B53" s="172" t="s">
        <v>1481</v>
      </c>
      <c r="C53" s="159">
        <v>84.75</v>
      </c>
    </row>
    <row r="54" spans="1:3" s="394" customFormat="1" ht="48" x14ac:dyDescent="0.2">
      <c r="A54" s="366">
        <v>1</v>
      </c>
      <c r="B54" s="402" t="s">
        <v>1497</v>
      </c>
      <c r="C54" s="403">
        <v>137.15</v>
      </c>
    </row>
    <row r="55" spans="1:3" s="394" customFormat="1" ht="60" x14ac:dyDescent="0.2">
      <c r="A55" s="397">
        <v>1</v>
      </c>
      <c r="B55" s="402" t="s">
        <v>1482</v>
      </c>
      <c r="C55" s="403">
        <v>130</v>
      </c>
    </row>
    <row r="56" spans="1:3" s="394" customFormat="1" ht="48" x14ac:dyDescent="0.2">
      <c r="A56" s="397">
        <v>1</v>
      </c>
      <c r="B56" s="402" t="s">
        <v>1483</v>
      </c>
      <c r="C56" s="64">
        <v>23</v>
      </c>
    </row>
    <row r="57" spans="1:3" s="394" customFormat="1" ht="48" x14ac:dyDescent="0.2">
      <c r="A57" s="397">
        <v>1</v>
      </c>
      <c r="B57" s="401" t="s">
        <v>1484</v>
      </c>
      <c r="C57" s="396">
        <v>17.149999999999999</v>
      </c>
    </row>
    <row r="58" spans="1:3" s="394" customFormat="1" ht="60" x14ac:dyDescent="0.2">
      <c r="A58" s="397">
        <v>1</v>
      </c>
      <c r="B58" s="401" t="s">
        <v>1485</v>
      </c>
      <c r="C58" s="403">
        <v>3.8</v>
      </c>
    </row>
    <row r="59" spans="1:3" s="394" customFormat="1" ht="60" x14ac:dyDescent="0.2">
      <c r="A59" s="11">
        <v>1</v>
      </c>
      <c r="B59" s="401" t="s">
        <v>1486</v>
      </c>
      <c r="C59" s="403">
        <v>3.8</v>
      </c>
    </row>
    <row r="60" spans="1:3" s="394" customFormat="1" ht="60" x14ac:dyDescent="0.2">
      <c r="A60" s="397">
        <v>1</v>
      </c>
      <c r="B60" s="401" t="s">
        <v>1487</v>
      </c>
      <c r="C60" s="396">
        <v>6.5</v>
      </c>
    </row>
    <row r="61" spans="1:3" s="394" customFormat="1" ht="60" x14ac:dyDescent="0.2">
      <c r="A61" s="173">
        <v>1</v>
      </c>
      <c r="B61" s="172" t="s">
        <v>1488</v>
      </c>
      <c r="C61" s="159">
        <v>90</v>
      </c>
    </row>
    <row r="62" spans="1:3" s="394" customFormat="1" ht="60" x14ac:dyDescent="0.2">
      <c r="A62" s="397">
        <v>1</v>
      </c>
      <c r="B62" s="402" t="s">
        <v>1489</v>
      </c>
      <c r="C62" s="403">
        <v>400</v>
      </c>
    </row>
    <row r="63" spans="1:3" s="394" customFormat="1" ht="63.75" x14ac:dyDescent="0.2">
      <c r="A63" s="185">
        <v>1</v>
      </c>
      <c r="B63" s="183" t="s">
        <v>1490</v>
      </c>
      <c r="C63" s="224">
        <v>59</v>
      </c>
    </row>
    <row r="64" spans="1:3" s="394" customFormat="1" ht="76.5" x14ac:dyDescent="0.2">
      <c r="A64" s="185">
        <v>1</v>
      </c>
      <c r="B64" s="183" t="s">
        <v>1491</v>
      </c>
      <c r="C64" s="403">
        <v>175</v>
      </c>
    </row>
    <row r="65" spans="1:3" s="394" customFormat="1" ht="48" x14ac:dyDescent="0.2">
      <c r="A65" s="397">
        <v>1</v>
      </c>
      <c r="B65" s="402" t="s">
        <v>1522</v>
      </c>
      <c r="C65" s="403">
        <v>137.15</v>
      </c>
    </row>
    <row r="66" spans="1:3" s="394" customFormat="1" ht="48" x14ac:dyDescent="0.2">
      <c r="A66" s="397">
        <v>1</v>
      </c>
      <c r="B66" s="402" t="s">
        <v>1532</v>
      </c>
      <c r="C66" s="151">
        <v>148.57</v>
      </c>
    </row>
    <row r="67" spans="1:3" s="394" customFormat="1" ht="48" x14ac:dyDescent="0.2">
      <c r="A67" s="366">
        <v>1</v>
      </c>
      <c r="B67" s="402" t="s">
        <v>1525</v>
      </c>
      <c r="C67" s="403">
        <v>137.15</v>
      </c>
    </row>
    <row r="68" spans="1:3" s="394" customFormat="1" ht="36" x14ac:dyDescent="0.2">
      <c r="A68" s="366">
        <v>1</v>
      </c>
      <c r="B68" s="402" t="s">
        <v>1524</v>
      </c>
      <c r="C68" s="403">
        <v>137.15</v>
      </c>
    </row>
    <row r="69" spans="1:3" s="394" customFormat="1" ht="48" x14ac:dyDescent="0.2">
      <c r="A69" s="366">
        <v>1</v>
      </c>
      <c r="B69" s="402" t="s">
        <v>1530</v>
      </c>
      <c r="C69" s="403">
        <v>137.15</v>
      </c>
    </row>
    <row r="70" spans="1:3" s="394" customFormat="1" ht="48" x14ac:dyDescent="0.2">
      <c r="A70" s="366">
        <v>1</v>
      </c>
      <c r="B70" s="402" t="s">
        <v>1531</v>
      </c>
      <c r="C70" s="403">
        <v>137.15</v>
      </c>
    </row>
    <row r="71" spans="1:3" s="394" customFormat="1" ht="48" x14ac:dyDescent="0.2">
      <c r="A71" s="366">
        <v>1</v>
      </c>
      <c r="B71" s="402" t="s">
        <v>1526</v>
      </c>
      <c r="C71" s="403">
        <v>100</v>
      </c>
    </row>
    <row r="72" spans="1:3" s="394" customFormat="1" ht="48" x14ac:dyDescent="0.2">
      <c r="A72" s="366">
        <v>1</v>
      </c>
      <c r="B72" s="402" t="s">
        <v>1527</v>
      </c>
      <c r="C72" s="403">
        <v>100</v>
      </c>
    </row>
    <row r="73" spans="1:3" s="394" customFormat="1" ht="48" x14ac:dyDescent="0.2">
      <c r="A73" s="366">
        <v>1</v>
      </c>
      <c r="B73" s="402" t="s">
        <v>1528</v>
      </c>
      <c r="C73" s="403">
        <v>137.15</v>
      </c>
    </row>
    <row r="74" spans="1:3" s="394" customFormat="1" ht="48" x14ac:dyDescent="0.2">
      <c r="A74" s="366">
        <v>1</v>
      </c>
      <c r="B74" s="402" t="s">
        <v>1529</v>
      </c>
      <c r="C74" s="403">
        <v>137.15</v>
      </c>
    </row>
    <row r="75" spans="1:3" s="394" customFormat="1" ht="48" x14ac:dyDescent="0.2">
      <c r="A75" s="366">
        <v>1</v>
      </c>
      <c r="B75" s="402" t="s">
        <v>1533</v>
      </c>
      <c r="C75" s="403">
        <v>100</v>
      </c>
    </row>
    <row r="76" spans="1:3" s="394" customFormat="1" ht="48" x14ac:dyDescent="0.2">
      <c r="A76" s="366">
        <v>1</v>
      </c>
      <c r="B76" s="402" t="s">
        <v>1534</v>
      </c>
      <c r="C76" s="403">
        <v>100</v>
      </c>
    </row>
    <row r="77" spans="1:3" s="394" customFormat="1" ht="48" x14ac:dyDescent="0.2">
      <c r="A77" s="366">
        <v>1</v>
      </c>
      <c r="B77" s="401" t="s">
        <v>1535</v>
      </c>
      <c r="C77" s="396">
        <v>40</v>
      </c>
    </row>
    <row r="78" spans="1:3" s="394" customFormat="1" ht="48" x14ac:dyDescent="0.2">
      <c r="A78" s="395">
        <v>1</v>
      </c>
      <c r="B78" s="402" t="s">
        <v>1536</v>
      </c>
      <c r="C78" s="151">
        <v>175</v>
      </c>
    </row>
    <row r="79" spans="1:3" s="394" customFormat="1" ht="72" x14ac:dyDescent="0.2">
      <c r="A79" s="397">
        <v>1</v>
      </c>
      <c r="B79" s="402" t="s">
        <v>1537</v>
      </c>
      <c r="C79" s="403">
        <v>1234.51</v>
      </c>
    </row>
    <row r="80" spans="1:3" x14ac:dyDescent="0.2">
      <c r="A80" s="535" t="s">
        <v>1454</v>
      </c>
      <c r="B80" s="536"/>
      <c r="C80" s="295">
        <f>SUM(C3:C79)</f>
        <v>8167.279999999997</v>
      </c>
    </row>
    <row r="81" spans="1:3" x14ac:dyDescent="0.2">
      <c r="A81" s="91"/>
      <c r="B81" s="210"/>
      <c r="C81" s="336"/>
    </row>
  </sheetData>
  <mergeCells count="3">
    <mergeCell ref="A1:C1"/>
    <mergeCell ref="A80:B80"/>
    <mergeCell ref="C3:C5"/>
  </mergeCells>
  <pageMargins left="0.23622047244094491" right="0.23622047244094491" top="0.74803149606299213" bottom="0.74803149606299213" header="0.31496062992125984" footer="0.31496062992125984"/>
  <pageSetup paperSize="9" orientation="portrait" horizontalDpi="4294967294" verticalDpi="360" r:id="rId1"/>
  <headerFooter>
    <oddHeader>&amp;RDescargos</oddHeader>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4:E78"/>
  <sheetViews>
    <sheetView zoomScaleNormal="100" workbookViewId="0">
      <selection activeCell="J14" sqref="J14"/>
    </sheetView>
  </sheetViews>
  <sheetFormatPr baseColWidth="10" defaultRowHeight="12.75" x14ac:dyDescent="0.2"/>
  <cols>
    <col min="1" max="1" width="3.7109375" customWidth="1"/>
    <col min="2" max="2" width="51.28515625" customWidth="1"/>
    <col min="4" max="4" width="11.42578125" style="82"/>
  </cols>
  <sheetData>
    <row r="4" spans="1:5" x14ac:dyDescent="0.2">
      <c r="A4" s="505" t="s">
        <v>1411</v>
      </c>
      <c r="B4" s="506"/>
      <c r="C4" s="506"/>
      <c r="D4" s="506"/>
      <c r="E4" s="507"/>
    </row>
    <row r="5" spans="1:5" x14ac:dyDescent="0.2">
      <c r="A5" s="62" t="s">
        <v>46</v>
      </c>
      <c r="B5" s="52" t="s">
        <v>47</v>
      </c>
      <c r="C5" s="15" t="s">
        <v>48</v>
      </c>
      <c r="D5" s="15" t="s">
        <v>49</v>
      </c>
      <c r="E5" s="15" t="s">
        <v>50</v>
      </c>
    </row>
    <row r="6" spans="1:5" x14ac:dyDescent="0.2">
      <c r="A6" s="66"/>
      <c r="B6" s="66"/>
      <c r="C6" s="66"/>
      <c r="D6" s="105"/>
      <c r="E6" s="66"/>
    </row>
    <row r="7" spans="1:5" ht="36" x14ac:dyDescent="0.2">
      <c r="A7" s="10">
        <v>1</v>
      </c>
      <c r="B7" s="23" t="s">
        <v>282</v>
      </c>
      <c r="C7" s="258">
        <v>95</v>
      </c>
      <c r="D7" s="151"/>
      <c r="E7" s="151"/>
    </row>
    <row r="8" spans="1:5" ht="60" x14ac:dyDescent="0.2">
      <c r="A8" s="397">
        <v>1</v>
      </c>
      <c r="B8" s="5" t="s">
        <v>80</v>
      </c>
      <c r="C8" s="396">
        <v>22.12</v>
      </c>
      <c r="D8" s="258"/>
      <c r="E8" s="151"/>
    </row>
    <row r="9" spans="1:5" ht="60" x14ac:dyDescent="0.2">
      <c r="A9" s="397">
        <v>1</v>
      </c>
      <c r="B9" s="5" t="s">
        <v>226</v>
      </c>
      <c r="C9" s="396">
        <v>22.12</v>
      </c>
      <c r="D9" s="263"/>
      <c r="E9" s="151"/>
    </row>
    <row r="10" spans="1:5" s="394" customFormat="1" ht="60" x14ac:dyDescent="0.2">
      <c r="A10" s="397">
        <v>1</v>
      </c>
      <c r="B10" s="5" t="s">
        <v>81</v>
      </c>
      <c r="C10" s="396">
        <v>22.12</v>
      </c>
      <c r="D10" s="263"/>
      <c r="E10" s="151"/>
    </row>
    <row r="11" spans="1:5" s="394" customFormat="1" ht="60" x14ac:dyDescent="0.2">
      <c r="A11" s="447">
        <v>1</v>
      </c>
      <c r="B11" s="401" t="s">
        <v>488</v>
      </c>
      <c r="C11" s="396"/>
      <c r="D11" s="263"/>
      <c r="E11" s="151"/>
    </row>
    <row r="12" spans="1:5" s="394" customFormat="1" ht="48" x14ac:dyDescent="0.2">
      <c r="A12" s="447">
        <v>1</v>
      </c>
      <c r="B12" s="401" t="s">
        <v>489</v>
      </c>
      <c r="C12" s="396"/>
      <c r="D12" s="263"/>
      <c r="E12" s="151"/>
    </row>
    <row r="13" spans="1:5" s="394" customFormat="1" ht="72" x14ac:dyDescent="0.2">
      <c r="A13" s="397">
        <v>8</v>
      </c>
      <c r="B13" s="401" t="s">
        <v>1416</v>
      </c>
      <c r="C13" s="403">
        <v>63.2</v>
      </c>
      <c r="D13" s="263"/>
      <c r="E13" s="151"/>
    </row>
    <row r="14" spans="1:5" s="394" customFormat="1" ht="96" x14ac:dyDescent="0.2">
      <c r="A14" s="395">
        <v>1</v>
      </c>
      <c r="B14" s="460" t="s">
        <v>728</v>
      </c>
      <c r="C14" s="403">
        <v>12</v>
      </c>
      <c r="D14" s="263"/>
      <c r="E14" s="151"/>
    </row>
    <row r="15" spans="1:5" s="394" customFormat="1" ht="96" x14ac:dyDescent="0.2">
      <c r="A15" s="395">
        <v>1</v>
      </c>
      <c r="B15" s="460" t="s">
        <v>729</v>
      </c>
      <c r="C15" s="403">
        <v>12</v>
      </c>
      <c r="D15" s="263"/>
      <c r="E15" s="151"/>
    </row>
    <row r="16" spans="1:5" s="394" customFormat="1" ht="96" x14ac:dyDescent="0.2">
      <c r="A16" s="395">
        <v>1</v>
      </c>
      <c r="B16" s="460" t="s">
        <v>732</v>
      </c>
      <c r="C16" s="403">
        <v>12</v>
      </c>
      <c r="D16" s="263"/>
      <c r="E16" s="151"/>
    </row>
    <row r="17" spans="1:5" s="394" customFormat="1" ht="96" x14ac:dyDescent="0.2">
      <c r="A17" s="395">
        <v>1</v>
      </c>
      <c r="B17" s="460" t="s">
        <v>733</v>
      </c>
      <c r="C17" s="403">
        <v>12</v>
      </c>
      <c r="D17" s="263"/>
      <c r="E17" s="151"/>
    </row>
    <row r="18" spans="1:5" s="394" customFormat="1" ht="96" x14ac:dyDescent="0.2">
      <c r="A18" s="395">
        <v>1</v>
      </c>
      <c r="B18" s="460" t="s">
        <v>739</v>
      </c>
      <c r="C18" s="403">
        <v>12</v>
      </c>
      <c r="D18" s="263"/>
      <c r="E18" s="151"/>
    </row>
    <row r="19" spans="1:5" s="394" customFormat="1" ht="96" x14ac:dyDescent="0.2">
      <c r="A19" s="395">
        <v>1</v>
      </c>
      <c r="B19" s="460" t="s">
        <v>740</v>
      </c>
      <c r="C19" s="403">
        <v>12</v>
      </c>
      <c r="D19" s="263"/>
      <c r="E19" s="151"/>
    </row>
    <row r="20" spans="1:5" s="394" customFormat="1" ht="96" x14ac:dyDescent="0.2">
      <c r="A20" s="395">
        <v>1</v>
      </c>
      <c r="B20" s="460" t="s">
        <v>741</v>
      </c>
      <c r="C20" s="403">
        <v>12</v>
      </c>
      <c r="D20" s="263"/>
      <c r="E20" s="151"/>
    </row>
    <row r="21" spans="1:5" s="394" customFormat="1" ht="96" x14ac:dyDescent="0.2">
      <c r="A21" s="395">
        <v>1</v>
      </c>
      <c r="B21" s="460" t="s">
        <v>743</v>
      </c>
      <c r="C21" s="403">
        <v>12</v>
      </c>
      <c r="D21" s="263"/>
      <c r="E21" s="151"/>
    </row>
    <row r="22" spans="1:5" s="394" customFormat="1" ht="96" x14ac:dyDescent="0.2">
      <c r="A22" s="395">
        <v>1</v>
      </c>
      <c r="B22" s="460" t="s">
        <v>749</v>
      </c>
      <c r="C22" s="403">
        <v>12</v>
      </c>
      <c r="D22" s="263"/>
      <c r="E22" s="151"/>
    </row>
    <row r="23" spans="1:5" s="394" customFormat="1" ht="96" x14ac:dyDescent="0.2">
      <c r="A23" s="395">
        <v>1</v>
      </c>
      <c r="B23" s="5" t="s">
        <v>752</v>
      </c>
      <c r="C23" s="403">
        <v>12</v>
      </c>
      <c r="D23" s="263"/>
      <c r="E23" s="151"/>
    </row>
    <row r="24" spans="1:5" s="394" customFormat="1" ht="96" x14ac:dyDescent="0.2">
      <c r="A24" s="395">
        <v>1</v>
      </c>
      <c r="B24" s="460" t="s">
        <v>755</v>
      </c>
      <c r="C24" s="403">
        <v>12</v>
      </c>
      <c r="D24" s="263"/>
      <c r="E24" s="151"/>
    </row>
    <row r="25" spans="1:5" s="394" customFormat="1" ht="96" x14ac:dyDescent="0.2">
      <c r="A25" s="395">
        <v>1</v>
      </c>
      <c r="B25" s="460" t="s">
        <v>756</v>
      </c>
      <c r="C25" s="403">
        <v>12</v>
      </c>
      <c r="D25" s="263"/>
      <c r="E25" s="151"/>
    </row>
    <row r="26" spans="1:5" s="394" customFormat="1" ht="96" x14ac:dyDescent="0.2">
      <c r="A26" s="395">
        <v>1</v>
      </c>
      <c r="B26" s="461" t="s">
        <v>758</v>
      </c>
      <c r="C26" s="403">
        <v>12</v>
      </c>
      <c r="D26" s="263"/>
      <c r="E26" s="151"/>
    </row>
    <row r="27" spans="1:5" s="394" customFormat="1" ht="96" x14ac:dyDescent="0.2">
      <c r="A27" s="395">
        <v>1</v>
      </c>
      <c r="B27" s="460" t="s">
        <v>759</v>
      </c>
      <c r="C27" s="403">
        <v>12</v>
      </c>
      <c r="D27" s="263"/>
      <c r="E27" s="151"/>
    </row>
    <row r="28" spans="1:5" s="394" customFormat="1" ht="96" x14ac:dyDescent="0.2">
      <c r="A28" s="395">
        <v>1</v>
      </c>
      <c r="B28" s="460" t="s">
        <v>760</v>
      </c>
      <c r="C28" s="403">
        <v>12</v>
      </c>
      <c r="D28" s="263"/>
      <c r="E28" s="151"/>
    </row>
    <row r="29" spans="1:5" s="394" customFormat="1" ht="96" x14ac:dyDescent="0.2">
      <c r="A29" s="395">
        <v>1</v>
      </c>
      <c r="B29" s="460" t="s">
        <v>761</v>
      </c>
      <c r="C29" s="403">
        <v>12</v>
      </c>
      <c r="D29" s="263"/>
      <c r="E29" s="151"/>
    </row>
    <row r="30" spans="1:5" s="394" customFormat="1" ht="96" x14ac:dyDescent="0.2">
      <c r="A30" s="395">
        <v>1</v>
      </c>
      <c r="B30" s="460" t="s">
        <v>762</v>
      </c>
      <c r="C30" s="403">
        <v>12</v>
      </c>
      <c r="D30" s="263"/>
      <c r="E30" s="151"/>
    </row>
    <row r="31" spans="1:5" s="394" customFormat="1" ht="96" x14ac:dyDescent="0.2">
      <c r="A31" s="395">
        <v>1</v>
      </c>
      <c r="B31" s="460" t="s">
        <v>763</v>
      </c>
      <c r="C31" s="403">
        <v>12</v>
      </c>
      <c r="D31" s="263"/>
      <c r="E31" s="151"/>
    </row>
    <row r="32" spans="1:5" s="394" customFormat="1" ht="96" x14ac:dyDescent="0.2">
      <c r="A32" s="395">
        <v>1</v>
      </c>
      <c r="B32" s="460" t="s">
        <v>766</v>
      </c>
      <c r="C32" s="403">
        <v>12</v>
      </c>
      <c r="D32" s="263"/>
      <c r="E32" s="151"/>
    </row>
    <row r="33" spans="1:5" s="394" customFormat="1" ht="96" x14ac:dyDescent="0.2">
      <c r="A33" s="395">
        <v>1</v>
      </c>
      <c r="B33" s="460" t="s">
        <v>770</v>
      </c>
      <c r="C33" s="403">
        <v>12</v>
      </c>
      <c r="D33" s="263"/>
      <c r="E33" s="151"/>
    </row>
    <row r="34" spans="1:5" s="394" customFormat="1" ht="96" x14ac:dyDescent="0.2">
      <c r="A34" s="395">
        <v>1</v>
      </c>
      <c r="B34" s="5" t="s">
        <v>771</v>
      </c>
      <c r="C34" s="403">
        <v>12</v>
      </c>
      <c r="D34" s="263"/>
      <c r="E34" s="151"/>
    </row>
    <row r="35" spans="1:5" s="394" customFormat="1" ht="96" x14ac:dyDescent="0.2">
      <c r="A35" s="395">
        <v>1</v>
      </c>
      <c r="B35" s="5" t="s">
        <v>772</v>
      </c>
      <c r="C35" s="403">
        <v>12</v>
      </c>
      <c r="D35" s="263"/>
      <c r="E35" s="151"/>
    </row>
    <row r="36" spans="1:5" s="394" customFormat="1" ht="96" x14ac:dyDescent="0.2">
      <c r="A36" s="395">
        <v>1</v>
      </c>
      <c r="B36" s="5" t="s">
        <v>774</v>
      </c>
      <c r="C36" s="403">
        <v>12</v>
      </c>
      <c r="D36" s="263"/>
      <c r="E36" s="151"/>
    </row>
    <row r="37" spans="1:5" s="394" customFormat="1" ht="96" x14ac:dyDescent="0.2">
      <c r="A37" s="395">
        <v>1</v>
      </c>
      <c r="B37" s="5" t="s">
        <v>775</v>
      </c>
      <c r="C37" s="403">
        <v>12</v>
      </c>
      <c r="D37" s="263"/>
      <c r="E37" s="151"/>
    </row>
    <row r="38" spans="1:5" s="394" customFormat="1" ht="96" x14ac:dyDescent="0.2">
      <c r="A38" s="395">
        <v>1</v>
      </c>
      <c r="B38" s="5" t="s">
        <v>776</v>
      </c>
      <c r="C38" s="403">
        <v>12</v>
      </c>
      <c r="D38" s="263"/>
      <c r="E38" s="151"/>
    </row>
    <row r="39" spans="1:5" s="394" customFormat="1" ht="96" x14ac:dyDescent="0.2">
      <c r="A39" s="395">
        <v>1</v>
      </c>
      <c r="B39" s="5" t="s">
        <v>777</v>
      </c>
      <c r="C39" s="403">
        <v>12</v>
      </c>
      <c r="D39" s="263"/>
      <c r="E39" s="151"/>
    </row>
    <row r="40" spans="1:5" s="394" customFormat="1" ht="96" x14ac:dyDescent="0.2">
      <c r="A40" s="395">
        <v>1</v>
      </c>
      <c r="B40" s="5" t="s">
        <v>778</v>
      </c>
      <c r="C40" s="403">
        <v>12</v>
      </c>
      <c r="D40" s="263"/>
      <c r="E40" s="151"/>
    </row>
    <row r="41" spans="1:5" s="394" customFormat="1" ht="96" x14ac:dyDescent="0.2">
      <c r="A41" s="395">
        <v>1</v>
      </c>
      <c r="B41" s="5" t="s">
        <v>779</v>
      </c>
      <c r="C41" s="403">
        <v>12</v>
      </c>
      <c r="D41" s="263"/>
      <c r="E41" s="151"/>
    </row>
    <row r="42" spans="1:5" s="394" customFormat="1" ht="96" x14ac:dyDescent="0.2">
      <c r="A42" s="395">
        <v>1</v>
      </c>
      <c r="B42" s="5" t="s">
        <v>780</v>
      </c>
      <c r="C42" s="403">
        <v>12</v>
      </c>
      <c r="D42" s="263"/>
      <c r="E42" s="151"/>
    </row>
    <row r="43" spans="1:5" s="394" customFormat="1" ht="96" x14ac:dyDescent="0.2">
      <c r="A43" s="395">
        <v>1</v>
      </c>
      <c r="B43" s="5" t="s">
        <v>782</v>
      </c>
      <c r="C43" s="403">
        <v>12</v>
      </c>
      <c r="D43" s="263"/>
      <c r="E43" s="151"/>
    </row>
    <row r="44" spans="1:5" s="394" customFormat="1" ht="96" x14ac:dyDescent="0.2">
      <c r="A44" s="395">
        <v>1</v>
      </c>
      <c r="B44" s="5" t="s">
        <v>784</v>
      </c>
      <c r="C44" s="403">
        <v>12</v>
      </c>
      <c r="D44" s="263"/>
      <c r="E44" s="151"/>
    </row>
    <row r="45" spans="1:5" s="394" customFormat="1" ht="96" x14ac:dyDescent="0.2">
      <c r="A45" s="395">
        <v>1</v>
      </c>
      <c r="B45" s="5" t="s">
        <v>789</v>
      </c>
      <c r="C45" s="403">
        <v>12</v>
      </c>
      <c r="D45" s="263"/>
      <c r="E45" s="151"/>
    </row>
    <row r="46" spans="1:5" s="394" customFormat="1" ht="96" x14ac:dyDescent="0.2">
      <c r="A46" s="395">
        <v>1</v>
      </c>
      <c r="B46" s="5" t="s">
        <v>791</v>
      </c>
      <c r="C46" s="403">
        <v>12</v>
      </c>
      <c r="D46" s="263"/>
      <c r="E46" s="151"/>
    </row>
    <row r="47" spans="1:5" s="394" customFormat="1" ht="48" x14ac:dyDescent="0.2">
      <c r="A47" s="395">
        <v>10</v>
      </c>
      <c r="B47" s="5" t="s">
        <v>1417</v>
      </c>
      <c r="C47" s="403">
        <v>42</v>
      </c>
      <c r="D47" s="263"/>
      <c r="E47" s="151"/>
    </row>
    <row r="48" spans="1:5" s="394" customFormat="1" ht="72" x14ac:dyDescent="0.2">
      <c r="A48" s="395">
        <v>1</v>
      </c>
      <c r="B48" s="402" t="s">
        <v>333</v>
      </c>
      <c r="C48" s="151">
        <v>368</v>
      </c>
      <c r="D48" s="263"/>
      <c r="E48" s="151"/>
    </row>
    <row r="49" spans="1:5" s="394" customFormat="1" ht="84" x14ac:dyDescent="0.2">
      <c r="A49" s="397">
        <v>1</v>
      </c>
      <c r="B49" s="402" t="s">
        <v>1288</v>
      </c>
      <c r="C49" s="403"/>
      <c r="D49" s="263"/>
      <c r="E49" s="151"/>
    </row>
    <row r="50" spans="1:5" s="394" customFormat="1" ht="60" x14ac:dyDescent="0.2">
      <c r="A50" s="397">
        <v>1</v>
      </c>
      <c r="B50" s="402" t="s">
        <v>177</v>
      </c>
      <c r="C50" s="403">
        <v>238.63</v>
      </c>
      <c r="D50" s="263"/>
      <c r="E50" s="151"/>
    </row>
    <row r="51" spans="1:5" s="394" customFormat="1" ht="60" x14ac:dyDescent="0.2">
      <c r="A51" s="397">
        <v>1</v>
      </c>
      <c r="B51" s="401" t="s">
        <v>223</v>
      </c>
      <c r="C51" s="396">
        <v>19.5</v>
      </c>
      <c r="D51" s="263"/>
      <c r="E51" s="151"/>
    </row>
    <row r="52" spans="1:5" s="394" customFormat="1" ht="60" x14ac:dyDescent="0.2">
      <c r="A52" s="30">
        <v>1</v>
      </c>
      <c r="B52" s="402" t="s">
        <v>1111</v>
      </c>
      <c r="C52" s="26">
        <v>190</v>
      </c>
      <c r="D52" s="263"/>
      <c r="E52" s="151"/>
    </row>
    <row r="53" spans="1:5" s="394" customFormat="1" ht="60" x14ac:dyDescent="0.2">
      <c r="A53" s="397">
        <v>1</v>
      </c>
      <c r="B53" s="402" t="s">
        <v>538</v>
      </c>
      <c r="C53" s="64">
        <v>155</v>
      </c>
      <c r="D53" s="263"/>
      <c r="E53" s="151"/>
    </row>
    <row r="54" spans="1:5" s="394" customFormat="1" ht="72" x14ac:dyDescent="0.2">
      <c r="A54" s="397">
        <v>1</v>
      </c>
      <c r="B54" s="402" t="s">
        <v>182</v>
      </c>
      <c r="C54" s="26">
        <v>6000</v>
      </c>
      <c r="D54" s="263"/>
      <c r="E54" s="151"/>
    </row>
    <row r="55" spans="1:5" s="394" customFormat="1" ht="108" x14ac:dyDescent="0.2">
      <c r="A55" s="395"/>
      <c r="B55" s="402" t="s">
        <v>235</v>
      </c>
      <c r="C55" s="403"/>
      <c r="D55" s="263"/>
      <c r="E55" s="151"/>
    </row>
    <row r="56" spans="1:5" s="394" customFormat="1" ht="84" x14ac:dyDescent="0.2">
      <c r="A56" s="397">
        <v>1</v>
      </c>
      <c r="B56" s="402" t="s">
        <v>504</v>
      </c>
      <c r="C56" s="64">
        <v>155</v>
      </c>
      <c r="D56" s="263"/>
      <c r="E56" s="151"/>
    </row>
    <row r="57" spans="1:5" s="394" customFormat="1" ht="48" x14ac:dyDescent="0.2">
      <c r="A57" s="397">
        <v>1</v>
      </c>
      <c r="B57" s="401" t="s">
        <v>1204</v>
      </c>
      <c r="C57" s="403">
        <v>20</v>
      </c>
      <c r="D57" s="263"/>
      <c r="E57" s="151"/>
    </row>
    <row r="58" spans="1:5" s="394" customFormat="1" ht="48" x14ac:dyDescent="0.2">
      <c r="A58" s="397">
        <v>1</v>
      </c>
      <c r="B58" s="401" t="s">
        <v>568</v>
      </c>
      <c r="C58" s="403">
        <v>28.57</v>
      </c>
      <c r="D58" s="263"/>
      <c r="E58" s="151"/>
    </row>
    <row r="59" spans="1:5" s="394" customFormat="1" ht="48" x14ac:dyDescent="0.2">
      <c r="A59" s="366">
        <v>1</v>
      </c>
      <c r="B59" s="401" t="s">
        <v>160</v>
      </c>
      <c r="C59" s="396">
        <v>11.43</v>
      </c>
      <c r="D59" s="263"/>
      <c r="E59" s="151"/>
    </row>
    <row r="60" spans="1:5" s="394" customFormat="1" ht="48" x14ac:dyDescent="0.2">
      <c r="A60" s="397">
        <v>3</v>
      </c>
      <c r="B60" s="401" t="s">
        <v>239</v>
      </c>
      <c r="C60" s="396">
        <v>34.29</v>
      </c>
      <c r="D60" s="263"/>
      <c r="E60" s="151"/>
    </row>
    <row r="61" spans="1:5" s="394" customFormat="1" ht="48" x14ac:dyDescent="0.2">
      <c r="A61" s="397">
        <v>1</v>
      </c>
      <c r="B61" s="402" t="s">
        <v>1015</v>
      </c>
      <c r="C61" s="403">
        <v>76</v>
      </c>
      <c r="D61" s="396"/>
      <c r="E61" s="151"/>
    </row>
    <row r="62" spans="1:5" s="394" customFormat="1" ht="48" x14ac:dyDescent="0.2">
      <c r="A62" s="397">
        <v>1</v>
      </c>
      <c r="B62" s="402" t="s">
        <v>1014</v>
      </c>
      <c r="C62" s="403">
        <v>294.86</v>
      </c>
      <c r="D62" s="263"/>
      <c r="E62" s="151"/>
    </row>
    <row r="63" spans="1:5" s="394" customFormat="1" ht="48" x14ac:dyDescent="0.2">
      <c r="A63" s="395">
        <v>1</v>
      </c>
      <c r="B63" s="402" t="s">
        <v>822</v>
      </c>
      <c r="C63" s="403">
        <v>272.33</v>
      </c>
      <c r="D63" s="263"/>
      <c r="E63" s="151"/>
    </row>
    <row r="64" spans="1:5" s="394" customFormat="1" ht="60" x14ac:dyDescent="0.2">
      <c r="A64" s="397">
        <v>1</v>
      </c>
      <c r="B64" s="402" t="s">
        <v>1079</v>
      </c>
      <c r="C64" s="449">
        <v>345.89</v>
      </c>
      <c r="D64" s="263"/>
      <c r="E64" s="151"/>
    </row>
    <row r="65" spans="1:5" s="394" customFormat="1" ht="76.5" x14ac:dyDescent="0.2">
      <c r="A65" s="185">
        <v>1</v>
      </c>
      <c r="B65" s="183" t="s">
        <v>996</v>
      </c>
      <c r="C65" s="244">
        <v>98</v>
      </c>
      <c r="D65" s="263"/>
      <c r="E65" s="151"/>
    </row>
    <row r="66" spans="1:5" s="394" customFormat="1" ht="60" x14ac:dyDescent="0.2">
      <c r="A66" s="395">
        <v>1</v>
      </c>
      <c r="B66" s="402" t="s">
        <v>304</v>
      </c>
      <c r="C66" s="396">
        <v>21</v>
      </c>
      <c r="D66" s="263"/>
      <c r="E66" s="151"/>
    </row>
    <row r="67" spans="1:5" s="394" customFormat="1" ht="60" x14ac:dyDescent="0.2">
      <c r="A67" s="395">
        <v>1</v>
      </c>
      <c r="B67" s="402" t="s">
        <v>305</v>
      </c>
      <c r="C67" s="396">
        <v>21</v>
      </c>
      <c r="D67" s="263"/>
      <c r="E67" s="151"/>
    </row>
    <row r="68" spans="1:5" s="394" customFormat="1" ht="60" x14ac:dyDescent="0.2">
      <c r="A68" s="395">
        <v>1</v>
      </c>
      <c r="B68" s="402" t="s">
        <v>306</v>
      </c>
      <c r="C68" s="396">
        <v>21</v>
      </c>
      <c r="D68" s="263"/>
      <c r="E68" s="151"/>
    </row>
    <row r="69" spans="1:5" s="394" customFormat="1" ht="60" x14ac:dyDescent="0.2">
      <c r="A69" s="395">
        <v>1</v>
      </c>
      <c r="B69" s="402" t="s">
        <v>307</v>
      </c>
      <c r="C69" s="396">
        <v>21</v>
      </c>
      <c r="D69" s="263"/>
      <c r="E69" s="151"/>
    </row>
    <row r="70" spans="1:5" s="394" customFormat="1" ht="60" x14ac:dyDescent="0.2">
      <c r="A70" s="395">
        <v>1</v>
      </c>
      <c r="B70" s="402" t="s">
        <v>308</v>
      </c>
      <c r="C70" s="396">
        <v>21</v>
      </c>
      <c r="D70" s="263"/>
      <c r="E70" s="151"/>
    </row>
    <row r="71" spans="1:5" s="394" customFormat="1" ht="60" x14ac:dyDescent="0.2">
      <c r="A71" s="395">
        <v>1</v>
      </c>
      <c r="B71" s="402" t="s">
        <v>309</v>
      </c>
      <c r="C71" s="396">
        <v>21</v>
      </c>
      <c r="D71" s="263"/>
      <c r="E71" s="151"/>
    </row>
    <row r="72" spans="1:5" s="394" customFormat="1" ht="60" x14ac:dyDescent="0.2">
      <c r="A72" s="395">
        <v>1</v>
      </c>
      <c r="B72" s="402" t="s">
        <v>310</v>
      </c>
      <c r="C72" s="396">
        <v>21</v>
      </c>
      <c r="D72" s="263"/>
      <c r="E72" s="151"/>
    </row>
    <row r="73" spans="1:5" s="394" customFormat="1" ht="60" x14ac:dyDescent="0.2">
      <c r="A73" s="397">
        <v>1</v>
      </c>
      <c r="B73" s="402" t="s">
        <v>800</v>
      </c>
      <c r="C73" s="64">
        <v>24</v>
      </c>
      <c r="D73" s="263"/>
      <c r="E73" s="151"/>
    </row>
    <row r="74" spans="1:5" s="394" customFormat="1" ht="60" x14ac:dyDescent="0.2">
      <c r="A74" s="397">
        <v>1</v>
      </c>
      <c r="B74" s="402" t="s">
        <v>801</v>
      </c>
      <c r="C74" s="64">
        <v>24</v>
      </c>
      <c r="D74" s="263"/>
      <c r="E74" s="151"/>
    </row>
    <row r="75" spans="1:5" s="394" customFormat="1" ht="60" x14ac:dyDescent="0.2">
      <c r="A75" s="397">
        <v>1</v>
      </c>
      <c r="B75" s="402" t="s">
        <v>802</v>
      </c>
      <c r="C75" s="64">
        <v>24</v>
      </c>
      <c r="D75" s="263"/>
      <c r="E75" s="151"/>
    </row>
    <row r="76" spans="1:5" s="394" customFormat="1" x14ac:dyDescent="0.2">
      <c r="A76" s="30">
        <v>95</v>
      </c>
      <c r="B76" s="5" t="s">
        <v>1447</v>
      </c>
      <c r="C76" s="26">
        <v>617.5</v>
      </c>
      <c r="D76" s="263"/>
      <c r="E76" s="151"/>
    </row>
    <row r="77" spans="1:5" x14ac:dyDescent="0.2">
      <c r="A77" s="173"/>
      <c r="B77" s="401"/>
      <c r="C77" s="263"/>
      <c r="D77" s="263"/>
      <c r="E77" s="151"/>
    </row>
    <row r="78" spans="1:5" ht="18" customHeight="1" x14ac:dyDescent="0.2">
      <c r="A78" s="639" t="s">
        <v>1448</v>
      </c>
      <c r="B78" s="640"/>
      <c r="C78" s="338">
        <f>SUM(C6:C77)</f>
        <v>9806.56</v>
      </c>
      <c r="D78" s="338"/>
      <c r="E78" s="338"/>
    </row>
  </sheetData>
  <mergeCells count="2">
    <mergeCell ref="A78:B78"/>
    <mergeCell ref="A4:E4"/>
  </mergeCells>
  <pageMargins left="0.7" right="0.7" top="0.75" bottom="0.75" header="0.3" footer="0.3"/>
  <pageSetup orientation="portrait" horizontalDpi="4294967293" verticalDpi="360" r:id="rId1"/>
  <drawing r:id="rId2"/>
  <legacyDrawing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E18"/>
  <sheetViews>
    <sheetView workbookViewId="0">
      <selection activeCell="I24" sqref="I24"/>
    </sheetView>
  </sheetViews>
  <sheetFormatPr baseColWidth="10" defaultRowHeight="12.75" x14ac:dyDescent="0.2"/>
  <cols>
    <col min="1" max="1" width="5.42578125" customWidth="1"/>
    <col min="2" max="2" width="45.28515625" customWidth="1"/>
  </cols>
  <sheetData>
    <row r="3" spans="1:5" x14ac:dyDescent="0.2">
      <c r="A3" s="576" t="s">
        <v>1348</v>
      </c>
      <c r="B3" s="577"/>
      <c r="C3" s="577"/>
      <c r="D3" s="577"/>
      <c r="E3" s="577"/>
    </row>
    <row r="4" spans="1:5" x14ac:dyDescent="0.2">
      <c r="A4" s="85" t="s">
        <v>46</v>
      </c>
      <c r="B4" s="53" t="s">
        <v>47</v>
      </c>
      <c r="C4" s="85"/>
      <c r="D4" s="85"/>
      <c r="E4" s="85"/>
    </row>
    <row r="5" spans="1:5" x14ac:dyDescent="0.2">
      <c r="A5" s="85"/>
      <c r="B5" s="85" t="s">
        <v>240</v>
      </c>
      <c r="C5" s="335"/>
      <c r="D5" s="85"/>
      <c r="E5" s="335"/>
    </row>
    <row r="6" spans="1:5" x14ac:dyDescent="0.2">
      <c r="A6" s="397">
        <v>1</v>
      </c>
      <c r="B6" s="402" t="s">
        <v>1430</v>
      </c>
      <c r="C6" s="26"/>
      <c r="D6" s="26"/>
      <c r="E6" s="26"/>
    </row>
    <row r="7" spans="1:5" x14ac:dyDescent="0.2">
      <c r="A7" s="163">
        <v>10</v>
      </c>
      <c r="B7" s="402" t="s">
        <v>1429</v>
      </c>
      <c r="C7" s="445"/>
      <c r="D7" s="445"/>
      <c r="E7" s="26"/>
    </row>
    <row r="8" spans="1:5" s="394" customFormat="1" x14ac:dyDescent="0.2">
      <c r="A8" s="163">
        <v>1</v>
      </c>
      <c r="B8" s="402" t="s">
        <v>1432</v>
      </c>
      <c r="C8" s="445"/>
      <c r="D8" s="445"/>
      <c r="E8" s="26"/>
    </row>
    <row r="9" spans="1:5" s="394" customFormat="1" x14ac:dyDescent="0.2">
      <c r="A9" s="163">
        <v>1</v>
      </c>
      <c r="B9" s="402" t="s">
        <v>1431</v>
      </c>
      <c r="C9" s="445"/>
      <c r="D9" s="445"/>
      <c r="E9" s="26"/>
    </row>
    <row r="10" spans="1:5" s="394" customFormat="1" x14ac:dyDescent="0.2">
      <c r="A10" s="163">
        <v>1</v>
      </c>
      <c r="B10" s="402" t="s">
        <v>1450</v>
      </c>
      <c r="C10" s="445"/>
      <c r="D10" s="445"/>
      <c r="E10" s="26"/>
    </row>
    <row r="11" spans="1:5" s="394" customFormat="1" x14ac:dyDescent="0.2">
      <c r="A11" s="163"/>
      <c r="B11" s="402"/>
      <c r="C11" s="445"/>
      <c r="D11" s="445"/>
      <c r="E11" s="26"/>
    </row>
    <row r="12" spans="1:5" s="394" customFormat="1" x14ac:dyDescent="0.2">
      <c r="A12" s="163"/>
      <c r="B12" s="402"/>
      <c r="C12" s="445"/>
      <c r="D12" s="445"/>
      <c r="E12" s="26"/>
    </row>
    <row r="13" spans="1:5" s="394" customFormat="1" x14ac:dyDescent="0.2">
      <c r="A13" s="163"/>
      <c r="B13" s="402"/>
      <c r="C13" s="445"/>
      <c r="D13" s="445"/>
      <c r="E13" s="26"/>
    </row>
    <row r="14" spans="1:5" s="394" customFormat="1" x14ac:dyDescent="0.2">
      <c r="A14" s="163"/>
      <c r="B14" s="402"/>
      <c r="C14" s="445"/>
      <c r="D14" s="445"/>
      <c r="E14" s="26"/>
    </row>
    <row r="15" spans="1:5" s="394" customFormat="1" x14ac:dyDescent="0.2">
      <c r="A15" s="163"/>
      <c r="B15" s="402"/>
      <c r="C15" s="445"/>
      <c r="D15" s="445"/>
      <c r="E15" s="26"/>
    </row>
    <row r="16" spans="1:5" x14ac:dyDescent="0.2">
      <c r="A16" s="163"/>
      <c r="B16" s="402"/>
      <c r="C16" s="445"/>
      <c r="D16" s="445"/>
      <c r="E16" s="26">
        <f t="shared" ref="E16" si="0">E7+C16</f>
        <v>0</v>
      </c>
    </row>
    <row r="17" spans="1:5" x14ac:dyDescent="0.2">
      <c r="A17" s="11"/>
      <c r="B17" s="81" t="s">
        <v>1359</v>
      </c>
      <c r="C17" s="86">
        <f>SUM(C6:C16)</f>
        <v>0</v>
      </c>
      <c r="D17" s="26"/>
      <c r="E17" s="86"/>
    </row>
    <row r="18" spans="1:5" x14ac:dyDescent="0.2">
      <c r="A18" s="11"/>
      <c r="B18" s="81" t="s">
        <v>1360</v>
      </c>
      <c r="C18" s="86"/>
      <c r="D18" s="26"/>
      <c r="E18" s="86">
        <f>E16</f>
        <v>0</v>
      </c>
    </row>
  </sheetData>
  <mergeCells count="1">
    <mergeCell ref="A3:E3"/>
  </mergeCells>
  <pageMargins left="0.7" right="0.7" top="0.75" bottom="0.75" header="0.3" footer="0.3"/>
  <pageSetup paperSize="9" orientation="portrait" horizontalDpi="0" verticalDpi="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3"/>
  <sheetViews>
    <sheetView workbookViewId="0">
      <selection activeCell="J8" sqref="J8"/>
    </sheetView>
  </sheetViews>
  <sheetFormatPr baseColWidth="10" defaultRowHeight="12.75" x14ac:dyDescent="0.2"/>
  <cols>
    <col min="1" max="1" width="29" customWidth="1"/>
    <col min="2" max="2" width="17.28515625" customWidth="1"/>
    <col min="3" max="3" width="8.42578125" customWidth="1"/>
    <col min="4" max="4" width="5.7109375" customWidth="1"/>
    <col min="5" max="5" width="15" customWidth="1"/>
    <col min="6" max="6" width="7.28515625" customWidth="1"/>
    <col min="7" max="7" width="3.5703125" customWidth="1"/>
    <col min="8" max="8" width="5.7109375" customWidth="1"/>
    <col min="9" max="9" width="6" customWidth="1"/>
    <col min="10" max="10" width="23.7109375" customWidth="1"/>
    <col min="11" max="11" width="23.28515625" customWidth="1"/>
  </cols>
  <sheetData>
    <row r="1" spans="1:11" ht="15.75" customHeight="1" x14ac:dyDescent="0.25">
      <c r="A1" s="641" t="s">
        <v>1190</v>
      </c>
      <c r="B1" s="641"/>
      <c r="C1" s="641"/>
      <c r="D1" s="641"/>
      <c r="E1" s="641"/>
      <c r="F1" s="641"/>
      <c r="G1" s="641"/>
      <c r="H1" s="641"/>
      <c r="I1" s="641"/>
      <c r="J1" s="641"/>
      <c r="K1" s="35"/>
    </row>
    <row r="2" spans="1:11" ht="15.75" customHeight="1" x14ac:dyDescent="0.25">
      <c r="A2" s="641" t="s">
        <v>261</v>
      </c>
      <c r="B2" s="641"/>
      <c r="C2" s="641"/>
      <c r="D2" s="641"/>
      <c r="E2" s="641"/>
      <c r="F2" s="641"/>
      <c r="G2" s="641"/>
      <c r="H2" s="641"/>
      <c r="I2" s="641"/>
      <c r="J2" s="641"/>
      <c r="K2" s="35"/>
    </row>
    <row r="3" spans="1:11" ht="25.5" customHeight="1" x14ac:dyDescent="0.2">
      <c r="A3" s="647" t="s">
        <v>1191</v>
      </c>
      <c r="B3" s="647"/>
      <c r="C3" s="647"/>
      <c r="D3" s="36"/>
      <c r="E3" s="648" t="s">
        <v>262</v>
      </c>
      <c r="F3" s="648"/>
      <c r="G3" s="648"/>
      <c r="H3" s="648"/>
      <c r="I3" s="648"/>
      <c r="J3" s="648"/>
    </row>
    <row r="4" spans="1:11" ht="38.25" customHeight="1" x14ac:dyDescent="0.2">
      <c r="A4" s="647" t="s">
        <v>274</v>
      </c>
      <c r="B4" s="647"/>
      <c r="C4" s="647"/>
      <c r="D4" s="36"/>
      <c r="E4" s="649" t="s">
        <v>275</v>
      </c>
      <c r="F4" s="649"/>
      <c r="G4" s="649"/>
      <c r="H4" s="649"/>
      <c r="I4" s="649"/>
      <c r="J4" s="649"/>
    </row>
    <row r="5" spans="1:11" ht="13.5" thickBot="1" x14ac:dyDescent="0.25">
      <c r="A5" s="37"/>
      <c r="B5" s="37"/>
      <c r="C5" s="37"/>
      <c r="D5" s="37"/>
      <c r="E5" s="37"/>
      <c r="F5" s="37"/>
      <c r="G5" s="37"/>
      <c r="H5" s="37"/>
      <c r="I5" s="37"/>
      <c r="J5" s="37"/>
    </row>
    <row r="6" spans="1:11" ht="24.95" customHeight="1" thickBot="1" x14ac:dyDescent="0.25">
      <c r="A6" s="38" t="s">
        <v>263</v>
      </c>
      <c r="B6" s="39" t="s">
        <v>264</v>
      </c>
      <c r="C6" s="645" t="s">
        <v>265</v>
      </c>
      <c r="D6" s="646"/>
      <c r="E6" s="41" t="s">
        <v>266</v>
      </c>
      <c r="F6" s="645" t="s">
        <v>267</v>
      </c>
      <c r="G6" s="646"/>
      <c r="H6" s="645" t="s">
        <v>268</v>
      </c>
      <c r="I6" s="646"/>
      <c r="J6" s="41" t="s">
        <v>269</v>
      </c>
    </row>
    <row r="7" spans="1:11" ht="13.5" thickBot="1" x14ac:dyDescent="0.25">
      <c r="A7" s="40"/>
      <c r="B7" s="40"/>
      <c r="C7" s="42"/>
      <c r="D7" s="40"/>
      <c r="E7" s="40"/>
      <c r="F7" s="42"/>
      <c r="G7" s="40"/>
      <c r="H7" s="42"/>
      <c r="I7" s="40"/>
      <c r="J7" s="40"/>
    </row>
    <row r="8" spans="1:11" ht="13.5" thickBot="1" x14ac:dyDescent="0.25">
      <c r="A8" s="40"/>
      <c r="B8" s="40"/>
      <c r="C8" s="42"/>
      <c r="D8" s="40"/>
      <c r="E8" s="40"/>
      <c r="F8" s="42"/>
      <c r="G8" s="40"/>
      <c r="H8" s="42"/>
      <c r="I8" s="40"/>
      <c r="J8" s="40"/>
    </row>
    <row r="9" spans="1:11" ht="13.5" thickBot="1" x14ac:dyDescent="0.25">
      <c r="A9" s="40"/>
      <c r="B9" s="40"/>
      <c r="C9" s="42"/>
      <c r="D9" s="40"/>
      <c r="E9" s="40"/>
      <c r="F9" s="42"/>
      <c r="G9" s="40"/>
      <c r="H9" s="42"/>
      <c r="I9" s="40"/>
      <c r="J9" s="40"/>
    </row>
    <row r="10" spans="1:11" ht="13.5" thickBot="1" x14ac:dyDescent="0.25">
      <c r="A10" s="40"/>
      <c r="B10" s="40"/>
      <c r="C10" s="42"/>
      <c r="D10" s="40"/>
      <c r="E10" s="40"/>
      <c r="F10" s="42"/>
      <c r="G10" s="40"/>
      <c r="H10" s="42"/>
      <c r="I10" s="40"/>
      <c r="J10" s="40"/>
    </row>
    <row r="11" spans="1:11" ht="13.5" thickBot="1" x14ac:dyDescent="0.25">
      <c r="A11" s="40"/>
      <c r="B11" s="40"/>
      <c r="C11" s="42"/>
      <c r="D11" s="40"/>
      <c r="E11" s="40"/>
      <c r="F11" s="42"/>
      <c r="G11" s="40"/>
      <c r="H11" s="42"/>
      <c r="I11" s="40"/>
      <c r="J11" s="40"/>
    </row>
    <row r="12" spans="1:11" ht="13.5" thickBot="1" x14ac:dyDescent="0.25">
      <c r="A12" s="40"/>
      <c r="B12" s="40"/>
      <c r="C12" s="42"/>
      <c r="D12" s="40"/>
      <c r="E12" s="40"/>
      <c r="F12" s="42"/>
      <c r="G12" s="40"/>
      <c r="H12" s="42"/>
      <c r="I12" s="40"/>
      <c r="J12" s="40"/>
    </row>
    <row r="13" spans="1:11" ht="13.5" thickBot="1" x14ac:dyDescent="0.25">
      <c r="A13" s="40"/>
      <c r="B13" s="40"/>
      <c r="C13" s="42"/>
      <c r="D13" s="40"/>
      <c r="E13" s="40"/>
      <c r="F13" s="42"/>
      <c r="G13" s="40"/>
      <c r="H13" s="42"/>
      <c r="I13" s="40"/>
      <c r="J13" s="40"/>
    </row>
    <row r="14" spans="1:11" ht="13.5" thickBot="1" x14ac:dyDescent="0.25">
      <c r="A14" s="40"/>
      <c r="B14" s="40"/>
      <c r="C14" s="42"/>
      <c r="D14" s="40"/>
      <c r="E14" s="40"/>
      <c r="F14" s="42"/>
      <c r="G14" s="40"/>
      <c r="H14" s="42"/>
      <c r="I14" s="40"/>
      <c r="J14" s="40"/>
    </row>
    <row r="15" spans="1:11" ht="13.5" thickBot="1" x14ac:dyDescent="0.25">
      <c r="A15" s="40"/>
      <c r="B15" s="40"/>
      <c r="C15" s="42"/>
      <c r="D15" s="40"/>
      <c r="E15" s="40"/>
      <c r="F15" s="42"/>
      <c r="G15" s="40"/>
      <c r="H15" s="42"/>
      <c r="I15" s="40"/>
      <c r="J15" s="40"/>
    </row>
    <row r="16" spans="1:11" ht="13.5" thickBot="1" x14ac:dyDescent="0.25">
      <c r="A16" s="40"/>
      <c r="B16" s="40"/>
      <c r="C16" s="42"/>
      <c r="D16" s="40"/>
      <c r="E16" s="40"/>
      <c r="F16" s="42"/>
      <c r="G16" s="40"/>
      <c r="H16" s="42"/>
      <c r="I16" s="40"/>
      <c r="J16" s="40"/>
    </row>
    <row r="17" spans="1:10" ht="13.5" thickBot="1" x14ac:dyDescent="0.25">
      <c r="A17" s="40"/>
      <c r="B17" s="40"/>
      <c r="C17" s="42"/>
      <c r="D17" s="40"/>
      <c r="E17" s="40"/>
      <c r="F17" s="42"/>
      <c r="G17" s="40"/>
      <c r="H17" s="42"/>
      <c r="I17" s="40"/>
      <c r="J17" s="40"/>
    </row>
    <row r="18" spans="1:10" ht="13.5" thickBot="1" x14ac:dyDescent="0.25">
      <c r="A18" s="40"/>
      <c r="B18" s="40"/>
      <c r="C18" s="42"/>
      <c r="D18" s="40"/>
      <c r="E18" s="40"/>
      <c r="F18" s="42"/>
      <c r="G18" s="40"/>
      <c r="H18" s="42"/>
      <c r="I18" s="40"/>
      <c r="J18" s="40"/>
    </row>
    <row r="19" spans="1:10" ht="13.5" thickBot="1" x14ac:dyDescent="0.25">
      <c r="A19" s="40"/>
      <c r="B19" s="40"/>
      <c r="C19" s="42"/>
      <c r="D19" s="40"/>
      <c r="E19" s="40"/>
      <c r="F19" s="42"/>
      <c r="G19" s="40"/>
      <c r="H19" s="42"/>
      <c r="I19" s="40"/>
      <c r="J19" s="40"/>
    </row>
    <row r="20" spans="1:10" ht="13.5" thickBot="1" x14ac:dyDescent="0.25">
      <c r="A20" s="40"/>
      <c r="B20" s="40"/>
      <c r="C20" s="42"/>
      <c r="D20" s="40"/>
      <c r="E20" s="40"/>
      <c r="F20" s="42"/>
      <c r="G20" s="40"/>
      <c r="H20" s="42"/>
      <c r="I20" s="40"/>
      <c r="J20" s="40"/>
    </row>
    <row r="21" spans="1:10" ht="13.5" thickBot="1" x14ac:dyDescent="0.25">
      <c r="A21" s="40"/>
      <c r="B21" s="40"/>
      <c r="C21" s="42"/>
      <c r="D21" s="40"/>
      <c r="E21" s="40"/>
      <c r="F21" s="42"/>
      <c r="G21" s="40"/>
      <c r="H21" s="42"/>
      <c r="I21" s="40"/>
      <c r="J21" s="40"/>
    </row>
    <row r="23" spans="1:10" x14ac:dyDescent="0.2">
      <c r="C23" s="45" t="s">
        <v>270</v>
      </c>
      <c r="D23" s="45"/>
      <c r="F23" s="44"/>
    </row>
    <row r="25" spans="1:10" ht="15.75" x14ac:dyDescent="0.25">
      <c r="A25" s="43"/>
    </row>
    <row r="26" spans="1:10" ht="15.75" x14ac:dyDescent="0.25">
      <c r="A26" s="43"/>
    </row>
    <row r="27" spans="1:10" x14ac:dyDescent="0.2">
      <c r="A27" s="642" t="s">
        <v>271</v>
      </c>
      <c r="B27" s="642"/>
      <c r="C27" s="642" t="s">
        <v>272</v>
      </c>
      <c r="D27" s="642"/>
      <c r="E27" s="642"/>
      <c r="F27" s="642"/>
      <c r="G27" s="642"/>
      <c r="H27" s="642"/>
      <c r="I27" s="642"/>
      <c r="J27" s="642"/>
    </row>
    <row r="28" spans="1:10" x14ac:dyDescent="0.2">
      <c r="A28" s="643" t="s">
        <v>273</v>
      </c>
      <c r="B28" s="643"/>
      <c r="C28" s="644" t="s">
        <v>276</v>
      </c>
      <c r="D28" s="644"/>
      <c r="E28" s="644"/>
      <c r="F28" s="644"/>
      <c r="G28" s="644"/>
      <c r="H28" s="644"/>
      <c r="I28" s="644"/>
      <c r="J28" s="644"/>
    </row>
    <row r="30" spans="1:10" ht="15.75" x14ac:dyDescent="0.25">
      <c r="A30" s="43"/>
    </row>
    <row r="31" spans="1:10" ht="15.75" x14ac:dyDescent="0.25">
      <c r="A31" s="43"/>
    </row>
    <row r="32" spans="1:10" x14ac:dyDescent="0.2">
      <c r="A32" s="46" t="s">
        <v>1192</v>
      </c>
    </row>
    <row r="33" spans="1:1" x14ac:dyDescent="0.2">
      <c r="A33" s="8" t="s">
        <v>1193</v>
      </c>
    </row>
  </sheetData>
  <mergeCells count="13">
    <mergeCell ref="A1:J1"/>
    <mergeCell ref="A2:J2"/>
    <mergeCell ref="A27:B27"/>
    <mergeCell ref="A28:B28"/>
    <mergeCell ref="C28:J28"/>
    <mergeCell ref="C27:J27"/>
    <mergeCell ref="C6:D6"/>
    <mergeCell ref="F6:G6"/>
    <mergeCell ref="H6:I6"/>
    <mergeCell ref="A3:C3"/>
    <mergeCell ref="E3:J3"/>
    <mergeCell ref="A4:C4"/>
    <mergeCell ref="E4:J4"/>
  </mergeCells>
  <pageMargins left="0.51181102362204722" right="0.51181102362204722" top="0.59055118110236227" bottom="0.55118110236220474" header="0.31496062992125984" footer="0.31496062992125984"/>
  <pageSetup orientation="landscape" horizontalDpi="4294967293" verticalDpi="36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02"/>
  <sheetViews>
    <sheetView zoomScale="115" zoomScaleNormal="115" workbookViewId="0">
      <selection activeCell="B115" sqref="B115"/>
    </sheetView>
  </sheetViews>
  <sheetFormatPr baseColWidth="10" defaultRowHeight="12.75" x14ac:dyDescent="0.2"/>
  <cols>
    <col min="1" max="1" width="4.7109375" style="67" customWidth="1"/>
    <col min="2" max="2" width="44.140625" customWidth="1"/>
    <col min="3" max="3" width="12.28515625" customWidth="1"/>
    <col min="4" max="4" width="11.28515625" customWidth="1"/>
    <col min="5" max="5" width="12.28515625" bestFit="1" customWidth="1"/>
  </cols>
  <sheetData>
    <row r="1" spans="1:6" x14ac:dyDescent="0.2">
      <c r="A1" s="528" t="s">
        <v>230</v>
      </c>
      <c r="B1" s="528"/>
      <c r="C1" s="528"/>
      <c r="D1" s="528"/>
      <c r="E1" s="528"/>
    </row>
    <row r="2" spans="1:6" x14ac:dyDescent="0.2">
      <c r="A2" s="528" t="s">
        <v>45</v>
      </c>
      <c r="B2" s="528"/>
      <c r="C2" s="528"/>
      <c r="D2" s="528"/>
      <c r="E2" s="528"/>
    </row>
    <row r="3" spans="1:6" x14ac:dyDescent="0.2">
      <c r="A3" s="528" t="s">
        <v>957</v>
      </c>
      <c r="B3" s="528"/>
      <c r="C3" s="528"/>
      <c r="D3" s="528"/>
      <c r="E3" s="528"/>
    </row>
    <row r="4" spans="1:6" x14ac:dyDescent="0.2">
      <c r="A4" s="528" t="s">
        <v>1345</v>
      </c>
      <c r="B4" s="528"/>
      <c r="C4" s="528"/>
      <c r="D4" s="528"/>
      <c r="E4" s="528"/>
      <c r="F4" s="47"/>
    </row>
    <row r="5" spans="1:6" x14ac:dyDescent="0.2">
      <c r="A5" s="596" t="s">
        <v>561</v>
      </c>
      <c r="B5" s="596"/>
      <c r="C5" s="596"/>
      <c r="D5" s="596"/>
      <c r="E5" s="596"/>
    </row>
    <row r="6" spans="1:6" ht="18.75" customHeight="1" x14ac:dyDescent="0.25">
      <c r="A6" s="565" t="s">
        <v>20</v>
      </c>
      <c r="B6" s="566"/>
      <c r="C6" s="566"/>
      <c r="D6" s="566"/>
      <c r="E6" s="566"/>
    </row>
    <row r="7" spans="1:6" ht="18.75" customHeight="1" x14ac:dyDescent="0.2">
      <c r="A7" s="61" t="s">
        <v>46</v>
      </c>
      <c r="B7" s="15" t="s">
        <v>47</v>
      </c>
      <c r="C7" s="15" t="s">
        <v>48</v>
      </c>
      <c r="D7" s="398" t="s">
        <v>49</v>
      </c>
      <c r="E7" s="15" t="s">
        <v>50</v>
      </c>
    </row>
    <row r="8" spans="1:6" s="18" customFormat="1" x14ac:dyDescent="0.2">
      <c r="A8" s="6"/>
      <c r="B8" s="13" t="s">
        <v>240</v>
      </c>
      <c r="C8" s="14"/>
      <c r="D8" s="7"/>
      <c r="E8" s="14"/>
    </row>
    <row r="9" spans="1:6" s="18" customFormat="1" ht="84" x14ac:dyDescent="0.2">
      <c r="A9" s="10">
        <v>1</v>
      </c>
      <c r="B9" s="23" t="s">
        <v>1070</v>
      </c>
      <c r="C9" s="24">
        <v>4500</v>
      </c>
      <c r="D9" s="7"/>
      <c r="E9" s="7">
        <f>+C9</f>
        <v>4500</v>
      </c>
    </row>
    <row r="10" spans="1:6" s="18" customFormat="1" ht="84" x14ac:dyDescent="0.2">
      <c r="A10" s="10">
        <v>1</v>
      </c>
      <c r="B10" s="23" t="s">
        <v>1071</v>
      </c>
      <c r="C10" s="24">
        <v>4500</v>
      </c>
      <c r="D10" s="7"/>
      <c r="E10" s="7">
        <f t="shared" ref="E10:E18" si="0">E9+C10</f>
        <v>9000</v>
      </c>
    </row>
    <row r="11" spans="1:6" s="18" customFormat="1" ht="60" x14ac:dyDescent="0.2">
      <c r="A11" s="10">
        <v>1</v>
      </c>
      <c r="B11" s="23" t="s">
        <v>204</v>
      </c>
      <c r="C11" s="24">
        <v>521.24</v>
      </c>
      <c r="D11" s="7"/>
      <c r="E11" s="7">
        <f t="shared" si="0"/>
        <v>9521.24</v>
      </c>
    </row>
    <row r="12" spans="1:6" s="18" customFormat="1" ht="60" x14ac:dyDescent="0.2">
      <c r="A12" s="10">
        <v>1</v>
      </c>
      <c r="B12" s="23" t="s">
        <v>205</v>
      </c>
      <c r="C12" s="24">
        <v>742.48</v>
      </c>
      <c r="D12" s="7"/>
      <c r="E12" s="7">
        <f t="shared" si="0"/>
        <v>10263.719999999999</v>
      </c>
    </row>
    <row r="13" spans="1:6" s="18" customFormat="1" ht="72" x14ac:dyDescent="0.2">
      <c r="A13" s="10">
        <v>1</v>
      </c>
      <c r="B13" s="23" t="s">
        <v>206</v>
      </c>
      <c r="C13" s="24">
        <v>287.61</v>
      </c>
      <c r="D13" s="7"/>
      <c r="E13" s="7">
        <f t="shared" si="0"/>
        <v>10551.33</v>
      </c>
    </row>
    <row r="14" spans="1:6" s="18" customFormat="1" ht="60" x14ac:dyDescent="0.2">
      <c r="A14" s="10">
        <v>1</v>
      </c>
      <c r="B14" s="23" t="s">
        <v>207</v>
      </c>
      <c r="C14" s="24">
        <v>69.69</v>
      </c>
      <c r="D14" s="7"/>
      <c r="E14" s="7">
        <f t="shared" si="0"/>
        <v>10621.02</v>
      </c>
    </row>
    <row r="15" spans="1:6" s="18" customFormat="1" ht="48" x14ac:dyDescent="0.2">
      <c r="A15" s="10">
        <v>1</v>
      </c>
      <c r="B15" s="23" t="s">
        <v>1083</v>
      </c>
      <c r="C15" s="24">
        <v>69.69</v>
      </c>
      <c r="D15" s="7"/>
      <c r="E15" s="7">
        <f t="shared" si="0"/>
        <v>10690.710000000001</v>
      </c>
    </row>
    <row r="16" spans="1:6" s="18" customFormat="1" ht="60" x14ac:dyDescent="0.2">
      <c r="A16" s="10">
        <v>1</v>
      </c>
      <c r="B16" s="23" t="s">
        <v>209</v>
      </c>
      <c r="C16" s="24">
        <v>69.69</v>
      </c>
      <c r="D16" s="7"/>
      <c r="E16" s="7">
        <f t="shared" si="0"/>
        <v>10760.400000000001</v>
      </c>
    </row>
    <row r="17" spans="1:5" s="18" customFormat="1" ht="60" x14ac:dyDescent="0.2">
      <c r="A17" s="10">
        <v>1</v>
      </c>
      <c r="B17" s="23" t="s">
        <v>210</v>
      </c>
      <c r="C17" s="24">
        <v>69.69</v>
      </c>
      <c r="D17" s="7"/>
      <c r="E17" s="7">
        <f t="shared" si="0"/>
        <v>10830.090000000002</v>
      </c>
    </row>
    <row r="18" spans="1:5" s="18" customFormat="1" ht="60" x14ac:dyDescent="0.2">
      <c r="A18" s="10">
        <v>1</v>
      </c>
      <c r="B18" s="23" t="s">
        <v>172</v>
      </c>
      <c r="C18" s="24">
        <v>69.69</v>
      </c>
      <c r="D18" s="7"/>
      <c r="E18" s="7">
        <f t="shared" si="0"/>
        <v>10899.780000000002</v>
      </c>
    </row>
    <row r="19" spans="1:5" s="18" customFormat="1" x14ac:dyDescent="0.2">
      <c r="A19" s="6"/>
      <c r="B19" s="28" t="s">
        <v>522</v>
      </c>
      <c r="C19" s="14">
        <f>SUM(C9:C18)</f>
        <v>10899.780000000002</v>
      </c>
      <c r="D19" s="7"/>
      <c r="E19" s="14"/>
    </row>
    <row r="20" spans="1:5" s="18" customFormat="1" x14ac:dyDescent="0.2">
      <c r="A20" s="10"/>
      <c r="B20" s="28" t="s">
        <v>523</v>
      </c>
      <c r="C20" s="27">
        <f>C8+C19</f>
        <v>10899.780000000002</v>
      </c>
      <c r="D20" s="24"/>
      <c r="E20" s="27">
        <f>E18</f>
        <v>10899.780000000002</v>
      </c>
    </row>
    <row r="21" spans="1:5" s="18" customFormat="1" ht="14.25" x14ac:dyDescent="0.2">
      <c r="A21" s="16"/>
      <c r="B21" s="134"/>
      <c r="C21" s="74"/>
      <c r="D21" s="145"/>
      <c r="E21" s="17"/>
    </row>
    <row r="22" spans="1:5" s="18" customFormat="1" x14ac:dyDescent="0.2">
      <c r="A22" s="597" t="s">
        <v>60</v>
      </c>
      <c r="B22" s="597"/>
      <c r="C22" s="597"/>
      <c r="D22" s="597"/>
      <c r="E22" s="597"/>
    </row>
    <row r="23" spans="1:5" s="18" customFormat="1" x14ac:dyDescent="0.2">
      <c r="A23" s="29" t="s">
        <v>46</v>
      </c>
      <c r="B23" s="62" t="s">
        <v>47</v>
      </c>
      <c r="C23" s="15" t="s">
        <v>48</v>
      </c>
      <c r="D23" s="15" t="s">
        <v>49</v>
      </c>
      <c r="E23" s="15" t="s">
        <v>50</v>
      </c>
    </row>
    <row r="24" spans="1:5" s="18" customFormat="1" x14ac:dyDescent="0.2">
      <c r="A24" s="6"/>
      <c r="B24" s="25" t="s">
        <v>240</v>
      </c>
      <c r="C24" s="27">
        <f>C20</f>
        <v>10899.780000000002</v>
      </c>
      <c r="D24" s="24"/>
      <c r="E24" s="27">
        <f>E20</f>
        <v>10899.780000000002</v>
      </c>
    </row>
    <row r="25" spans="1:5" s="18" customFormat="1" x14ac:dyDescent="0.2"/>
    <row r="26" spans="1:5" s="18" customFormat="1" ht="72" x14ac:dyDescent="0.2">
      <c r="A26" s="10">
        <v>1</v>
      </c>
      <c r="B26" s="23" t="s">
        <v>1016</v>
      </c>
      <c r="C26" s="24">
        <v>75</v>
      </c>
      <c r="D26" s="24"/>
      <c r="E26" s="24">
        <f>E24+C26</f>
        <v>10974.780000000002</v>
      </c>
    </row>
    <row r="27" spans="1:5" s="18" customFormat="1" ht="95.25" customHeight="1" x14ac:dyDescent="0.2">
      <c r="A27" s="511">
        <v>1</v>
      </c>
      <c r="B27" s="23" t="s">
        <v>562</v>
      </c>
      <c r="C27" s="555">
        <v>1000</v>
      </c>
      <c r="D27" s="518"/>
      <c r="E27" s="518">
        <f>E26+C27</f>
        <v>11974.780000000002</v>
      </c>
    </row>
    <row r="28" spans="1:5" s="18" customFormat="1" ht="60" x14ac:dyDescent="0.2">
      <c r="A28" s="512"/>
      <c r="B28" s="23" t="s">
        <v>217</v>
      </c>
      <c r="C28" s="556"/>
      <c r="D28" s="519"/>
      <c r="E28" s="519"/>
    </row>
    <row r="29" spans="1:5" s="18" customFormat="1" ht="60" x14ac:dyDescent="0.2">
      <c r="A29" s="513"/>
      <c r="B29" s="23" t="s">
        <v>218</v>
      </c>
      <c r="C29" s="567"/>
      <c r="D29" s="520"/>
      <c r="E29" s="520"/>
    </row>
    <row r="30" spans="1:5" s="18" customFormat="1" ht="48" x14ac:dyDescent="0.2">
      <c r="A30" s="10">
        <v>1</v>
      </c>
      <c r="B30" s="23" t="s">
        <v>282</v>
      </c>
      <c r="C30" s="26">
        <v>95</v>
      </c>
      <c r="D30" s="24"/>
      <c r="E30" s="24">
        <f>E27+C30</f>
        <v>12069.780000000002</v>
      </c>
    </row>
    <row r="31" spans="1:5" s="18" customFormat="1" x14ac:dyDescent="0.2">
      <c r="A31" s="6"/>
      <c r="B31" s="81" t="s">
        <v>520</v>
      </c>
      <c r="C31" s="27">
        <f>SUM(C25:C30)</f>
        <v>1170</v>
      </c>
      <c r="D31" s="24"/>
      <c r="E31" s="27"/>
    </row>
    <row r="32" spans="1:5" s="18" customFormat="1" x14ac:dyDescent="0.2">
      <c r="A32" s="10"/>
      <c r="B32" s="81" t="s">
        <v>521</v>
      </c>
      <c r="C32" s="27">
        <f>SUM(C24+C31)</f>
        <v>12069.780000000002</v>
      </c>
      <c r="D32" s="24"/>
      <c r="E32" s="27">
        <f>E30</f>
        <v>12069.780000000002</v>
      </c>
    </row>
    <row r="33" spans="1:5" s="18" customFormat="1" ht="14.25" x14ac:dyDescent="0.2">
      <c r="A33" s="16"/>
      <c r="B33" s="134"/>
      <c r="C33" s="74"/>
      <c r="D33" s="145"/>
      <c r="E33" s="17"/>
    </row>
    <row r="34" spans="1:5" s="18" customFormat="1" ht="14.25" x14ac:dyDescent="0.2">
      <c r="A34" s="16"/>
      <c r="B34" s="134"/>
      <c r="C34" s="74"/>
      <c r="D34" s="145"/>
      <c r="E34" s="17"/>
    </row>
    <row r="35" spans="1:5" ht="24.75" customHeight="1" x14ac:dyDescent="0.2">
      <c r="A35" s="586" t="s">
        <v>28</v>
      </c>
      <c r="B35" s="586"/>
      <c r="C35" s="586"/>
      <c r="D35" s="586"/>
      <c r="E35" s="586"/>
    </row>
    <row r="36" spans="1:5" ht="18.75" customHeight="1" x14ac:dyDescent="0.2">
      <c r="A36" s="61" t="s">
        <v>46</v>
      </c>
      <c r="B36" s="15" t="s">
        <v>47</v>
      </c>
      <c r="C36" s="15" t="s">
        <v>48</v>
      </c>
      <c r="D36" s="15" t="s">
        <v>49</v>
      </c>
      <c r="E36" s="15" t="s">
        <v>50</v>
      </c>
    </row>
    <row r="37" spans="1:5" x14ac:dyDescent="0.2">
      <c r="A37" s="61"/>
      <c r="B37" s="15"/>
      <c r="C37" s="141">
        <f>C32</f>
        <v>12069.780000000002</v>
      </c>
      <c r="D37" s="15"/>
      <c r="E37" s="193">
        <f>E32</f>
        <v>12069.780000000002</v>
      </c>
    </row>
    <row r="38" spans="1:5" ht="60" x14ac:dyDescent="0.2">
      <c r="A38" s="10">
        <v>1</v>
      </c>
      <c r="B38" s="5" t="s">
        <v>80</v>
      </c>
      <c r="C38" s="7">
        <v>22.12</v>
      </c>
      <c r="D38" s="7"/>
      <c r="E38" s="7">
        <f t="shared" ref="E38:E46" si="1">E37+C38</f>
        <v>12091.900000000003</v>
      </c>
    </row>
    <row r="39" spans="1:5" ht="60" x14ac:dyDescent="0.2">
      <c r="A39" s="10">
        <v>1</v>
      </c>
      <c r="B39" s="5" t="s">
        <v>226</v>
      </c>
      <c r="C39" s="7">
        <v>22.12</v>
      </c>
      <c r="D39" s="7"/>
      <c r="E39" s="7">
        <f t="shared" si="1"/>
        <v>12114.020000000004</v>
      </c>
    </row>
    <row r="40" spans="1:5" ht="60" x14ac:dyDescent="0.2">
      <c r="A40" s="10">
        <v>1</v>
      </c>
      <c r="B40" s="5" t="s">
        <v>81</v>
      </c>
      <c r="C40" s="7">
        <v>22.12</v>
      </c>
      <c r="D40" s="7"/>
      <c r="E40" s="7">
        <f t="shared" si="1"/>
        <v>12136.140000000005</v>
      </c>
    </row>
    <row r="41" spans="1:5" ht="72" x14ac:dyDescent="0.2">
      <c r="A41" s="10">
        <v>1</v>
      </c>
      <c r="B41" s="23" t="s">
        <v>78</v>
      </c>
      <c r="C41" s="24">
        <v>342.5</v>
      </c>
      <c r="D41" s="7"/>
      <c r="E41" s="7">
        <f t="shared" si="1"/>
        <v>12478.640000000005</v>
      </c>
    </row>
    <row r="42" spans="1:5" ht="72" x14ac:dyDescent="0.2">
      <c r="A42" s="10">
        <v>1</v>
      </c>
      <c r="B42" s="23" t="s">
        <v>79</v>
      </c>
      <c r="C42" s="24">
        <v>101.77</v>
      </c>
      <c r="D42" s="7"/>
      <c r="E42" s="7">
        <f t="shared" si="1"/>
        <v>12580.410000000005</v>
      </c>
    </row>
    <row r="43" spans="1:5" ht="72" x14ac:dyDescent="0.2">
      <c r="A43" s="10">
        <v>1</v>
      </c>
      <c r="B43" s="23" t="s">
        <v>83</v>
      </c>
      <c r="C43" s="24">
        <v>119.28</v>
      </c>
      <c r="D43" s="7"/>
      <c r="E43" s="7">
        <f t="shared" si="1"/>
        <v>12699.690000000006</v>
      </c>
    </row>
    <row r="44" spans="1:5" ht="72" x14ac:dyDescent="0.2">
      <c r="A44" s="10">
        <v>1</v>
      </c>
      <c r="B44" s="23" t="s">
        <v>85</v>
      </c>
      <c r="C44" s="24">
        <v>80.260000000000005</v>
      </c>
      <c r="D44" s="7"/>
      <c r="E44" s="7">
        <f t="shared" si="1"/>
        <v>12779.950000000006</v>
      </c>
    </row>
    <row r="45" spans="1:5" ht="84" x14ac:dyDescent="0.2">
      <c r="A45" s="10">
        <v>1</v>
      </c>
      <c r="B45" s="23" t="s">
        <v>84</v>
      </c>
      <c r="C45" s="24">
        <v>58.88</v>
      </c>
      <c r="D45" s="7"/>
      <c r="E45" s="7">
        <f t="shared" si="1"/>
        <v>12838.830000000005</v>
      </c>
    </row>
    <row r="46" spans="1:5" ht="84" x14ac:dyDescent="0.2">
      <c r="A46" s="10">
        <v>1</v>
      </c>
      <c r="B46" s="23" t="s">
        <v>156</v>
      </c>
      <c r="C46" s="24">
        <v>367</v>
      </c>
      <c r="D46" s="7"/>
      <c r="E46" s="7">
        <f t="shared" si="1"/>
        <v>13205.830000000005</v>
      </c>
    </row>
    <row r="47" spans="1:5" ht="96" x14ac:dyDescent="0.2">
      <c r="A47" s="10">
        <v>1</v>
      </c>
      <c r="B47" s="23" t="s">
        <v>1292</v>
      </c>
      <c r="C47" s="24">
        <v>261.06</v>
      </c>
      <c r="D47" s="7"/>
      <c r="E47" s="396">
        <f t="shared" ref="E47:E48" si="2">E46+C47</f>
        <v>13466.890000000005</v>
      </c>
    </row>
    <row r="48" spans="1:5" ht="60" x14ac:dyDescent="0.2">
      <c r="A48" s="10">
        <v>1</v>
      </c>
      <c r="B48" s="23" t="s">
        <v>539</v>
      </c>
      <c r="C48" s="151">
        <v>247.5</v>
      </c>
      <c r="D48" s="7"/>
      <c r="E48" s="396">
        <f t="shared" si="2"/>
        <v>13714.390000000005</v>
      </c>
    </row>
    <row r="49" spans="1:5" ht="72" x14ac:dyDescent="0.2">
      <c r="A49" s="10">
        <v>1</v>
      </c>
      <c r="B49" s="23" t="s">
        <v>289</v>
      </c>
      <c r="C49" s="24">
        <v>160</v>
      </c>
      <c r="D49" s="7"/>
      <c r="E49" s="396">
        <f>E48+C49</f>
        <v>13874.390000000005</v>
      </c>
    </row>
    <row r="50" spans="1:5" x14ac:dyDescent="0.2">
      <c r="A50" s="6"/>
      <c r="B50" s="28" t="s">
        <v>531</v>
      </c>
      <c r="C50" s="14">
        <f>SUM(C38:C49)</f>
        <v>1804.61</v>
      </c>
      <c r="D50" s="7"/>
      <c r="E50" s="7"/>
    </row>
    <row r="51" spans="1:5" ht="12.75" customHeight="1" x14ac:dyDescent="0.2">
      <c r="A51" s="10"/>
      <c r="B51" s="28" t="s">
        <v>532</v>
      </c>
      <c r="C51" s="9">
        <f>C37+C50</f>
        <v>13874.390000000003</v>
      </c>
      <c r="D51" s="9"/>
      <c r="E51" s="9">
        <f>E49</f>
        <v>13874.390000000005</v>
      </c>
    </row>
    <row r="52" spans="1:5" x14ac:dyDescent="0.2">
      <c r="A52" s="91"/>
      <c r="B52" s="92"/>
      <c r="C52" s="93"/>
      <c r="D52" s="93"/>
      <c r="E52" s="93"/>
    </row>
    <row r="53" spans="1:5" x14ac:dyDescent="0.2">
      <c r="A53" s="94"/>
      <c r="B53" s="70"/>
      <c r="C53" s="70"/>
      <c r="D53" s="70"/>
      <c r="E53" s="70"/>
    </row>
    <row r="54" spans="1:5" ht="23.25" customHeight="1" x14ac:dyDescent="0.2">
      <c r="A54" s="586" t="s">
        <v>61</v>
      </c>
      <c r="B54" s="586"/>
      <c r="C54" s="586"/>
      <c r="D54" s="586"/>
      <c r="E54" s="586"/>
    </row>
    <row r="55" spans="1:5" ht="20.25" customHeight="1" x14ac:dyDescent="0.2">
      <c r="A55" s="6"/>
      <c r="B55" s="13" t="s">
        <v>240</v>
      </c>
      <c r="C55" s="14">
        <f>C51</f>
        <v>13874.390000000003</v>
      </c>
      <c r="D55" s="7"/>
      <c r="E55" s="14">
        <f>E51</f>
        <v>13874.390000000005</v>
      </c>
    </row>
    <row r="56" spans="1:5" s="18" customFormat="1" ht="108" x14ac:dyDescent="0.2">
      <c r="A56" s="30">
        <v>1</v>
      </c>
      <c r="B56" s="402" t="s">
        <v>228</v>
      </c>
      <c r="C56" s="26">
        <v>17200</v>
      </c>
      <c r="D56" s="398"/>
      <c r="E56" s="103">
        <f>E55+C56</f>
        <v>31074.390000000007</v>
      </c>
    </row>
    <row r="57" spans="1:5" s="18" customFormat="1" ht="78" customHeight="1" x14ac:dyDescent="0.2">
      <c r="A57" s="30">
        <v>1</v>
      </c>
      <c r="B57" s="401" t="s">
        <v>485</v>
      </c>
      <c r="C57" s="555">
        <v>450</v>
      </c>
      <c r="D57" s="555"/>
      <c r="E57" s="555">
        <f>E56+C57</f>
        <v>31524.390000000007</v>
      </c>
    </row>
    <row r="58" spans="1:5" s="18" customFormat="1" ht="70.5" customHeight="1" x14ac:dyDescent="0.2">
      <c r="A58" s="468"/>
      <c r="B58" s="401" t="s">
        <v>486</v>
      </c>
      <c r="C58" s="556"/>
      <c r="D58" s="556"/>
      <c r="E58" s="556"/>
    </row>
    <row r="59" spans="1:5" s="18" customFormat="1" ht="73.5" customHeight="1" x14ac:dyDescent="0.2">
      <c r="A59" s="469">
        <v>1</v>
      </c>
      <c r="B59" s="401" t="s">
        <v>487</v>
      </c>
      <c r="C59" s="556"/>
      <c r="D59" s="556"/>
      <c r="E59" s="556"/>
    </row>
    <row r="60" spans="1:5" s="18" customFormat="1" ht="78" customHeight="1" x14ac:dyDescent="0.2">
      <c r="A60" s="469">
        <v>1</v>
      </c>
      <c r="B60" s="401" t="s">
        <v>488</v>
      </c>
      <c r="C60" s="556"/>
      <c r="D60" s="556"/>
      <c r="E60" s="556"/>
    </row>
    <row r="61" spans="1:5" s="18" customFormat="1" ht="78" customHeight="1" x14ac:dyDescent="0.2">
      <c r="A61" s="469">
        <v>1</v>
      </c>
      <c r="B61" s="401" t="s">
        <v>560</v>
      </c>
      <c r="C61" s="556"/>
      <c r="D61" s="556"/>
      <c r="E61" s="556"/>
    </row>
    <row r="62" spans="1:5" s="18" customFormat="1" ht="78" customHeight="1" x14ac:dyDescent="0.2">
      <c r="A62" s="469">
        <v>1</v>
      </c>
      <c r="B62" s="401" t="s">
        <v>489</v>
      </c>
      <c r="C62" s="556"/>
      <c r="D62" s="556"/>
      <c r="E62" s="556"/>
    </row>
    <row r="63" spans="1:5" s="18" customFormat="1" ht="78" customHeight="1" x14ac:dyDescent="0.2">
      <c r="A63" s="469">
        <v>1</v>
      </c>
      <c r="B63" s="401" t="s">
        <v>490</v>
      </c>
      <c r="C63" s="556"/>
      <c r="D63" s="556"/>
      <c r="E63" s="556"/>
    </row>
    <row r="64" spans="1:5" s="18" customFormat="1" ht="78" customHeight="1" x14ac:dyDescent="0.2">
      <c r="A64" s="469">
        <v>1</v>
      </c>
      <c r="B64" s="401" t="s">
        <v>491</v>
      </c>
      <c r="C64" s="556"/>
      <c r="D64" s="556"/>
      <c r="E64" s="556"/>
    </row>
    <row r="65" spans="1:5" s="18" customFormat="1" ht="78" customHeight="1" x14ac:dyDescent="0.2">
      <c r="A65" s="469">
        <v>1</v>
      </c>
      <c r="B65" s="401" t="s">
        <v>492</v>
      </c>
      <c r="C65" s="556"/>
      <c r="D65" s="556"/>
      <c r="E65" s="556"/>
    </row>
    <row r="66" spans="1:5" s="18" customFormat="1" ht="78" customHeight="1" x14ac:dyDescent="0.2">
      <c r="A66" s="469">
        <v>1</v>
      </c>
      <c r="B66" s="401" t="s">
        <v>493</v>
      </c>
      <c r="C66" s="556"/>
      <c r="D66" s="556"/>
      <c r="E66" s="567"/>
    </row>
    <row r="67" spans="1:5" s="18" customFormat="1" ht="90" customHeight="1" x14ac:dyDescent="0.2">
      <c r="A67" s="30">
        <v>11</v>
      </c>
      <c r="B67" s="401" t="s">
        <v>1018</v>
      </c>
      <c r="C67" s="26">
        <v>86.9</v>
      </c>
      <c r="D67" s="26"/>
      <c r="E67" s="26">
        <f>E57+C67</f>
        <v>31611.290000000008</v>
      </c>
    </row>
    <row r="68" spans="1:5" s="18" customFormat="1" ht="78" customHeight="1" x14ac:dyDescent="0.2">
      <c r="A68" s="30">
        <v>1</v>
      </c>
      <c r="B68" s="401" t="s">
        <v>713</v>
      </c>
      <c r="C68" s="26">
        <v>10</v>
      </c>
      <c r="D68" s="26"/>
      <c r="E68" s="26">
        <f t="shared" ref="E68:E118" si="3">E67+C68</f>
        <v>31621.290000000008</v>
      </c>
    </row>
    <row r="69" spans="1:5" s="18" customFormat="1" ht="86.25" customHeight="1" x14ac:dyDescent="0.2">
      <c r="A69" s="30">
        <v>1</v>
      </c>
      <c r="B69" s="401" t="s">
        <v>714</v>
      </c>
      <c r="C69" s="26">
        <v>10</v>
      </c>
      <c r="D69" s="26"/>
      <c r="E69" s="26">
        <f t="shared" si="3"/>
        <v>31631.290000000008</v>
      </c>
    </row>
    <row r="70" spans="1:5" s="18" customFormat="1" ht="84.75" customHeight="1" x14ac:dyDescent="0.2">
      <c r="A70" s="30">
        <v>1</v>
      </c>
      <c r="B70" s="401" t="s">
        <v>715</v>
      </c>
      <c r="C70" s="26">
        <v>10</v>
      </c>
      <c r="D70" s="26"/>
      <c r="E70" s="26">
        <f t="shared" si="3"/>
        <v>31641.290000000008</v>
      </c>
    </row>
    <row r="71" spans="1:5" s="18" customFormat="1" ht="84.75" customHeight="1" x14ac:dyDescent="0.2">
      <c r="A71" s="30">
        <v>1</v>
      </c>
      <c r="B71" s="401" t="s">
        <v>716</v>
      </c>
      <c r="C71" s="26">
        <v>10</v>
      </c>
      <c r="D71" s="26"/>
      <c r="E71" s="26">
        <f t="shared" si="3"/>
        <v>31651.290000000008</v>
      </c>
    </row>
    <row r="72" spans="1:5" s="18" customFormat="1" ht="84.75" customHeight="1" x14ac:dyDescent="0.2">
      <c r="A72" s="30"/>
      <c r="B72" s="401" t="s">
        <v>717</v>
      </c>
      <c r="C72" s="26">
        <v>10</v>
      </c>
      <c r="D72" s="26"/>
      <c r="E72" s="26">
        <f t="shared" si="3"/>
        <v>31661.290000000008</v>
      </c>
    </row>
    <row r="73" spans="1:5" s="18" customFormat="1" ht="120" x14ac:dyDescent="0.2">
      <c r="A73" s="30">
        <v>1</v>
      </c>
      <c r="B73" s="5" t="s">
        <v>718</v>
      </c>
      <c r="C73" s="26">
        <v>12</v>
      </c>
      <c r="D73" s="26"/>
      <c r="E73" s="26">
        <f t="shared" si="3"/>
        <v>31673.290000000008</v>
      </c>
    </row>
    <row r="74" spans="1:5" s="18" customFormat="1" ht="120" x14ac:dyDescent="0.2">
      <c r="A74" s="30">
        <v>1</v>
      </c>
      <c r="B74" s="5" t="s">
        <v>722</v>
      </c>
      <c r="C74" s="26">
        <v>12</v>
      </c>
      <c r="D74" s="26"/>
      <c r="E74" s="26">
        <f t="shared" si="3"/>
        <v>31685.290000000008</v>
      </c>
    </row>
    <row r="75" spans="1:5" s="18" customFormat="1" ht="120" x14ac:dyDescent="0.2">
      <c r="A75" s="30">
        <v>1</v>
      </c>
      <c r="B75" s="5" t="s">
        <v>723</v>
      </c>
      <c r="C75" s="26">
        <v>12</v>
      </c>
      <c r="D75" s="26"/>
      <c r="E75" s="26">
        <f t="shared" si="3"/>
        <v>31697.290000000008</v>
      </c>
    </row>
    <row r="76" spans="1:5" s="18" customFormat="1" ht="120" x14ac:dyDescent="0.2">
      <c r="A76" s="30">
        <v>1</v>
      </c>
      <c r="B76" s="5" t="s">
        <v>724</v>
      </c>
      <c r="C76" s="26">
        <v>12</v>
      </c>
      <c r="D76" s="26"/>
      <c r="E76" s="26">
        <f t="shared" si="3"/>
        <v>31709.290000000008</v>
      </c>
    </row>
    <row r="77" spans="1:5" s="18" customFormat="1" ht="120" x14ac:dyDescent="0.2">
      <c r="A77" s="30">
        <v>1</v>
      </c>
      <c r="B77" s="5" t="s">
        <v>725</v>
      </c>
      <c r="C77" s="26">
        <v>12</v>
      </c>
      <c r="D77" s="26"/>
      <c r="E77" s="26">
        <f t="shared" si="3"/>
        <v>31721.290000000008</v>
      </c>
    </row>
    <row r="78" spans="1:5" s="18" customFormat="1" ht="120" x14ac:dyDescent="0.2">
      <c r="A78" s="30">
        <v>1</v>
      </c>
      <c r="B78" s="5" t="s">
        <v>726</v>
      </c>
      <c r="C78" s="26">
        <v>12</v>
      </c>
      <c r="D78" s="26"/>
      <c r="E78" s="26">
        <f t="shared" si="3"/>
        <v>31733.290000000008</v>
      </c>
    </row>
    <row r="79" spans="1:5" s="18" customFormat="1" ht="120" x14ac:dyDescent="0.2">
      <c r="A79" s="30">
        <v>1</v>
      </c>
      <c r="B79" s="5" t="s">
        <v>727</v>
      </c>
      <c r="C79" s="26">
        <v>12</v>
      </c>
      <c r="D79" s="26"/>
      <c r="E79" s="26">
        <f t="shared" si="3"/>
        <v>31745.290000000008</v>
      </c>
    </row>
    <row r="80" spans="1:5" s="18" customFormat="1" ht="120" x14ac:dyDescent="0.2">
      <c r="A80" s="30">
        <v>1</v>
      </c>
      <c r="B80" s="5" t="s">
        <v>730</v>
      </c>
      <c r="C80" s="26">
        <v>12</v>
      </c>
      <c r="D80" s="26"/>
      <c r="E80" s="26">
        <f t="shared" si="3"/>
        <v>31757.290000000008</v>
      </c>
    </row>
    <row r="81" spans="1:5" s="18" customFormat="1" ht="120" x14ac:dyDescent="0.2">
      <c r="A81" s="30">
        <v>1</v>
      </c>
      <c r="B81" s="5" t="s">
        <v>734</v>
      </c>
      <c r="C81" s="26">
        <v>12</v>
      </c>
      <c r="D81" s="26"/>
      <c r="E81" s="26">
        <f t="shared" si="3"/>
        <v>31769.290000000008</v>
      </c>
    </row>
    <row r="82" spans="1:5" s="18" customFormat="1" ht="120" x14ac:dyDescent="0.2">
      <c r="A82" s="30">
        <v>1</v>
      </c>
      <c r="B82" s="5" t="s">
        <v>736</v>
      </c>
      <c r="C82" s="26">
        <v>12</v>
      </c>
      <c r="D82" s="26"/>
      <c r="E82" s="26">
        <f t="shared" si="3"/>
        <v>31781.290000000008</v>
      </c>
    </row>
    <row r="83" spans="1:5" s="18" customFormat="1" ht="120" x14ac:dyDescent="0.2">
      <c r="A83" s="30">
        <v>1</v>
      </c>
      <c r="B83" s="5" t="s">
        <v>737</v>
      </c>
      <c r="C83" s="26">
        <v>12</v>
      </c>
      <c r="D83" s="26"/>
      <c r="E83" s="26">
        <f t="shared" si="3"/>
        <v>31793.290000000008</v>
      </c>
    </row>
    <row r="84" spans="1:5" s="18" customFormat="1" ht="120" x14ac:dyDescent="0.2">
      <c r="A84" s="30">
        <v>1</v>
      </c>
      <c r="B84" s="5" t="s">
        <v>738</v>
      </c>
      <c r="C84" s="26">
        <v>12</v>
      </c>
      <c r="D84" s="26"/>
      <c r="E84" s="26">
        <f t="shared" si="3"/>
        <v>31805.290000000008</v>
      </c>
    </row>
    <row r="85" spans="1:5" s="18" customFormat="1" ht="120" x14ac:dyDescent="0.2">
      <c r="A85" s="30">
        <v>1</v>
      </c>
      <c r="B85" s="5" t="s">
        <v>745</v>
      </c>
      <c r="C85" s="26">
        <v>12</v>
      </c>
      <c r="D85" s="26"/>
      <c r="E85" s="26">
        <f t="shared" si="3"/>
        <v>31817.290000000008</v>
      </c>
    </row>
    <row r="86" spans="1:5" s="18" customFormat="1" ht="120" x14ac:dyDescent="0.2">
      <c r="A86" s="30">
        <v>1</v>
      </c>
      <c r="B86" s="5" t="s">
        <v>746</v>
      </c>
      <c r="C86" s="26">
        <v>12</v>
      </c>
      <c r="D86" s="26"/>
      <c r="E86" s="26">
        <f t="shared" si="3"/>
        <v>31829.290000000008</v>
      </c>
    </row>
    <row r="87" spans="1:5" s="18" customFormat="1" ht="120" x14ac:dyDescent="0.2">
      <c r="A87" s="30">
        <v>1</v>
      </c>
      <c r="B87" s="5" t="s">
        <v>747</v>
      </c>
      <c r="C87" s="26">
        <v>12</v>
      </c>
      <c r="D87" s="26"/>
      <c r="E87" s="26">
        <f t="shared" si="3"/>
        <v>31841.290000000008</v>
      </c>
    </row>
    <row r="88" spans="1:5" s="18" customFormat="1" ht="120" x14ac:dyDescent="0.2">
      <c r="A88" s="30">
        <v>1</v>
      </c>
      <c r="B88" s="5" t="s">
        <v>748</v>
      </c>
      <c r="C88" s="26">
        <v>12</v>
      </c>
      <c r="D88" s="26"/>
      <c r="E88" s="26">
        <f t="shared" si="3"/>
        <v>31853.290000000008</v>
      </c>
    </row>
    <row r="89" spans="1:5" s="18" customFormat="1" ht="120" x14ac:dyDescent="0.2">
      <c r="A89" s="30">
        <v>1</v>
      </c>
      <c r="B89" s="5" t="s">
        <v>750</v>
      </c>
      <c r="C89" s="26">
        <v>12</v>
      </c>
      <c r="D89" s="26"/>
      <c r="E89" s="26">
        <f t="shared" si="3"/>
        <v>31865.290000000008</v>
      </c>
    </row>
    <row r="90" spans="1:5" s="18" customFormat="1" ht="120" x14ac:dyDescent="0.2">
      <c r="A90" s="30">
        <v>1</v>
      </c>
      <c r="B90" s="5" t="s">
        <v>752</v>
      </c>
      <c r="C90" s="26">
        <v>12</v>
      </c>
      <c r="D90" s="26"/>
      <c r="E90" s="26">
        <f t="shared" si="3"/>
        <v>31877.290000000008</v>
      </c>
    </row>
    <row r="91" spans="1:5" s="18" customFormat="1" ht="120" x14ac:dyDescent="0.2">
      <c r="A91" s="30">
        <v>1</v>
      </c>
      <c r="B91" s="5" t="s">
        <v>753</v>
      </c>
      <c r="C91" s="26">
        <v>12</v>
      </c>
      <c r="D91" s="26"/>
      <c r="E91" s="26">
        <f t="shared" si="3"/>
        <v>31889.290000000008</v>
      </c>
    </row>
    <row r="92" spans="1:5" s="18" customFormat="1" ht="120" x14ac:dyDescent="0.2">
      <c r="A92" s="30">
        <v>1</v>
      </c>
      <c r="B92" s="5" t="s">
        <v>754</v>
      </c>
      <c r="C92" s="26">
        <v>12</v>
      </c>
      <c r="D92" s="26"/>
      <c r="E92" s="26">
        <f t="shared" si="3"/>
        <v>31901.290000000008</v>
      </c>
    </row>
    <row r="93" spans="1:5" s="18" customFormat="1" ht="120" x14ac:dyDescent="0.2">
      <c r="A93" s="30">
        <v>1</v>
      </c>
      <c r="B93" s="5" t="s">
        <v>757</v>
      </c>
      <c r="C93" s="26">
        <v>12</v>
      </c>
      <c r="D93" s="26"/>
      <c r="E93" s="26">
        <f t="shared" si="3"/>
        <v>31913.290000000008</v>
      </c>
    </row>
    <row r="94" spans="1:5" s="18" customFormat="1" ht="120" x14ac:dyDescent="0.2">
      <c r="A94" s="30">
        <v>1</v>
      </c>
      <c r="B94" s="5" t="s">
        <v>764</v>
      </c>
      <c r="C94" s="26">
        <v>12</v>
      </c>
      <c r="D94" s="26"/>
      <c r="E94" s="26">
        <f t="shared" si="3"/>
        <v>31925.290000000008</v>
      </c>
    </row>
    <row r="95" spans="1:5" s="18" customFormat="1" ht="120" x14ac:dyDescent="0.2">
      <c r="A95" s="30">
        <v>1</v>
      </c>
      <c r="B95" s="5" t="s">
        <v>768</v>
      </c>
      <c r="C95" s="26">
        <v>12</v>
      </c>
      <c r="D95" s="26"/>
      <c r="E95" s="26">
        <f t="shared" si="3"/>
        <v>31937.290000000008</v>
      </c>
    </row>
    <row r="96" spans="1:5" s="18" customFormat="1" ht="120" x14ac:dyDescent="0.2">
      <c r="A96" s="30">
        <v>1</v>
      </c>
      <c r="B96" s="5" t="s">
        <v>769</v>
      </c>
      <c r="C96" s="26">
        <v>12</v>
      </c>
      <c r="D96" s="26"/>
      <c r="E96" s="26">
        <f t="shared" si="3"/>
        <v>31949.290000000008</v>
      </c>
    </row>
    <row r="97" spans="1:5" s="18" customFormat="1" ht="120" x14ac:dyDescent="0.2">
      <c r="A97" s="30">
        <v>1</v>
      </c>
      <c r="B97" s="5" t="s">
        <v>771</v>
      </c>
      <c r="C97" s="26">
        <v>12</v>
      </c>
      <c r="D97" s="26"/>
      <c r="E97" s="26">
        <f t="shared" si="3"/>
        <v>31961.290000000008</v>
      </c>
    </row>
    <row r="98" spans="1:5" s="18" customFormat="1" ht="120" x14ac:dyDescent="0.2">
      <c r="A98" s="30">
        <v>1</v>
      </c>
      <c r="B98" s="5" t="s">
        <v>772</v>
      </c>
      <c r="C98" s="26">
        <v>12</v>
      </c>
      <c r="D98" s="26"/>
      <c r="E98" s="26">
        <f t="shared" si="3"/>
        <v>31973.290000000008</v>
      </c>
    </row>
    <row r="99" spans="1:5" s="18" customFormat="1" ht="120" x14ac:dyDescent="0.2">
      <c r="A99" s="30">
        <v>1</v>
      </c>
      <c r="B99" s="5" t="s">
        <v>773</v>
      </c>
      <c r="C99" s="26">
        <v>12</v>
      </c>
      <c r="D99" s="26"/>
      <c r="E99" s="26">
        <f t="shared" si="3"/>
        <v>31985.290000000008</v>
      </c>
    </row>
    <row r="100" spans="1:5" s="18" customFormat="1" ht="120" x14ac:dyDescent="0.2">
      <c r="A100" s="30">
        <v>1</v>
      </c>
      <c r="B100" s="5" t="s">
        <v>774</v>
      </c>
      <c r="C100" s="26">
        <v>12</v>
      </c>
      <c r="D100" s="26"/>
      <c r="E100" s="26">
        <f t="shared" si="3"/>
        <v>31997.290000000008</v>
      </c>
    </row>
    <row r="101" spans="1:5" s="18" customFormat="1" ht="120" x14ac:dyDescent="0.2">
      <c r="A101" s="30">
        <v>1</v>
      </c>
      <c r="B101" s="5" t="s">
        <v>775</v>
      </c>
      <c r="C101" s="26">
        <v>12</v>
      </c>
      <c r="D101" s="26"/>
      <c r="E101" s="26">
        <f t="shared" si="3"/>
        <v>32009.290000000008</v>
      </c>
    </row>
    <row r="102" spans="1:5" s="18" customFormat="1" ht="120" x14ac:dyDescent="0.2">
      <c r="A102" s="30">
        <v>1</v>
      </c>
      <c r="B102" s="5" t="s">
        <v>776</v>
      </c>
      <c r="C102" s="26">
        <v>12</v>
      </c>
      <c r="D102" s="26"/>
      <c r="E102" s="26">
        <f t="shared" si="3"/>
        <v>32021.290000000008</v>
      </c>
    </row>
    <row r="103" spans="1:5" s="18" customFormat="1" ht="120" x14ac:dyDescent="0.2">
      <c r="A103" s="30">
        <v>1</v>
      </c>
      <c r="B103" s="5" t="s">
        <v>777</v>
      </c>
      <c r="C103" s="26">
        <v>12</v>
      </c>
      <c r="D103" s="26"/>
      <c r="E103" s="26">
        <f t="shared" si="3"/>
        <v>32033.290000000008</v>
      </c>
    </row>
    <row r="104" spans="1:5" s="18" customFormat="1" ht="120" x14ac:dyDescent="0.2">
      <c r="A104" s="30">
        <v>1</v>
      </c>
      <c r="B104" s="5" t="s">
        <v>778</v>
      </c>
      <c r="C104" s="26">
        <v>12</v>
      </c>
      <c r="D104" s="26"/>
      <c r="E104" s="26">
        <f t="shared" si="3"/>
        <v>32045.290000000008</v>
      </c>
    </row>
    <row r="105" spans="1:5" s="18" customFormat="1" ht="120" x14ac:dyDescent="0.2">
      <c r="A105" s="30">
        <v>1</v>
      </c>
      <c r="B105" s="5" t="s">
        <v>779</v>
      </c>
      <c r="C105" s="26">
        <v>12</v>
      </c>
      <c r="D105" s="26"/>
      <c r="E105" s="26">
        <f t="shared" si="3"/>
        <v>32057.290000000008</v>
      </c>
    </row>
    <row r="106" spans="1:5" s="18" customFormat="1" ht="120" x14ac:dyDescent="0.2">
      <c r="A106" s="30">
        <v>1</v>
      </c>
      <c r="B106" s="5" t="s">
        <v>780</v>
      </c>
      <c r="C106" s="26">
        <v>12</v>
      </c>
      <c r="D106" s="26"/>
      <c r="E106" s="26">
        <f t="shared" si="3"/>
        <v>32069.290000000008</v>
      </c>
    </row>
    <row r="107" spans="1:5" s="18" customFormat="1" ht="120" x14ac:dyDescent="0.2">
      <c r="A107" s="30">
        <v>1</v>
      </c>
      <c r="B107" s="5" t="s">
        <v>781</v>
      </c>
      <c r="C107" s="26">
        <v>12</v>
      </c>
      <c r="D107" s="26"/>
      <c r="E107" s="26">
        <f t="shared" si="3"/>
        <v>32081.290000000008</v>
      </c>
    </row>
    <row r="108" spans="1:5" s="18" customFormat="1" ht="120" x14ac:dyDescent="0.2">
      <c r="A108" s="30">
        <v>1</v>
      </c>
      <c r="B108" s="5" t="s">
        <v>782</v>
      </c>
      <c r="C108" s="26">
        <v>12</v>
      </c>
      <c r="D108" s="26"/>
      <c r="E108" s="26">
        <f t="shared" si="3"/>
        <v>32093.290000000008</v>
      </c>
    </row>
    <row r="109" spans="1:5" s="18" customFormat="1" ht="120" x14ac:dyDescent="0.2">
      <c r="A109" s="30">
        <v>1</v>
      </c>
      <c r="B109" s="5" t="s">
        <v>783</v>
      </c>
      <c r="C109" s="26">
        <v>12</v>
      </c>
      <c r="D109" s="26"/>
      <c r="E109" s="26">
        <f t="shared" si="3"/>
        <v>32105.290000000008</v>
      </c>
    </row>
    <row r="110" spans="1:5" s="18" customFormat="1" ht="120" x14ac:dyDescent="0.2">
      <c r="A110" s="30">
        <v>1</v>
      </c>
      <c r="B110" s="5" t="s">
        <v>784</v>
      </c>
      <c r="C110" s="26">
        <v>12</v>
      </c>
      <c r="D110" s="26"/>
      <c r="E110" s="26">
        <f t="shared" si="3"/>
        <v>32117.290000000008</v>
      </c>
    </row>
    <row r="111" spans="1:5" s="18" customFormat="1" ht="120" x14ac:dyDescent="0.2">
      <c r="A111" s="30">
        <v>1</v>
      </c>
      <c r="B111" s="5" t="s">
        <v>786</v>
      </c>
      <c r="C111" s="26">
        <v>12</v>
      </c>
      <c r="D111" s="26"/>
      <c r="E111" s="26">
        <f t="shared" si="3"/>
        <v>32129.290000000008</v>
      </c>
    </row>
    <row r="112" spans="1:5" s="18" customFormat="1" ht="120" x14ac:dyDescent="0.2">
      <c r="A112" s="30">
        <v>1</v>
      </c>
      <c r="B112" s="5" t="s">
        <v>787</v>
      </c>
      <c r="C112" s="26">
        <v>12</v>
      </c>
      <c r="D112" s="26"/>
      <c r="E112" s="26">
        <f t="shared" si="3"/>
        <v>32141.290000000008</v>
      </c>
    </row>
    <row r="113" spans="1:5" s="18" customFormat="1" ht="120" x14ac:dyDescent="0.2">
      <c r="A113" s="30">
        <v>1</v>
      </c>
      <c r="B113" s="5" t="s">
        <v>788</v>
      </c>
      <c r="C113" s="26">
        <v>12</v>
      </c>
      <c r="D113" s="26"/>
      <c r="E113" s="26">
        <f t="shared" si="3"/>
        <v>32153.290000000008</v>
      </c>
    </row>
    <row r="114" spans="1:5" s="18" customFormat="1" ht="120" x14ac:dyDescent="0.2">
      <c r="A114" s="30">
        <v>1</v>
      </c>
      <c r="B114" s="5" t="s">
        <v>789</v>
      </c>
      <c r="C114" s="26">
        <v>12</v>
      </c>
      <c r="D114" s="26"/>
      <c r="E114" s="26">
        <f t="shared" si="3"/>
        <v>32165.290000000008</v>
      </c>
    </row>
    <row r="115" spans="1:5" s="18" customFormat="1" ht="120" x14ac:dyDescent="0.2">
      <c r="A115" s="30">
        <v>1</v>
      </c>
      <c r="B115" s="5" t="s">
        <v>790</v>
      </c>
      <c r="C115" s="26">
        <v>12</v>
      </c>
      <c r="D115" s="26"/>
      <c r="E115" s="26">
        <f t="shared" si="3"/>
        <v>32177.290000000008</v>
      </c>
    </row>
    <row r="116" spans="1:5" s="18" customFormat="1" ht="120" x14ac:dyDescent="0.2">
      <c r="A116" s="30">
        <v>1</v>
      </c>
      <c r="B116" s="5" t="s">
        <v>791</v>
      </c>
      <c r="C116" s="26">
        <v>12</v>
      </c>
      <c r="D116" s="26"/>
      <c r="E116" s="26">
        <f t="shared" si="3"/>
        <v>32189.290000000008</v>
      </c>
    </row>
    <row r="117" spans="1:5" ht="60" x14ac:dyDescent="0.2">
      <c r="A117" s="6">
        <v>30</v>
      </c>
      <c r="B117" s="5" t="s">
        <v>792</v>
      </c>
      <c r="C117" s="7">
        <v>126</v>
      </c>
      <c r="D117" s="7"/>
      <c r="E117" s="403">
        <f t="shared" si="3"/>
        <v>32315.290000000008</v>
      </c>
    </row>
    <row r="118" spans="1:5" ht="72" x14ac:dyDescent="0.2">
      <c r="A118" s="6">
        <v>1</v>
      </c>
      <c r="B118" s="23" t="s">
        <v>337</v>
      </c>
      <c r="C118" s="151">
        <v>125</v>
      </c>
      <c r="D118" s="151"/>
      <c r="E118" s="403">
        <f t="shared" si="3"/>
        <v>32440.290000000008</v>
      </c>
    </row>
    <row r="119" spans="1:5" ht="72" x14ac:dyDescent="0.2">
      <c r="A119" s="6">
        <v>1</v>
      </c>
      <c r="B119" s="23" t="s">
        <v>333</v>
      </c>
      <c r="C119" s="151">
        <v>368</v>
      </c>
      <c r="D119" s="151"/>
      <c r="E119" s="24">
        <f t="shared" ref="E119" si="4">E118+C119</f>
        <v>32808.290000000008</v>
      </c>
    </row>
    <row r="120" spans="1:5" x14ac:dyDescent="0.2">
      <c r="A120" s="32"/>
      <c r="B120" s="28" t="s">
        <v>534</v>
      </c>
      <c r="C120" s="27">
        <f>SUM(C56:C119)</f>
        <v>18933.900000000001</v>
      </c>
      <c r="D120" s="24"/>
      <c r="E120" s="27"/>
    </row>
    <row r="121" spans="1:5" x14ac:dyDescent="0.2">
      <c r="A121" s="10"/>
      <c r="B121" s="28" t="s">
        <v>535</v>
      </c>
      <c r="C121" s="27">
        <f>C55+C120</f>
        <v>32808.290000000008</v>
      </c>
      <c r="D121" s="24"/>
      <c r="E121" s="27">
        <f>E119</f>
        <v>32808.290000000008</v>
      </c>
    </row>
    <row r="122" spans="1:5" x14ac:dyDescent="0.2">
      <c r="A122" s="20"/>
      <c r="B122" s="76"/>
      <c r="C122" s="77"/>
      <c r="D122" s="78"/>
      <c r="E122" s="73"/>
    </row>
    <row r="123" spans="1:5" x14ac:dyDescent="0.2">
      <c r="A123" s="16"/>
      <c r="B123" s="80"/>
      <c r="C123" s="73"/>
      <c r="D123" s="74"/>
      <c r="E123" s="73"/>
    </row>
    <row r="124" spans="1:5" ht="15" x14ac:dyDescent="0.25">
      <c r="A124" s="565" t="s">
        <v>287</v>
      </c>
      <c r="B124" s="566"/>
      <c r="C124" s="566"/>
      <c r="D124" s="566"/>
      <c r="E124" s="566"/>
    </row>
    <row r="125" spans="1:5" x14ac:dyDescent="0.2">
      <c r="A125" s="6"/>
      <c r="B125" s="95" t="s">
        <v>240</v>
      </c>
      <c r="C125" s="27">
        <f>C121</f>
        <v>32808.290000000008</v>
      </c>
      <c r="D125" s="24"/>
      <c r="E125" s="27">
        <f>E121</f>
        <v>32808.290000000008</v>
      </c>
    </row>
    <row r="126" spans="1:5" ht="84" x14ac:dyDescent="0.2">
      <c r="A126" s="10">
        <v>1</v>
      </c>
      <c r="B126" s="23" t="s">
        <v>322</v>
      </c>
      <c r="C126" s="583">
        <v>6700</v>
      </c>
      <c r="D126" s="518"/>
      <c r="E126" s="518">
        <f>E125+C126</f>
        <v>39508.290000000008</v>
      </c>
    </row>
    <row r="127" spans="1:5" ht="60" x14ac:dyDescent="0.2">
      <c r="A127" s="10">
        <v>1</v>
      </c>
      <c r="B127" s="23" t="s">
        <v>323</v>
      </c>
      <c r="C127" s="584"/>
      <c r="D127" s="519"/>
      <c r="E127" s="519"/>
    </row>
    <row r="128" spans="1:5" ht="84" x14ac:dyDescent="0.2">
      <c r="A128" s="10">
        <v>1</v>
      </c>
      <c r="B128" s="23" t="s">
        <v>321</v>
      </c>
      <c r="C128" s="585"/>
      <c r="D128" s="520"/>
      <c r="E128" s="520"/>
    </row>
    <row r="129" spans="1:5" ht="72" x14ac:dyDescent="0.2">
      <c r="A129" s="10">
        <v>1</v>
      </c>
      <c r="B129" s="23" t="s">
        <v>563</v>
      </c>
      <c r="C129" s="64">
        <v>75.37</v>
      </c>
      <c r="D129" s="155"/>
      <c r="E129" s="155">
        <f>E126+C129</f>
        <v>39583.660000000011</v>
      </c>
    </row>
    <row r="130" spans="1:5" x14ac:dyDescent="0.2">
      <c r="A130" s="6"/>
      <c r="B130" s="31" t="s">
        <v>332</v>
      </c>
      <c r="C130" s="27">
        <f>SUM(C126:C129)</f>
        <v>6775.37</v>
      </c>
      <c r="D130" s="24"/>
      <c r="E130" s="27"/>
    </row>
    <row r="131" spans="1:5" x14ac:dyDescent="0.2">
      <c r="A131" s="6"/>
      <c r="B131" s="25" t="s">
        <v>233</v>
      </c>
      <c r="C131" s="27">
        <f>C125+C130</f>
        <v>39583.660000000011</v>
      </c>
      <c r="D131" s="24"/>
      <c r="E131" s="27">
        <f>E129</f>
        <v>39583.660000000011</v>
      </c>
    </row>
    <row r="132" spans="1:5" x14ac:dyDescent="0.2">
      <c r="A132" s="16"/>
      <c r="B132" s="80"/>
      <c r="C132" s="73"/>
      <c r="D132" s="74"/>
      <c r="E132" s="73"/>
    </row>
    <row r="133" spans="1:5" x14ac:dyDescent="0.2">
      <c r="A133" s="16"/>
      <c r="B133" s="80"/>
      <c r="C133" s="73"/>
      <c r="D133" s="74"/>
      <c r="E133" s="73"/>
    </row>
    <row r="134" spans="1:5" ht="21.75" customHeight="1" x14ac:dyDescent="0.25">
      <c r="A134" s="565" t="s">
        <v>277</v>
      </c>
      <c r="B134" s="566"/>
      <c r="C134" s="566"/>
      <c r="D134" s="566"/>
      <c r="E134" s="566"/>
    </row>
    <row r="135" spans="1:5" ht="17.25" customHeight="1" x14ac:dyDescent="0.2">
      <c r="A135" s="6"/>
      <c r="B135" s="95" t="s">
        <v>240</v>
      </c>
      <c r="C135" s="27">
        <f>C131</f>
        <v>39583.660000000011</v>
      </c>
      <c r="E135" s="27">
        <f>E131</f>
        <v>39583.660000000011</v>
      </c>
    </row>
    <row r="136" spans="1:5" ht="60" x14ac:dyDescent="0.2">
      <c r="A136" s="10">
        <v>1</v>
      </c>
      <c r="B136" s="5" t="s">
        <v>329</v>
      </c>
      <c r="C136" s="7"/>
      <c r="D136" s="7">
        <v>22.12</v>
      </c>
      <c r="E136" s="24"/>
    </row>
    <row r="137" spans="1:5" ht="60" x14ac:dyDescent="0.2">
      <c r="A137" s="10">
        <v>1</v>
      </c>
      <c r="B137" s="5" t="s">
        <v>330</v>
      </c>
      <c r="C137" s="24"/>
      <c r="D137" s="24">
        <v>22.12</v>
      </c>
      <c r="E137" s="24"/>
    </row>
    <row r="138" spans="1:5" x14ac:dyDescent="0.2">
      <c r="A138" s="10"/>
      <c r="B138" s="31" t="s">
        <v>542</v>
      </c>
      <c r="D138" s="27">
        <f>SUM(D136:D137)</f>
        <v>44.24</v>
      </c>
      <c r="E138" s="27"/>
    </row>
    <row r="139" spans="1:5" x14ac:dyDescent="0.2">
      <c r="A139" s="10"/>
      <c r="B139" s="25" t="s">
        <v>545</v>
      </c>
      <c r="C139" s="27">
        <f>C135</f>
        <v>39583.660000000011</v>
      </c>
      <c r="D139" s="27"/>
      <c r="E139" s="27">
        <f>E135</f>
        <v>39583.660000000011</v>
      </c>
    </row>
    <row r="140" spans="1:5" x14ac:dyDescent="0.2">
      <c r="A140" s="16"/>
      <c r="B140" s="96"/>
      <c r="C140" s="73"/>
      <c r="D140" s="74"/>
      <c r="E140" s="73"/>
    </row>
    <row r="141" spans="1:5" x14ac:dyDescent="0.2">
      <c r="A141" s="16"/>
      <c r="B141" s="96"/>
      <c r="C141" s="73"/>
      <c r="D141" s="74"/>
      <c r="E141" s="73"/>
    </row>
    <row r="142" spans="1:5" ht="15" x14ac:dyDescent="0.25">
      <c r="A142" s="565" t="s">
        <v>501</v>
      </c>
      <c r="B142" s="566"/>
      <c r="C142" s="566"/>
      <c r="D142" s="566"/>
      <c r="E142" s="566"/>
    </row>
    <row r="143" spans="1:5" x14ac:dyDescent="0.2">
      <c r="A143" s="6"/>
      <c r="B143" s="95" t="s">
        <v>240</v>
      </c>
      <c r="C143" s="27">
        <f>C139</f>
        <v>39583.660000000011</v>
      </c>
      <c r="D143" s="24"/>
      <c r="E143" s="27">
        <f>E139</f>
        <v>39583.660000000011</v>
      </c>
    </row>
    <row r="144" spans="1:5" ht="105.75" customHeight="1" x14ac:dyDescent="0.2">
      <c r="A144" s="10">
        <v>1</v>
      </c>
      <c r="B144" s="23" t="s">
        <v>702</v>
      </c>
      <c r="C144" s="587">
        <v>1530</v>
      </c>
      <c r="D144" s="587"/>
      <c r="E144" s="587">
        <f t="shared" ref="E144:E149" si="5">E143+C144</f>
        <v>41113.660000000011</v>
      </c>
    </row>
    <row r="145" spans="1:5" ht="108" x14ac:dyDescent="0.2">
      <c r="A145" s="10">
        <v>1</v>
      </c>
      <c r="B145" s="23" t="s">
        <v>703</v>
      </c>
      <c r="C145" s="588"/>
      <c r="D145" s="588"/>
      <c r="E145" s="588">
        <f t="shared" si="5"/>
        <v>41113.660000000011</v>
      </c>
    </row>
    <row r="146" spans="1:5" ht="108" x14ac:dyDescent="0.2">
      <c r="A146" s="10">
        <v>1</v>
      </c>
      <c r="B146" s="23" t="s">
        <v>704</v>
      </c>
      <c r="C146" s="588"/>
      <c r="D146" s="588"/>
      <c r="E146" s="588">
        <f t="shared" si="5"/>
        <v>41113.660000000011</v>
      </c>
    </row>
    <row r="147" spans="1:5" ht="108" x14ac:dyDescent="0.2">
      <c r="A147" s="10">
        <v>1</v>
      </c>
      <c r="B147" s="23" t="s">
        <v>705</v>
      </c>
      <c r="C147" s="588"/>
      <c r="D147" s="588"/>
      <c r="E147" s="588">
        <f t="shared" si="5"/>
        <v>41113.660000000011</v>
      </c>
    </row>
    <row r="148" spans="1:5" ht="108" x14ac:dyDescent="0.2">
      <c r="A148" s="10">
        <v>1</v>
      </c>
      <c r="B148" s="23" t="s">
        <v>706</v>
      </c>
      <c r="C148" s="588"/>
      <c r="D148" s="588"/>
      <c r="E148" s="588">
        <f t="shared" si="5"/>
        <v>41113.660000000011</v>
      </c>
    </row>
    <row r="149" spans="1:5" ht="108" x14ac:dyDescent="0.2">
      <c r="A149" s="10">
        <v>1</v>
      </c>
      <c r="B149" s="23" t="s">
        <v>1288</v>
      </c>
      <c r="C149" s="589"/>
      <c r="D149" s="589"/>
      <c r="E149" s="589">
        <f t="shared" si="5"/>
        <v>41113.660000000011</v>
      </c>
    </row>
    <row r="150" spans="1:5" ht="84" x14ac:dyDescent="0.2">
      <c r="A150" s="10">
        <v>1</v>
      </c>
      <c r="B150" s="23" t="s">
        <v>707</v>
      </c>
      <c r="C150" s="590">
        <v>132</v>
      </c>
      <c r="D150" s="593"/>
      <c r="E150" s="587">
        <f>E144+C150</f>
        <v>41245.660000000011</v>
      </c>
    </row>
    <row r="151" spans="1:5" ht="84" x14ac:dyDescent="0.2">
      <c r="A151" s="10">
        <v>1</v>
      </c>
      <c r="B151" s="23" t="s">
        <v>708</v>
      </c>
      <c r="C151" s="591"/>
      <c r="D151" s="594"/>
      <c r="E151" s="588"/>
    </row>
    <row r="152" spans="1:5" ht="84" x14ac:dyDescent="0.2">
      <c r="A152" s="10">
        <v>1</v>
      </c>
      <c r="B152" s="23" t="s">
        <v>709</v>
      </c>
      <c r="C152" s="591"/>
      <c r="D152" s="594"/>
      <c r="E152" s="588"/>
    </row>
    <row r="153" spans="1:5" ht="84" x14ac:dyDescent="0.2">
      <c r="A153" s="10">
        <v>1</v>
      </c>
      <c r="B153" s="23" t="s">
        <v>710</v>
      </c>
      <c r="C153" s="591"/>
      <c r="D153" s="594"/>
      <c r="E153" s="588"/>
    </row>
    <row r="154" spans="1:5" ht="84" x14ac:dyDescent="0.2">
      <c r="A154" s="10">
        <v>1</v>
      </c>
      <c r="B154" s="23" t="s">
        <v>711</v>
      </c>
      <c r="C154" s="591"/>
      <c r="D154" s="594"/>
      <c r="E154" s="588"/>
    </row>
    <row r="155" spans="1:5" ht="84" x14ac:dyDescent="0.2">
      <c r="A155" s="10">
        <v>1</v>
      </c>
      <c r="B155" s="23" t="s">
        <v>712</v>
      </c>
      <c r="C155" s="592"/>
      <c r="D155" s="595"/>
      <c r="E155" s="589"/>
    </row>
    <row r="156" spans="1:5" ht="72" x14ac:dyDescent="0.2">
      <c r="A156" s="194">
        <v>1</v>
      </c>
      <c r="B156" s="195" t="s">
        <v>794</v>
      </c>
      <c r="C156" s="196">
        <v>160</v>
      </c>
      <c r="D156" s="197"/>
      <c r="E156" s="207">
        <f>E150+C156</f>
        <v>41405.660000000011</v>
      </c>
    </row>
    <row r="157" spans="1:5" ht="72" x14ac:dyDescent="0.2">
      <c r="A157" s="173">
        <v>1</v>
      </c>
      <c r="B157" s="22" t="s">
        <v>806</v>
      </c>
      <c r="C157" s="580">
        <v>900</v>
      </c>
      <c r="D157" s="477"/>
      <c r="E157" s="583">
        <f>E156+C157</f>
        <v>42305.660000000011</v>
      </c>
    </row>
    <row r="158" spans="1:5" ht="60" x14ac:dyDescent="0.2">
      <c r="A158" s="173">
        <v>1</v>
      </c>
      <c r="B158" s="22" t="s">
        <v>807</v>
      </c>
      <c r="C158" s="581"/>
      <c r="D158" s="478"/>
      <c r="E158" s="584"/>
    </row>
    <row r="159" spans="1:5" ht="60" x14ac:dyDescent="0.2">
      <c r="A159" s="173">
        <v>1</v>
      </c>
      <c r="B159" s="172" t="s">
        <v>805</v>
      </c>
      <c r="C159" s="581"/>
      <c r="D159" s="478"/>
      <c r="E159" s="584"/>
    </row>
    <row r="160" spans="1:5" ht="60" x14ac:dyDescent="0.2">
      <c r="A160" s="173">
        <v>1</v>
      </c>
      <c r="B160" s="172" t="s">
        <v>808</v>
      </c>
      <c r="C160" s="581"/>
      <c r="D160" s="478"/>
      <c r="E160" s="584"/>
    </row>
    <row r="161" spans="1:5" ht="60" x14ac:dyDescent="0.2">
      <c r="A161" s="173">
        <v>1</v>
      </c>
      <c r="B161" s="172" t="s">
        <v>809</v>
      </c>
      <c r="C161" s="581"/>
      <c r="D161" s="478"/>
      <c r="E161" s="584"/>
    </row>
    <row r="162" spans="1:5" ht="60" x14ac:dyDescent="0.2">
      <c r="A162" s="173">
        <v>1</v>
      </c>
      <c r="B162" s="172" t="s">
        <v>810</v>
      </c>
      <c r="C162" s="581"/>
      <c r="D162" s="478"/>
      <c r="E162" s="584"/>
    </row>
    <row r="163" spans="1:5" ht="60" x14ac:dyDescent="0.2">
      <c r="A163" s="173">
        <v>1</v>
      </c>
      <c r="B163" s="172" t="s">
        <v>804</v>
      </c>
      <c r="C163" s="582"/>
      <c r="D163" s="479"/>
      <c r="E163" s="585"/>
    </row>
    <row r="164" spans="1:5" ht="69.75" customHeight="1" x14ac:dyDescent="0.2">
      <c r="A164" s="173">
        <v>1</v>
      </c>
      <c r="B164" s="179" t="s">
        <v>587</v>
      </c>
      <c r="C164" s="192">
        <v>34975</v>
      </c>
      <c r="D164" s="197"/>
      <c r="E164" s="207">
        <f>E157+C164</f>
        <v>77280.66</v>
      </c>
    </row>
    <row r="165" spans="1:5" ht="12.6" customHeight="1" x14ac:dyDescent="0.2">
      <c r="A165" s="6"/>
      <c r="B165" s="31" t="s">
        <v>795</v>
      </c>
      <c r="C165" s="27">
        <f>SUM(C144:C164)</f>
        <v>37697</v>
      </c>
      <c r="D165" s="24"/>
      <c r="E165" s="27"/>
    </row>
    <row r="166" spans="1:5" ht="12.6" customHeight="1" x14ac:dyDescent="0.2">
      <c r="A166" s="6"/>
      <c r="B166" s="25" t="s">
        <v>796</v>
      </c>
      <c r="C166" s="27">
        <f>C143+C165</f>
        <v>77280.66</v>
      </c>
      <c r="D166" s="24"/>
      <c r="E166" s="27">
        <f>E164</f>
        <v>77280.66</v>
      </c>
    </row>
    <row r="167" spans="1:5" ht="12.6" customHeight="1" x14ac:dyDescent="0.2">
      <c r="A167" s="198"/>
      <c r="B167" s="199"/>
      <c r="C167" s="200"/>
      <c r="D167" s="201"/>
      <c r="E167" s="201"/>
    </row>
    <row r="168" spans="1:5" ht="12.6" customHeight="1" x14ac:dyDescent="0.2">
      <c r="A168" s="198"/>
      <c r="B168" s="199"/>
      <c r="C168" s="200"/>
      <c r="D168" s="201"/>
      <c r="E168" s="201"/>
    </row>
    <row r="169" spans="1:5" ht="15" x14ac:dyDescent="0.25">
      <c r="A169" s="565" t="s">
        <v>577</v>
      </c>
      <c r="B169" s="566"/>
      <c r="C169" s="566"/>
      <c r="D169" s="566"/>
      <c r="E169" s="566"/>
    </row>
    <row r="170" spans="1:5" x14ac:dyDescent="0.2">
      <c r="A170" s="6"/>
      <c r="B170" s="95" t="s">
        <v>240</v>
      </c>
      <c r="C170" s="27">
        <f>C166</f>
        <v>77280.66</v>
      </c>
      <c r="E170" s="171">
        <f>E166</f>
        <v>77280.66</v>
      </c>
    </row>
    <row r="171" spans="1:5" ht="72" x14ac:dyDescent="0.2">
      <c r="A171" s="10">
        <v>1</v>
      </c>
      <c r="B171" s="23" t="s">
        <v>828</v>
      </c>
      <c r="C171" s="148"/>
      <c r="D171" s="148">
        <v>57.15</v>
      </c>
      <c r="E171" s="149"/>
    </row>
    <row r="172" spans="1:5" ht="72" x14ac:dyDescent="0.2">
      <c r="A172" s="10">
        <v>1</v>
      </c>
      <c r="B172" s="23" t="s">
        <v>829</v>
      </c>
      <c r="C172" s="24"/>
      <c r="D172" s="24">
        <v>27479.93</v>
      </c>
      <c r="E172" s="212"/>
    </row>
    <row r="173" spans="1:5" ht="60" x14ac:dyDescent="0.2">
      <c r="A173" s="10">
        <v>1</v>
      </c>
      <c r="B173" s="23" t="s">
        <v>830</v>
      </c>
      <c r="C173" s="24"/>
      <c r="D173" s="24">
        <v>399</v>
      </c>
      <c r="E173" s="212"/>
    </row>
    <row r="174" spans="1:5" ht="72" x14ac:dyDescent="0.2">
      <c r="A174" s="10">
        <v>1</v>
      </c>
      <c r="B174" s="5" t="s">
        <v>831</v>
      </c>
      <c r="C174" s="7"/>
      <c r="D174" s="7">
        <v>22.12</v>
      </c>
      <c r="E174" s="7"/>
    </row>
    <row r="175" spans="1:5" ht="72" x14ac:dyDescent="0.2">
      <c r="A175" s="10">
        <v>1</v>
      </c>
      <c r="B175" s="23" t="s">
        <v>833</v>
      </c>
      <c r="C175" s="24"/>
      <c r="D175" s="24">
        <v>121.5</v>
      </c>
      <c r="E175" s="7"/>
    </row>
    <row r="176" spans="1:5" ht="72" x14ac:dyDescent="0.2">
      <c r="A176" s="102">
        <v>1</v>
      </c>
      <c r="B176" s="132" t="s">
        <v>832</v>
      </c>
      <c r="C176" s="75"/>
      <c r="D176" s="75">
        <v>121.5</v>
      </c>
      <c r="E176" s="7"/>
    </row>
    <row r="177" spans="1:6" ht="72" x14ac:dyDescent="0.2">
      <c r="A177" s="102">
        <v>1</v>
      </c>
      <c r="B177" s="132" t="s">
        <v>834</v>
      </c>
      <c r="C177" s="75"/>
      <c r="D177" s="75">
        <v>121.5</v>
      </c>
      <c r="E177" s="7"/>
    </row>
    <row r="178" spans="1:6" ht="84" x14ac:dyDescent="0.2">
      <c r="A178" s="220">
        <v>9</v>
      </c>
      <c r="B178" s="22" t="s">
        <v>835</v>
      </c>
      <c r="C178" s="75"/>
      <c r="D178" s="75">
        <v>71.099999999999994</v>
      </c>
      <c r="E178" s="7"/>
      <c r="F178" s="18"/>
    </row>
    <row r="179" spans="1:6" ht="120" x14ac:dyDescent="0.2">
      <c r="A179" s="6">
        <v>1</v>
      </c>
      <c r="B179" s="5" t="s">
        <v>837</v>
      </c>
      <c r="C179" s="24"/>
      <c r="D179" s="24">
        <v>12</v>
      </c>
      <c r="E179" s="24"/>
    </row>
    <row r="180" spans="1:6" ht="120" x14ac:dyDescent="0.2">
      <c r="A180" s="6">
        <v>1</v>
      </c>
      <c r="B180" s="5" t="s">
        <v>838</v>
      </c>
      <c r="C180" s="24"/>
      <c r="D180" s="24">
        <v>12</v>
      </c>
      <c r="E180" s="24"/>
    </row>
    <row r="181" spans="1:6" ht="120" x14ac:dyDescent="0.2">
      <c r="A181" s="6">
        <v>1</v>
      </c>
      <c r="B181" s="5" t="s">
        <v>839</v>
      </c>
      <c r="C181" s="24"/>
      <c r="D181" s="24">
        <v>12</v>
      </c>
      <c r="E181" s="24"/>
    </row>
    <row r="182" spans="1:6" ht="120" x14ac:dyDescent="0.2">
      <c r="A182" s="6">
        <v>1</v>
      </c>
      <c r="B182" s="5" t="s">
        <v>840</v>
      </c>
      <c r="C182" s="24"/>
      <c r="D182" s="24">
        <v>12</v>
      </c>
      <c r="E182" s="24"/>
    </row>
    <row r="183" spans="1:6" ht="120" x14ac:dyDescent="0.2">
      <c r="A183" s="6">
        <v>1</v>
      </c>
      <c r="B183" s="5" t="s">
        <v>841</v>
      </c>
      <c r="C183" s="24"/>
      <c r="D183" s="24">
        <v>12</v>
      </c>
      <c r="E183" s="24"/>
    </row>
    <row r="184" spans="1:6" ht="120" x14ac:dyDescent="0.2">
      <c r="A184" s="6">
        <v>1</v>
      </c>
      <c r="B184" s="5" t="s">
        <v>842</v>
      </c>
      <c r="C184" s="24"/>
      <c r="D184" s="24">
        <v>12</v>
      </c>
      <c r="E184" s="24"/>
      <c r="F184" s="18"/>
    </row>
    <row r="185" spans="1:6" ht="84" x14ac:dyDescent="0.2">
      <c r="A185" s="10">
        <v>1</v>
      </c>
      <c r="B185" s="5" t="s">
        <v>843</v>
      </c>
      <c r="C185" s="7"/>
      <c r="D185" s="24">
        <v>46</v>
      </c>
      <c r="E185" s="7"/>
    </row>
    <row r="186" spans="1:6" ht="100.5" customHeight="1" x14ac:dyDescent="0.2">
      <c r="A186" s="11">
        <v>1</v>
      </c>
      <c r="B186" s="23" t="s">
        <v>836</v>
      </c>
      <c r="C186" s="26"/>
      <c r="D186" s="26">
        <v>219</v>
      </c>
      <c r="E186" s="66"/>
    </row>
    <row r="187" spans="1:6" x14ac:dyDescent="0.2">
      <c r="A187" s="189"/>
      <c r="B187" s="31" t="s">
        <v>542</v>
      </c>
      <c r="C187" s="66"/>
      <c r="D187" s="27">
        <f>SUM(D171:D186)</f>
        <v>28730.799999999999</v>
      </c>
      <c r="E187" s="27"/>
    </row>
    <row r="188" spans="1:6" x14ac:dyDescent="0.2">
      <c r="A188" s="189"/>
      <c r="B188" s="25" t="s">
        <v>545</v>
      </c>
      <c r="C188" s="27">
        <f>C170</f>
        <v>77280.66</v>
      </c>
      <c r="D188" s="27"/>
      <c r="E188" s="27">
        <f>E170</f>
        <v>77280.66</v>
      </c>
    </row>
    <row r="191" spans="1:6" ht="15" x14ac:dyDescent="0.25">
      <c r="A191" s="545" t="s">
        <v>594</v>
      </c>
      <c r="B191" s="578"/>
      <c r="C191" s="578"/>
      <c r="D191" s="578"/>
      <c r="E191" s="579"/>
    </row>
    <row r="192" spans="1:6" x14ac:dyDescent="0.2">
      <c r="A192" s="6"/>
      <c r="B192" s="95" t="s">
        <v>240</v>
      </c>
      <c r="C192" s="27">
        <f>C188</f>
        <v>77280.66</v>
      </c>
      <c r="D192" s="24"/>
      <c r="E192" s="27">
        <f>E188</f>
        <v>77280.66</v>
      </c>
    </row>
    <row r="193" spans="1:5" s="18" customFormat="1" ht="76.5" x14ac:dyDescent="0.2">
      <c r="A193" s="30">
        <v>1</v>
      </c>
      <c r="B193" s="183" t="s">
        <v>933</v>
      </c>
      <c r="C193" s="231">
        <v>18</v>
      </c>
      <c r="D193" s="26"/>
      <c r="E193" s="12">
        <f>E192+C193</f>
        <v>77298.66</v>
      </c>
    </row>
    <row r="194" spans="1:5" s="18" customFormat="1" ht="104.25" customHeight="1" x14ac:dyDescent="0.2">
      <c r="A194" s="30">
        <v>1</v>
      </c>
      <c r="B194" s="183" t="s">
        <v>912</v>
      </c>
      <c r="C194" s="557">
        <v>2800</v>
      </c>
      <c r="D194" s="557"/>
      <c r="E194" s="557">
        <f>E193+C194</f>
        <v>80098.66</v>
      </c>
    </row>
    <row r="195" spans="1:5" s="18" customFormat="1" ht="106.5" customHeight="1" x14ac:dyDescent="0.2">
      <c r="A195" s="30">
        <v>1</v>
      </c>
      <c r="B195" s="221" t="s">
        <v>914</v>
      </c>
      <c r="C195" s="559"/>
      <c r="D195" s="559"/>
      <c r="E195" s="559"/>
    </row>
    <row r="196" spans="1:5" s="18" customFormat="1" ht="105" customHeight="1" x14ac:dyDescent="0.2">
      <c r="A196" s="30">
        <v>1</v>
      </c>
      <c r="B196" s="183" t="s">
        <v>915</v>
      </c>
      <c r="C196" s="557">
        <v>2800</v>
      </c>
      <c r="D196" s="557"/>
      <c r="E196" s="557">
        <f>E194+C196</f>
        <v>82898.66</v>
      </c>
    </row>
    <row r="197" spans="1:5" s="18" customFormat="1" ht="102" x14ac:dyDescent="0.2">
      <c r="A197" s="30">
        <v>1</v>
      </c>
      <c r="B197" s="183" t="s">
        <v>913</v>
      </c>
      <c r="C197" s="559"/>
      <c r="D197" s="559"/>
      <c r="E197" s="559"/>
    </row>
    <row r="198" spans="1:5" s="18" customFormat="1" ht="102" x14ac:dyDescent="0.2">
      <c r="A198" s="30">
        <v>1</v>
      </c>
      <c r="B198" s="183" t="s">
        <v>889</v>
      </c>
      <c r="C198" s="508">
        <v>2000</v>
      </c>
      <c r="D198" s="557"/>
      <c r="E198" s="508">
        <f>E196+C198</f>
        <v>84898.66</v>
      </c>
    </row>
    <row r="199" spans="1:5" s="18" customFormat="1" ht="102" x14ac:dyDescent="0.2">
      <c r="A199" s="30">
        <v>1</v>
      </c>
      <c r="B199" s="183" t="s">
        <v>934</v>
      </c>
      <c r="C199" s="509"/>
      <c r="D199" s="559"/>
      <c r="E199" s="509"/>
    </row>
    <row r="200" spans="1:5" x14ac:dyDescent="0.2">
      <c r="A200" s="10"/>
      <c r="B200" s="31" t="s">
        <v>932</v>
      </c>
      <c r="C200" s="27">
        <f>SUM(C193:C199)</f>
        <v>7618</v>
      </c>
      <c r="D200" s="24"/>
      <c r="E200" s="27"/>
    </row>
    <row r="201" spans="1:5" x14ac:dyDescent="0.2">
      <c r="A201" s="10"/>
      <c r="B201" s="25" t="s">
        <v>931</v>
      </c>
      <c r="C201" s="27">
        <f>C192+C200</f>
        <v>84898.66</v>
      </c>
      <c r="D201" s="24"/>
      <c r="E201" s="27">
        <f>E198</f>
        <v>84898.66</v>
      </c>
    </row>
    <row r="204" spans="1:5" ht="15" x14ac:dyDescent="0.25">
      <c r="A204" s="565" t="s">
        <v>1003</v>
      </c>
      <c r="B204" s="566"/>
      <c r="C204" s="566"/>
      <c r="D204" s="566"/>
      <c r="E204" s="566"/>
    </row>
    <row r="205" spans="1:5" x14ac:dyDescent="0.2">
      <c r="A205" s="6"/>
      <c r="B205" s="95" t="s">
        <v>240</v>
      </c>
      <c r="C205" s="27">
        <f>C201</f>
        <v>84898.66</v>
      </c>
      <c r="E205" s="171">
        <f>E201</f>
        <v>84898.66</v>
      </c>
    </row>
    <row r="206" spans="1:5" ht="84" x14ac:dyDescent="0.2">
      <c r="A206" s="10">
        <v>1</v>
      </c>
      <c r="B206" s="23" t="s">
        <v>1009</v>
      </c>
      <c r="C206" s="148"/>
      <c r="D206" s="148">
        <v>130</v>
      </c>
      <c r="E206" s="7"/>
    </row>
    <row r="207" spans="1:5" ht="72" x14ac:dyDescent="0.2">
      <c r="A207" s="10">
        <v>1</v>
      </c>
      <c r="B207" s="23" t="s">
        <v>283</v>
      </c>
      <c r="C207" s="24"/>
      <c r="D207" s="24">
        <v>115</v>
      </c>
      <c r="E207" s="7"/>
    </row>
    <row r="208" spans="1:5" ht="84" x14ac:dyDescent="0.2">
      <c r="A208" s="220">
        <v>10</v>
      </c>
      <c r="B208" s="22" t="s">
        <v>1017</v>
      </c>
      <c r="C208" s="75"/>
      <c r="D208" s="75">
        <v>79</v>
      </c>
      <c r="E208" s="7"/>
    </row>
    <row r="209" spans="1:5" ht="120" x14ac:dyDescent="0.2">
      <c r="A209" s="6">
        <v>1</v>
      </c>
      <c r="B209" s="5" t="s">
        <v>719</v>
      </c>
      <c r="C209" s="24"/>
      <c r="D209" s="24">
        <v>12</v>
      </c>
      <c r="E209" s="24"/>
    </row>
    <row r="210" spans="1:5" ht="120" x14ac:dyDescent="0.2">
      <c r="A210" s="6">
        <v>1</v>
      </c>
      <c r="B210" s="5" t="s">
        <v>721</v>
      </c>
      <c r="C210" s="24"/>
      <c r="D210" s="24">
        <v>12</v>
      </c>
      <c r="E210" s="24"/>
    </row>
    <row r="211" spans="1:5" ht="120" x14ac:dyDescent="0.2">
      <c r="A211" s="6">
        <v>1</v>
      </c>
      <c r="B211" s="5" t="s">
        <v>731</v>
      </c>
      <c r="C211" s="24"/>
      <c r="D211" s="24">
        <v>12</v>
      </c>
      <c r="E211" s="24"/>
    </row>
    <row r="212" spans="1:5" ht="120" x14ac:dyDescent="0.2">
      <c r="A212" s="6">
        <v>1</v>
      </c>
      <c r="B212" s="5" t="s">
        <v>735</v>
      </c>
      <c r="C212" s="24"/>
      <c r="D212" s="24">
        <v>12</v>
      </c>
      <c r="E212" s="24"/>
    </row>
    <row r="213" spans="1:5" ht="120" x14ac:dyDescent="0.2">
      <c r="A213" s="6">
        <v>1</v>
      </c>
      <c r="B213" s="5" t="s">
        <v>742</v>
      </c>
      <c r="C213" s="24"/>
      <c r="D213" s="24">
        <v>12</v>
      </c>
      <c r="E213" s="24"/>
    </row>
    <row r="214" spans="1:5" ht="120" x14ac:dyDescent="0.2">
      <c r="A214" s="6">
        <v>1</v>
      </c>
      <c r="B214" s="5" t="s">
        <v>744</v>
      </c>
      <c r="C214" s="24"/>
      <c r="D214" s="24">
        <v>12</v>
      </c>
      <c r="E214" s="24"/>
    </row>
    <row r="215" spans="1:5" ht="120" x14ac:dyDescent="0.2">
      <c r="A215" s="6">
        <v>1</v>
      </c>
      <c r="B215" s="5" t="s">
        <v>751</v>
      </c>
      <c r="C215" s="24"/>
      <c r="D215" s="24">
        <v>12</v>
      </c>
      <c r="E215" s="24"/>
    </row>
    <row r="216" spans="1:5" ht="120" x14ac:dyDescent="0.2">
      <c r="A216" s="6">
        <v>1</v>
      </c>
      <c r="B216" s="5" t="s">
        <v>765</v>
      </c>
      <c r="C216" s="24"/>
      <c r="D216" s="24">
        <v>12</v>
      </c>
      <c r="E216" s="24"/>
    </row>
    <row r="217" spans="1:5" ht="120" x14ac:dyDescent="0.2">
      <c r="A217" s="6">
        <v>1</v>
      </c>
      <c r="B217" s="5" t="s">
        <v>767</v>
      </c>
      <c r="C217" s="24"/>
      <c r="D217" s="24">
        <v>12</v>
      </c>
      <c r="E217" s="24"/>
    </row>
    <row r="218" spans="1:5" ht="120" x14ac:dyDescent="0.2">
      <c r="A218" s="6">
        <v>1</v>
      </c>
      <c r="B218" s="5" t="s">
        <v>785</v>
      </c>
      <c r="C218" s="24"/>
      <c r="D218" s="24">
        <v>12</v>
      </c>
      <c r="E218" s="24"/>
    </row>
    <row r="219" spans="1:5" ht="120" x14ac:dyDescent="0.2">
      <c r="A219" s="6">
        <v>1</v>
      </c>
      <c r="B219" s="5" t="s">
        <v>720</v>
      </c>
      <c r="C219" s="24"/>
      <c r="D219" s="24">
        <v>12</v>
      </c>
      <c r="E219" s="66"/>
    </row>
    <row r="220" spans="1:5" ht="84" x14ac:dyDescent="0.2">
      <c r="A220" s="10">
        <v>1</v>
      </c>
      <c r="B220" s="23" t="s">
        <v>793</v>
      </c>
      <c r="C220" s="64"/>
      <c r="D220" s="64">
        <v>47</v>
      </c>
      <c r="E220" s="7"/>
    </row>
    <row r="221" spans="1:5" x14ac:dyDescent="0.2">
      <c r="A221" s="10"/>
      <c r="B221" s="23"/>
      <c r="C221" s="64"/>
      <c r="D221" s="64"/>
      <c r="E221" s="7"/>
    </row>
    <row r="222" spans="1:5" x14ac:dyDescent="0.2">
      <c r="A222" s="248"/>
      <c r="B222" s="31" t="s">
        <v>1004</v>
      </c>
      <c r="C222" s="66"/>
      <c r="D222" s="27">
        <f>SUM(D206:D220)</f>
        <v>503</v>
      </c>
      <c r="E222" s="27"/>
    </row>
    <row r="223" spans="1:5" x14ac:dyDescent="0.2">
      <c r="A223" s="248"/>
      <c r="B223" s="25" t="s">
        <v>545</v>
      </c>
      <c r="C223" s="27">
        <f>C205</f>
        <v>84898.66</v>
      </c>
      <c r="D223" s="27"/>
      <c r="E223" s="27">
        <f>E205</f>
        <v>84898.66</v>
      </c>
    </row>
    <row r="225" spans="1:5" ht="15" x14ac:dyDescent="0.25">
      <c r="A225" s="545" t="s">
        <v>1215</v>
      </c>
      <c r="B225" s="578"/>
      <c r="C225" s="578"/>
      <c r="D225" s="578"/>
      <c r="E225" s="579"/>
    </row>
    <row r="226" spans="1:5" x14ac:dyDescent="0.2">
      <c r="A226" s="6"/>
      <c r="B226" s="95" t="s">
        <v>240</v>
      </c>
      <c r="C226" s="27">
        <f>C223</f>
        <v>84898.66</v>
      </c>
      <c r="D226" s="24"/>
      <c r="E226" s="27">
        <f>E223</f>
        <v>84898.66</v>
      </c>
    </row>
    <row r="227" spans="1:5" ht="102.75" customHeight="1" x14ac:dyDescent="0.2">
      <c r="A227" s="223">
        <v>1</v>
      </c>
      <c r="B227" s="23" t="s">
        <v>1237</v>
      </c>
      <c r="C227" s="557">
        <v>8100</v>
      </c>
      <c r="D227" s="557"/>
      <c r="E227" s="557">
        <f>E226+C227</f>
        <v>92998.66</v>
      </c>
    </row>
    <row r="228" spans="1:5" ht="72" x14ac:dyDescent="0.2">
      <c r="A228" s="223">
        <v>1</v>
      </c>
      <c r="B228" s="23" t="s">
        <v>1265</v>
      </c>
      <c r="C228" s="558"/>
      <c r="D228" s="558"/>
      <c r="E228" s="558">
        <f>E227+C228</f>
        <v>92998.66</v>
      </c>
    </row>
    <row r="229" spans="1:5" ht="96" x14ac:dyDescent="0.2">
      <c r="A229" s="223">
        <v>1</v>
      </c>
      <c r="B229" s="23" t="s">
        <v>1228</v>
      </c>
      <c r="C229" s="558"/>
      <c r="D229" s="558"/>
      <c r="E229" s="558"/>
    </row>
    <row r="230" spans="1:5" x14ac:dyDescent="0.2">
      <c r="A230" s="10"/>
      <c r="B230" s="31" t="s">
        <v>1223</v>
      </c>
      <c r="C230" s="27">
        <f>SUM(C227:C229)</f>
        <v>8100</v>
      </c>
      <c r="D230" s="24"/>
      <c r="E230" s="27"/>
    </row>
    <row r="231" spans="1:5" x14ac:dyDescent="0.2">
      <c r="A231" s="10"/>
      <c r="B231" s="25" t="s">
        <v>1224</v>
      </c>
      <c r="C231" s="27">
        <f>C226+C230</f>
        <v>92998.66</v>
      </c>
      <c r="D231" s="24"/>
      <c r="E231" s="27">
        <f>E227</f>
        <v>92998.66</v>
      </c>
    </row>
    <row r="234" spans="1:5" ht="15" x14ac:dyDescent="0.25">
      <c r="A234" s="565" t="s">
        <v>1225</v>
      </c>
      <c r="B234" s="566"/>
      <c r="C234" s="566"/>
      <c r="D234" s="566"/>
      <c r="E234" s="566"/>
    </row>
    <row r="235" spans="1:5" x14ac:dyDescent="0.2">
      <c r="A235" s="6"/>
      <c r="B235" s="95" t="s">
        <v>240</v>
      </c>
      <c r="C235" s="27">
        <f>C231</f>
        <v>92998.66</v>
      </c>
      <c r="E235" s="171">
        <f>E231</f>
        <v>92998.66</v>
      </c>
    </row>
    <row r="236" spans="1:5" ht="72" x14ac:dyDescent="0.2">
      <c r="A236" s="10">
        <v>1</v>
      </c>
      <c r="B236" s="169" t="s">
        <v>1293</v>
      </c>
      <c r="C236" s="151" t="s">
        <v>1275</v>
      </c>
      <c r="D236" s="151">
        <v>182.86</v>
      </c>
      <c r="E236" s="7"/>
    </row>
    <row r="237" spans="1:5" ht="72" x14ac:dyDescent="0.2">
      <c r="A237" s="10">
        <v>1</v>
      </c>
      <c r="B237" s="169" t="s">
        <v>1294</v>
      </c>
      <c r="C237" s="151"/>
      <c r="D237" s="151">
        <v>171.43</v>
      </c>
      <c r="E237" s="7"/>
    </row>
    <row r="238" spans="1:5" ht="84" x14ac:dyDescent="0.2">
      <c r="A238" s="10">
        <v>1</v>
      </c>
      <c r="B238" s="169" t="s">
        <v>1295</v>
      </c>
      <c r="C238" s="151"/>
      <c r="D238" s="151">
        <v>171.43</v>
      </c>
      <c r="E238" s="7"/>
    </row>
    <row r="239" spans="1:5" ht="60" x14ac:dyDescent="0.2">
      <c r="A239" s="10">
        <v>1</v>
      </c>
      <c r="B239" s="169" t="s">
        <v>1296</v>
      </c>
      <c r="C239" s="151"/>
      <c r="D239" s="151">
        <v>100</v>
      </c>
      <c r="E239" s="24"/>
    </row>
    <row r="240" spans="1:5" s="394" customFormat="1" ht="72" x14ac:dyDescent="0.2">
      <c r="A240" s="397">
        <v>1</v>
      </c>
      <c r="B240" s="402" t="s">
        <v>1321</v>
      </c>
      <c r="C240" s="26"/>
      <c r="D240" s="26">
        <v>57.14</v>
      </c>
      <c r="E240" s="75"/>
    </row>
    <row r="241" spans="1:5" ht="108" x14ac:dyDescent="0.2">
      <c r="A241" s="366">
        <v>1</v>
      </c>
      <c r="B241" s="169" t="s">
        <v>1302</v>
      </c>
      <c r="C241" s="598"/>
      <c r="D241" s="598">
        <v>1745.1</v>
      </c>
      <c r="E241" s="518"/>
    </row>
    <row r="242" spans="1:5" ht="24" x14ac:dyDescent="0.2">
      <c r="A242" s="366">
        <v>1</v>
      </c>
      <c r="B242" s="169" t="s">
        <v>260</v>
      </c>
      <c r="C242" s="599"/>
      <c r="D242" s="599"/>
      <c r="E242" s="520"/>
    </row>
    <row r="243" spans="1:5" x14ac:dyDescent="0.2">
      <c r="A243" s="363"/>
      <c r="B243" s="31" t="s">
        <v>1278</v>
      </c>
      <c r="C243" s="66"/>
      <c r="D243" s="27">
        <f>SUM(D236:D242)</f>
        <v>2427.96</v>
      </c>
      <c r="E243" s="27"/>
    </row>
    <row r="244" spans="1:5" x14ac:dyDescent="0.2">
      <c r="A244" s="363"/>
      <c r="B244" s="25" t="s">
        <v>545</v>
      </c>
      <c r="C244" s="27">
        <f>C235</f>
        <v>92998.66</v>
      </c>
      <c r="D244" s="27"/>
      <c r="E244" s="27">
        <f>E235</f>
        <v>92998.66</v>
      </c>
    </row>
    <row r="247" spans="1:5" s="394" customFormat="1" x14ac:dyDescent="0.2">
      <c r="A247" s="576" t="s">
        <v>1348</v>
      </c>
      <c r="B247" s="577"/>
      <c r="C247" s="577"/>
      <c r="D247" s="577"/>
      <c r="E247" s="577"/>
    </row>
    <row r="248" spans="1:5" s="394" customFormat="1" x14ac:dyDescent="0.2">
      <c r="A248" s="85" t="s">
        <v>46</v>
      </c>
      <c r="B248" s="53" t="s">
        <v>47</v>
      </c>
      <c r="C248" s="85" t="s">
        <v>48</v>
      </c>
      <c r="D248" s="85" t="s">
        <v>49</v>
      </c>
      <c r="E248" s="85" t="s">
        <v>50</v>
      </c>
    </row>
    <row r="249" spans="1:5" s="394" customFormat="1" x14ac:dyDescent="0.2">
      <c r="A249" s="85"/>
      <c r="B249" s="85" t="s">
        <v>240</v>
      </c>
      <c r="C249" s="335">
        <f>C244</f>
        <v>92998.66</v>
      </c>
      <c r="D249" s="85"/>
      <c r="E249" s="335">
        <f>E244</f>
        <v>92998.66</v>
      </c>
    </row>
    <row r="250" spans="1:5" s="394" customFormat="1" ht="60" x14ac:dyDescent="0.2">
      <c r="A250" s="366">
        <v>1</v>
      </c>
      <c r="B250" s="169" t="s">
        <v>1539</v>
      </c>
      <c r="C250" s="377">
        <v>1500</v>
      </c>
      <c r="D250" s="26"/>
      <c r="E250" s="26">
        <f>E249+C250</f>
        <v>94498.66</v>
      </c>
    </row>
    <row r="251" spans="1:5" s="394" customFormat="1" ht="84" x14ac:dyDescent="0.2">
      <c r="A251" s="397">
        <v>1</v>
      </c>
      <c r="B251" s="169" t="s">
        <v>1540</v>
      </c>
      <c r="C251" s="26">
        <v>105</v>
      </c>
      <c r="D251" s="26"/>
      <c r="E251" s="26">
        <f t="shared" ref="E251:E262" si="6">E250+C251</f>
        <v>94603.66</v>
      </c>
    </row>
    <row r="252" spans="1:5" s="394" customFormat="1" ht="84" x14ac:dyDescent="0.2">
      <c r="A252" s="11"/>
      <c r="B252" s="169" t="s">
        <v>1541</v>
      </c>
      <c r="C252" s="26">
        <v>105</v>
      </c>
      <c r="D252" s="26"/>
      <c r="E252" s="26">
        <f t="shared" si="6"/>
        <v>94708.66</v>
      </c>
    </row>
    <row r="253" spans="1:5" s="394" customFormat="1" ht="84" x14ac:dyDescent="0.2">
      <c r="A253" s="11"/>
      <c r="B253" s="169" t="s">
        <v>1542</v>
      </c>
      <c r="C253" s="26">
        <v>105</v>
      </c>
      <c r="D253" s="26"/>
      <c r="E253" s="26">
        <f t="shared" si="6"/>
        <v>94813.66</v>
      </c>
    </row>
    <row r="254" spans="1:5" s="394" customFormat="1" ht="84" x14ac:dyDescent="0.2">
      <c r="A254" s="11"/>
      <c r="B254" s="169" t="s">
        <v>1543</v>
      </c>
      <c r="C254" s="26">
        <v>105</v>
      </c>
      <c r="D254" s="26"/>
      <c r="E254" s="26">
        <f t="shared" si="6"/>
        <v>94918.66</v>
      </c>
    </row>
    <row r="255" spans="1:5" s="394" customFormat="1" ht="84" x14ac:dyDescent="0.2">
      <c r="A255" s="11"/>
      <c r="B255" s="169" t="s">
        <v>1544</v>
      </c>
      <c r="C255" s="26">
        <v>105</v>
      </c>
      <c r="D255" s="26"/>
      <c r="E255" s="26">
        <f t="shared" si="6"/>
        <v>95023.66</v>
      </c>
    </row>
    <row r="256" spans="1:5" s="394" customFormat="1" ht="84" x14ac:dyDescent="0.2">
      <c r="A256" s="11"/>
      <c r="B256" s="169" t="s">
        <v>1545</v>
      </c>
      <c r="C256" s="26">
        <v>105</v>
      </c>
      <c r="D256" s="26"/>
      <c r="E256" s="26">
        <f t="shared" si="6"/>
        <v>95128.66</v>
      </c>
    </row>
    <row r="257" spans="1:5" s="394" customFormat="1" ht="84" x14ac:dyDescent="0.2">
      <c r="A257" s="11"/>
      <c r="B257" s="169" t="s">
        <v>1546</v>
      </c>
      <c r="C257" s="26">
        <v>105</v>
      </c>
      <c r="D257" s="26"/>
      <c r="E257" s="26">
        <f t="shared" si="6"/>
        <v>95233.66</v>
      </c>
    </row>
    <row r="258" spans="1:5" s="394" customFormat="1" ht="84" x14ac:dyDescent="0.2">
      <c r="A258" s="11"/>
      <c r="B258" s="169" t="s">
        <v>1547</v>
      </c>
      <c r="C258" s="26">
        <v>105</v>
      </c>
      <c r="D258" s="26"/>
      <c r="E258" s="26">
        <f t="shared" si="6"/>
        <v>95338.66</v>
      </c>
    </row>
    <row r="259" spans="1:5" s="394" customFormat="1" ht="84" x14ac:dyDescent="0.2">
      <c r="A259" s="11"/>
      <c r="B259" s="169" t="s">
        <v>1548</v>
      </c>
      <c r="C259" s="26">
        <v>105</v>
      </c>
      <c r="D259" s="26"/>
      <c r="E259" s="26">
        <f t="shared" si="6"/>
        <v>95443.66</v>
      </c>
    </row>
    <row r="260" spans="1:5" s="394" customFormat="1" ht="84" x14ac:dyDescent="0.2">
      <c r="A260" s="11"/>
      <c r="B260" s="169" t="s">
        <v>1549</v>
      </c>
      <c r="C260" s="26">
        <v>105</v>
      </c>
      <c r="D260" s="26"/>
      <c r="E260" s="26">
        <f t="shared" si="6"/>
        <v>95548.66</v>
      </c>
    </row>
    <row r="261" spans="1:5" s="394" customFormat="1" ht="84" x14ac:dyDescent="0.2">
      <c r="A261" s="11"/>
      <c r="B261" s="169" t="s">
        <v>1550</v>
      </c>
      <c r="C261" s="26">
        <v>105</v>
      </c>
      <c r="D261" s="26"/>
      <c r="E261" s="26">
        <f t="shared" si="6"/>
        <v>95653.66</v>
      </c>
    </row>
    <row r="262" spans="1:5" s="394" customFormat="1" ht="131.25" customHeight="1" x14ac:dyDescent="0.2">
      <c r="A262" s="366">
        <v>1</v>
      </c>
      <c r="B262" s="169" t="s">
        <v>1552</v>
      </c>
      <c r="C262" s="377">
        <v>52091.54</v>
      </c>
      <c r="D262" s="26"/>
      <c r="E262" s="26">
        <f t="shared" si="6"/>
        <v>147745.20000000001</v>
      </c>
    </row>
    <row r="263" spans="1:5" s="394" customFormat="1" x14ac:dyDescent="0.2">
      <c r="A263" s="11"/>
      <c r="B263" s="81" t="s">
        <v>1359</v>
      </c>
      <c r="C263" s="86">
        <f>SUM(C250:C262)</f>
        <v>54746.54</v>
      </c>
      <c r="D263" s="26"/>
      <c r="E263" s="86"/>
    </row>
    <row r="264" spans="1:5" s="394" customFormat="1" x14ac:dyDescent="0.2">
      <c r="A264" s="11"/>
      <c r="B264" s="81" t="s">
        <v>1360</v>
      </c>
      <c r="C264" s="86">
        <f>SUM(C249+C263)</f>
        <v>147745.20000000001</v>
      </c>
      <c r="D264" s="26"/>
      <c r="E264" s="86">
        <f>E262</f>
        <v>147745.20000000001</v>
      </c>
    </row>
    <row r="265" spans="1:5" s="394" customFormat="1" x14ac:dyDescent="0.2">
      <c r="A265" s="67"/>
    </row>
    <row r="266" spans="1:5" s="394" customFormat="1" x14ac:dyDescent="0.2">
      <c r="A266" s="67"/>
    </row>
    <row r="267" spans="1:5" ht="15" x14ac:dyDescent="0.25">
      <c r="A267" s="565" t="s">
        <v>1414</v>
      </c>
      <c r="B267" s="566"/>
      <c r="C267" s="566"/>
      <c r="D267" s="566"/>
      <c r="E267" s="566"/>
    </row>
    <row r="268" spans="1:5" x14ac:dyDescent="0.2">
      <c r="A268" s="395"/>
      <c r="B268" s="409" t="s">
        <v>240</v>
      </c>
      <c r="C268" s="405">
        <f>C264</f>
        <v>147745.20000000001</v>
      </c>
      <c r="D268" s="394"/>
      <c r="E268" s="414">
        <f>E264</f>
        <v>147745.20000000001</v>
      </c>
    </row>
    <row r="269" spans="1:5" s="394" customFormat="1" ht="84" x14ac:dyDescent="0.2">
      <c r="A269" s="11">
        <v>1</v>
      </c>
      <c r="B269" s="402" t="s">
        <v>1458</v>
      </c>
      <c r="C269" s="518"/>
      <c r="D269" s="518">
        <v>100</v>
      </c>
      <c r="E269" s="518"/>
    </row>
    <row r="270" spans="1:5" s="394" customFormat="1" ht="84" x14ac:dyDescent="0.2">
      <c r="A270" s="11">
        <v>1</v>
      </c>
      <c r="B270" s="402" t="s">
        <v>1459</v>
      </c>
      <c r="C270" s="519"/>
      <c r="D270" s="519"/>
      <c r="E270" s="519"/>
    </row>
    <row r="271" spans="1:5" s="394" customFormat="1" ht="72" x14ac:dyDescent="0.2">
      <c r="A271" s="11">
        <v>1</v>
      </c>
      <c r="B271" s="402" t="s">
        <v>1457</v>
      </c>
      <c r="C271" s="520"/>
      <c r="D271" s="520"/>
      <c r="E271" s="520"/>
    </row>
    <row r="272" spans="1:5" s="394" customFormat="1" ht="84" x14ac:dyDescent="0.2">
      <c r="A272" s="397">
        <v>1</v>
      </c>
      <c r="B272" s="402" t="s">
        <v>1460</v>
      </c>
      <c r="C272" s="403"/>
      <c r="D272" s="403">
        <v>1800</v>
      </c>
      <c r="E272" s="396"/>
    </row>
    <row r="273" spans="1:5" s="394" customFormat="1" ht="120" x14ac:dyDescent="0.2">
      <c r="A273" s="395">
        <v>1</v>
      </c>
      <c r="B273" s="5" t="s">
        <v>1503</v>
      </c>
      <c r="C273" s="403"/>
      <c r="D273" s="403">
        <v>12</v>
      </c>
      <c r="E273" s="396"/>
    </row>
    <row r="274" spans="1:5" s="394" customFormat="1" ht="120" x14ac:dyDescent="0.2">
      <c r="A274" s="395">
        <v>1</v>
      </c>
      <c r="B274" s="5" t="s">
        <v>1504</v>
      </c>
      <c r="C274" s="403"/>
      <c r="D274" s="403">
        <v>12</v>
      </c>
      <c r="E274" s="396"/>
    </row>
    <row r="275" spans="1:5" s="394" customFormat="1" ht="120" x14ac:dyDescent="0.2">
      <c r="A275" s="30">
        <v>1</v>
      </c>
      <c r="B275" s="5" t="s">
        <v>1502</v>
      </c>
      <c r="C275" s="403"/>
      <c r="D275" s="403">
        <v>12</v>
      </c>
      <c r="E275" s="396"/>
    </row>
    <row r="276" spans="1:5" s="394" customFormat="1" ht="120" x14ac:dyDescent="0.2">
      <c r="A276" s="395">
        <v>1</v>
      </c>
      <c r="B276" s="5" t="s">
        <v>1505</v>
      </c>
      <c r="C276" s="403"/>
      <c r="D276" s="403">
        <v>12</v>
      </c>
      <c r="E276" s="396"/>
    </row>
    <row r="277" spans="1:5" s="394" customFormat="1" ht="120" x14ac:dyDescent="0.2">
      <c r="A277" s="395">
        <v>1</v>
      </c>
      <c r="B277" s="5" t="s">
        <v>1506</v>
      </c>
      <c r="C277" s="403"/>
      <c r="D277" s="403">
        <v>12</v>
      </c>
      <c r="E277" s="396"/>
    </row>
    <row r="278" spans="1:5" s="394" customFormat="1" ht="120" x14ac:dyDescent="0.2">
      <c r="A278" s="395">
        <v>1</v>
      </c>
      <c r="B278" s="5" t="s">
        <v>1507</v>
      </c>
      <c r="C278" s="403"/>
      <c r="D278" s="403">
        <v>12</v>
      </c>
      <c r="E278" s="396"/>
    </row>
    <row r="279" spans="1:5" s="394" customFormat="1" ht="120" x14ac:dyDescent="0.2">
      <c r="A279" s="395">
        <v>1</v>
      </c>
      <c r="B279" s="5" t="s">
        <v>1508</v>
      </c>
      <c r="C279" s="403"/>
      <c r="D279" s="403">
        <v>12</v>
      </c>
      <c r="E279" s="396"/>
    </row>
    <row r="280" spans="1:5" s="394" customFormat="1" ht="120" x14ac:dyDescent="0.2">
      <c r="A280" s="395">
        <v>1</v>
      </c>
      <c r="B280" s="5" t="s">
        <v>1509</v>
      </c>
      <c r="C280" s="403"/>
      <c r="D280" s="403">
        <v>12</v>
      </c>
      <c r="E280" s="396"/>
    </row>
    <row r="281" spans="1:5" s="394" customFormat="1" ht="120" x14ac:dyDescent="0.2">
      <c r="A281" s="395">
        <v>1</v>
      </c>
      <c r="B281" s="5" t="s">
        <v>1510</v>
      </c>
      <c r="C281" s="403"/>
      <c r="D281" s="403">
        <v>12</v>
      </c>
      <c r="E281" s="396"/>
    </row>
    <row r="282" spans="1:5" s="394" customFormat="1" ht="120" x14ac:dyDescent="0.2">
      <c r="A282" s="395">
        <v>1</v>
      </c>
      <c r="B282" s="5" t="s">
        <v>1511</v>
      </c>
      <c r="C282" s="403"/>
      <c r="D282" s="403">
        <v>12</v>
      </c>
      <c r="E282" s="396"/>
    </row>
    <row r="283" spans="1:5" s="394" customFormat="1" ht="120" x14ac:dyDescent="0.2">
      <c r="A283" s="395">
        <v>1</v>
      </c>
      <c r="B283" s="5" t="s">
        <v>1512</v>
      </c>
      <c r="C283" s="403"/>
      <c r="D283" s="403">
        <v>12</v>
      </c>
      <c r="E283" s="396"/>
    </row>
    <row r="284" spans="1:5" s="394" customFormat="1" ht="120" x14ac:dyDescent="0.2">
      <c r="A284" s="395">
        <v>1</v>
      </c>
      <c r="B284" s="5" t="s">
        <v>1513</v>
      </c>
      <c r="C284" s="403"/>
      <c r="D284" s="403">
        <v>12</v>
      </c>
      <c r="E284" s="396"/>
    </row>
    <row r="285" spans="1:5" s="394" customFormat="1" ht="120" x14ac:dyDescent="0.2">
      <c r="A285" s="395">
        <v>1</v>
      </c>
      <c r="B285" s="33" t="s">
        <v>1514</v>
      </c>
      <c r="C285" s="403"/>
      <c r="D285" s="403">
        <v>12</v>
      </c>
      <c r="E285" s="396"/>
    </row>
    <row r="286" spans="1:5" s="394" customFormat="1" ht="120" x14ac:dyDescent="0.2">
      <c r="A286" s="395">
        <v>1</v>
      </c>
      <c r="B286" s="5" t="s">
        <v>1515</v>
      </c>
      <c r="C286" s="403"/>
      <c r="D286" s="403">
        <v>12</v>
      </c>
      <c r="E286" s="396"/>
    </row>
    <row r="287" spans="1:5" s="394" customFormat="1" ht="120" x14ac:dyDescent="0.2">
      <c r="A287" s="395">
        <v>1</v>
      </c>
      <c r="B287" s="5" t="s">
        <v>1516</v>
      </c>
      <c r="C287" s="403"/>
      <c r="D287" s="403">
        <v>12</v>
      </c>
      <c r="E287" s="396"/>
    </row>
    <row r="288" spans="1:5" s="394" customFormat="1" ht="120" x14ac:dyDescent="0.2">
      <c r="A288" s="395">
        <v>1</v>
      </c>
      <c r="B288" s="5" t="s">
        <v>1521</v>
      </c>
      <c r="C288" s="403"/>
      <c r="D288" s="403">
        <v>12</v>
      </c>
      <c r="E288" s="396"/>
    </row>
    <row r="289" spans="1:5" s="394" customFormat="1" ht="120" x14ac:dyDescent="0.2">
      <c r="A289" s="395">
        <v>1</v>
      </c>
      <c r="B289" s="5" t="s">
        <v>762</v>
      </c>
      <c r="C289" s="403"/>
      <c r="D289" s="403">
        <v>12</v>
      </c>
      <c r="E289" s="396"/>
    </row>
    <row r="290" spans="1:5" s="394" customFormat="1" ht="120" x14ac:dyDescent="0.2">
      <c r="A290" s="395">
        <v>1</v>
      </c>
      <c r="B290" s="5" t="s">
        <v>1517</v>
      </c>
      <c r="C290" s="403"/>
      <c r="D290" s="403">
        <v>12</v>
      </c>
      <c r="E290" s="396"/>
    </row>
    <row r="291" spans="1:5" s="394" customFormat="1" ht="120" x14ac:dyDescent="0.2">
      <c r="A291" s="395">
        <v>1</v>
      </c>
      <c r="B291" s="5" t="s">
        <v>1518</v>
      </c>
      <c r="C291" s="403"/>
      <c r="D291" s="403">
        <v>12</v>
      </c>
      <c r="E291" s="396"/>
    </row>
    <row r="292" spans="1:5" s="394" customFormat="1" ht="120" x14ac:dyDescent="0.2">
      <c r="A292" s="395">
        <v>1</v>
      </c>
      <c r="B292" s="5" t="s">
        <v>1519</v>
      </c>
      <c r="C292" s="403"/>
      <c r="D292" s="403">
        <v>12</v>
      </c>
      <c r="E292" s="396"/>
    </row>
    <row r="293" spans="1:5" s="394" customFormat="1" ht="120" x14ac:dyDescent="0.2">
      <c r="A293" s="395">
        <v>1</v>
      </c>
      <c r="B293" s="5" t="s">
        <v>1520</v>
      </c>
      <c r="C293" s="403"/>
      <c r="D293" s="403">
        <v>12</v>
      </c>
      <c r="E293" s="396"/>
    </row>
    <row r="294" spans="1:5" s="394" customFormat="1" ht="84" x14ac:dyDescent="0.2">
      <c r="A294" s="395">
        <v>1</v>
      </c>
      <c r="B294" s="19" t="s">
        <v>1461</v>
      </c>
      <c r="C294" s="396"/>
      <c r="D294" s="396">
        <v>46</v>
      </c>
      <c r="E294" s="396"/>
    </row>
    <row r="295" spans="1:5" s="394" customFormat="1" ht="84" x14ac:dyDescent="0.2">
      <c r="A295" s="395">
        <v>1</v>
      </c>
      <c r="B295" s="19" t="s">
        <v>1462</v>
      </c>
      <c r="C295" s="396"/>
      <c r="D295" s="396">
        <v>46</v>
      </c>
      <c r="E295" s="396"/>
    </row>
    <row r="296" spans="1:5" s="394" customFormat="1" ht="84" x14ac:dyDescent="0.2">
      <c r="A296" s="395">
        <v>1</v>
      </c>
      <c r="B296" s="19" t="s">
        <v>1463</v>
      </c>
      <c r="C296" s="396"/>
      <c r="D296" s="396">
        <v>46</v>
      </c>
      <c r="E296" s="396"/>
    </row>
    <row r="297" spans="1:5" s="394" customFormat="1" ht="84" x14ac:dyDescent="0.2">
      <c r="A297" s="395">
        <v>1</v>
      </c>
      <c r="B297" s="19" t="s">
        <v>1464</v>
      </c>
      <c r="C297" s="396"/>
      <c r="D297" s="396">
        <v>46</v>
      </c>
      <c r="E297" s="396"/>
    </row>
    <row r="298" spans="1:5" s="394" customFormat="1" ht="84" x14ac:dyDescent="0.2">
      <c r="A298" s="395">
        <v>1</v>
      </c>
      <c r="B298" s="19" t="s">
        <v>1465</v>
      </c>
      <c r="C298" s="396"/>
      <c r="D298" s="396">
        <v>46</v>
      </c>
      <c r="E298" s="396"/>
    </row>
    <row r="299" spans="1:5" s="394" customFormat="1" ht="84" x14ac:dyDescent="0.2">
      <c r="A299" s="395">
        <v>1</v>
      </c>
      <c r="B299" s="19" t="s">
        <v>1466</v>
      </c>
      <c r="C299" s="396"/>
      <c r="D299" s="396">
        <v>46</v>
      </c>
      <c r="E299" s="396"/>
    </row>
    <row r="300" spans="1:5" s="394" customFormat="1" ht="84" x14ac:dyDescent="0.2">
      <c r="A300" s="395">
        <v>1</v>
      </c>
      <c r="B300" s="19" t="s">
        <v>1493</v>
      </c>
      <c r="C300" s="396"/>
      <c r="D300" s="396">
        <v>46</v>
      </c>
      <c r="E300" s="396"/>
    </row>
    <row r="301" spans="1:5" x14ac:dyDescent="0.2">
      <c r="A301" s="448"/>
      <c r="B301" s="452" t="s">
        <v>1412</v>
      </c>
      <c r="C301" s="407"/>
      <c r="D301" s="405">
        <f>SUM(D269:D300)</f>
        <v>2474</v>
      </c>
      <c r="E301" s="405"/>
    </row>
    <row r="302" spans="1:5" x14ac:dyDescent="0.2">
      <c r="A302" s="448"/>
      <c r="B302" s="453" t="s">
        <v>1413</v>
      </c>
      <c r="C302" s="405">
        <f>C268</f>
        <v>147745.20000000001</v>
      </c>
      <c r="D302" s="405"/>
      <c r="E302" s="405">
        <f>E268</f>
        <v>147745.20000000001</v>
      </c>
    </row>
  </sheetData>
  <mergeCells count="56">
    <mergeCell ref="C198:C199"/>
    <mergeCell ref="D198:D199"/>
    <mergeCell ref="E198:E199"/>
    <mergeCell ref="C241:C242"/>
    <mergeCell ref="D241:D242"/>
    <mergeCell ref="A225:E225"/>
    <mergeCell ref="A204:E204"/>
    <mergeCell ref="C227:C229"/>
    <mergeCell ref="D227:D229"/>
    <mergeCell ref="E227:E229"/>
    <mergeCell ref="A234:E234"/>
    <mergeCell ref="E241:E242"/>
    <mergeCell ref="D126:D128"/>
    <mergeCell ref="E126:E128"/>
    <mergeCell ref="A1:E1"/>
    <mergeCell ref="A2:E2"/>
    <mergeCell ref="A35:E35"/>
    <mergeCell ref="A3:E3"/>
    <mergeCell ref="A5:E5"/>
    <mergeCell ref="A6:E6"/>
    <mergeCell ref="A22:E22"/>
    <mergeCell ref="A27:A29"/>
    <mergeCell ref="C27:C29"/>
    <mergeCell ref="D27:D29"/>
    <mergeCell ref="A4:E4"/>
    <mergeCell ref="E27:E29"/>
    <mergeCell ref="C196:C197"/>
    <mergeCell ref="D196:D197"/>
    <mergeCell ref="E196:E197"/>
    <mergeCell ref="A54:E54"/>
    <mergeCell ref="C57:C66"/>
    <mergeCell ref="D57:D66"/>
    <mergeCell ref="E57:E66"/>
    <mergeCell ref="E150:E155"/>
    <mergeCell ref="A142:E142"/>
    <mergeCell ref="C144:C149"/>
    <mergeCell ref="D144:D149"/>
    <mergeCell ref="E144:E149"/>
    <mergeCell ref="C150:C155"/>
    <mergeCell ref="D150:D155"/>
    <mergeCell ref="A124:E124"/>
    <mergeCell ref="C126:C128"/>
    <mergeCell ref="A134:E134"/>
    <mergeCell ref="C194:C195"/>
    <mergeCell ref="D194:D195"/>
    <mergeCell ref="E194:E195"/>
    <mergeCell ref="A191:E191"/>
    <mergeCell ref="A169:E169"/>
    <mergeCell ref="C157:C163"/>
    <mergeCell ref="D157:D163"/>
    <mergeCell ref="E157:E163"/>
    <mergeCell ref="A247:E247"/>
    <mergeCell ref="A267:E267"/>
    <mergeCell ref="C269:C271"/>
    <mergeCell ref="D269:D271"/>
    <mergeCell ref="E269:E271"/>
  </mergeCells>
  <phoneticPr fontId="1" type="noConversion"/>
  <pageMargins left="0.74803149606299213" right="0.74803149606299213" top="0.98425196850393704" bottom="0.98425196850393704" header="0" footer="0"/>
  <pageSetup orientation="portrait" horizontalDpi="4294967294" r:id="rId1"/>
  <headerFooter differentFirst="1">
    <oddHeader>&amp;R&amp;"Arial,Negrita"911701</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1"/>
  <sheetViews>
    <sheetView topLeftCell="A58" workbookViewId="0">
      <selection activeCell="E45" sqref="E45"/>
    </sheetView>
  </sheetViews>
  <sheetFormatPr baseColWidth="10" defaultRowHeight="12.75" x14ac:dyDescent="0.2"/>
  <cols>
    <col min="1" max="1" width="5.5703125" customWidth="1"/>
    <col min="2" max="2" width="44.140625" customWidth="1"/>
    <col min="5" max="5" width="13.140625" customWidth="1"/>
  </cols>
  <sheetData>
    <row r="1" spans="1:6" x14ac:dyDescent="0.2">
      <c r="A1" s="528" t="s">
        <v>230</v>
      </c>
      <c r="B1" s="528"/>
      <c r="C1" s="528"/>
      <c r="D1" s="528"/>
      <c r="E1" s="528"/>
    </row>
    <row r="2" spans="1:6" x14ac:dyDescent="0.2">
      <c r="A2" s="528" t="s">
        <v>45</v>
      </c>
      <c r="B2" s="528"/>
      <c r="C2" s="528"/>
      <c r="D2" s="528"/>
      <c r="E2" s="528"/>
    </row>
    <row r="3" spans="1:6" x14ac:dyDescent="0.2">
      <c r="A3" s="528" t="s">
        <v>957</v>
      </c>
      <c r="B3" s="528"/>
      <c r="C3" s="528"/>
      <c r="D3" s="528"/>
      <c r="E3" s="528"/>
    </row>
    <row r="4" spans="1:6" x14ac:dyDescent="0.2">
      <c r="A4" s="528" t="s">
        <v>1345</v>
      </c>
      <c r="B4" s="528"/>
      <c r="C4" s="528"/>
      <c r="D4" s="528"/>
      <c r="E4" s="528"/>
    </row>
    <row r="5" spans="1:6" ht="20.25" x14ac:dyDescent="0.3">
      <c r="A5" s="575" t="s">
        <v>231</v>
      </c>
      <c r="B5" s="575"/>
      <c r="C5" s="575"/>
      <c r="D5" s="575"/>
      <c r="E5" s="575"/>
    </row>
    <row r="6" spans="1:6" x14ac:dyDescent="0.2">
      <c r="A6" s="597" t="s">
        <v>287</v>
      </c>
      <c r="B6" s="597"/>
      <c r="C6" s="597"/>
      <c r="D6" s="597"/>
      <c r="E6" s="597"/>
      <c r="F6" s="18"/>
    </row>
    <row r="7" spans="1:6" x14ac:dyDescent="0.2">
      <c r="A7" s="29" t="s">
        <v>46</v>
      </c>
      <c r="B7" s="62" t="s">
        <v>47</v>
      </c>
      <c r="C7" s="15" t="s">
        <v>48</v>
      </c>
      <c r="D7" s="15" t="s">
        <v>49</v>
      </c>
      <c r="E7" s="15" t="s">
        <v>50</v>
      </c>
      <c r="F7" s="18"/>
    </row>
    <row r="8" spans="1:6" x14ac:dyDescent="0.2">
      <c r="A8" s="6"/>
      <c r="B8" s="25" t="s">
        <v>240</v>
      </c>
      <c r="C8" s="27">
        <f>C1</f>
        <v>0</v>
      </c>
      <c r="D8" s="24"/>
      <c r="E8" s="27">
        <f>E1</f>
        <v>0</v>
      </c>
    </row>
    <row r="9" spans="1:6" ht="72" x14ac:dyDescent="0.2">
      <c r="A9" s="10">
        <v>1</v>
      </c>
      <c r="B9" s="23" t="s">
        <v>877</v>
      </c>
      <c r="C9" s="64">
        <v>89.75</v>
      </c>
      <c r="D9" s="24"/>
      <c r="E9" s="24">
        <f>E8+C9</f>
        <v>89.75</v>
      </c>
    </row>
    <row r="10" spans="1:6" ht="108" x14ac:dyDescent="0.2">
      <c r="A10" s="10">
        <v>1</v>
      </c>
      <c r="B10" s="23" t="s">
        <v>1087</v>
      </c>
      <c r="C10" s="583">
        <v>1450</v>
      </c>
      <c r="D10" s="518"/>
      <c r="E10" s="518">
        <f>E9+C10</f>
        <v>1539.75</v>
      </c>
    </row>
    <row r="11" spans="1:6" ht="15" customHeight="1" x14ac:dyDescent="0.2">
      <c r="A11" s="10">
        <v>1</v>
      </c>
      <c r="B11" s="430" t="s">
        <v>1325</v>
      </c>
      <c r="C11" s="584"/>
      <c r="D11" s="519"/>
      <c r="E11" s="519"/>
    </row>
    <row r="12" spans="1:6" ht="60" x14ac:dyDescent="0.2">
      <c r="A12" s="10">
        <v>1</v>
      </c>
      <c r="B12" s="23" t="s">
        <v>1088</v>
      </c>
      <c r="C12" s="584"/>
      <c r="D12" s="519"/>
      <c r="E12" s="519"/>
    </row>
    <row r="13" spans="1:6" ht="22.5" x14ac:dyDescent="0.2">
      <c r="A13" s="10">
        <v>1</v>
      </c>
      <c r="B13" s="430" t="s">
        <v>1418</v>
      </c>
      <c r="C13" s="584"/>
      <c r="D13" s="519"/>
      <c r="E13" s="519"/>
    </row>
    <row r="14" spans="1:6" ht="60" x14ac:dyDescent="0.2">
      <c r="A14" s="10">
        <v>1</v>
      </c>
      <c r="B14" s="23" t="s">
        <v>1089</v>
      </c>
      <c r="C14" s="585"/>
      <c r="D14" s="520"/>
      <c r="E14" s="520"/>
    </row>
    <row r="15" spans="1:6" x14ac:dyDescent="0.2">
      <c r="A15" s="6"/>
      <c r="B15" s="81" t="s">
        <v>510</v>
      </c>
      <c r="C15" s="27">
        <f>SUM(C9:C14)</f>
        <v>1539.75</v>
      </c>
      <c r="D15" s="24"/>
      <c r="E15" s="27"/>
    </row>
    <row r="16" spans="1:6" x14ac:dyDescent="0.2">
      <c r="A16" s="10"/>
      <c r="B16" s="81" t="s">
        <v>332</v>
      </c>
      <c r="C16" s="27">
        <f>C8+C15</f>
        <v>1539.75</v>
      </c>
      <c r="D16" s="24"/>
      <c r="E16" s="27">
        <f>E10</f>
        <v>1539.75</v>
      </c>
    </row>
    <row r="18" spans="1:5" x14ac:dyDescent="0.2">
      <c r="E18" s="82"/>
    </row>
    <row r="19" spans="1:5" x14ac:dyDescent="0.2">
      <c r="A19" s="600" t="s">
        <v>874</v>
      </c>
      <c r="B19" s="600"/>
      <c r="C19" s="600"/>
      <c r="D19" s="600"/>
      <c r="E19" s="600"/>
    </row>
    <row r="20" spans="1:5" x14ac:dyDescent="0.2">
      <c r="A20" s="29" t="s">
        <v>46</v>
      </c>
      <c r="B20" s="15" t="s">
        <v>47</v>
      </c>
      <c r="C20" s="15" t="s">
        <v>48</v>
      </c>
      <c r="D20" s="15" t="s">
        <v>49</v>
      </c>
      <c r="E20" s="62" t="s">
        <v>50</v>
      </c>
    </row>
    <row r="21" spans="1:5" x14ac:dyDescent="0.2">
      <c r="A21" s="29"/>
      <c r="B21" s="157" t="s">
        <v>240</v>
      </c>
      <c r="C21" s="141">
        <f>C16</f>
        <v>1539.75</v>
      </c>
      <c r="D21" s="15"/>
      <c r="E21" s="90">
        <f>E16</f>
        <v>1539.75</v>
      </c>
    </row>
    <row r="22" spans="1:5" ht="76.5" x14ac:dyDescent="0.2">
      <c r="A22" s="185">
        <v>1</v>
      </c>
      <c r="B22" s="183" t="s">
        <v>878</v>
      </c>
      <c r="C22" s="224">
        <v>190</v>
      </c>
      <c r="D22" s="229"/>
      <c r="E22" s="232">
        <f>E21+C22</f>
        <v>1729.75</v>
      </c>
    </row>
    <row r="23" spans="1:5" ht="76.5" x14ac:dyDescent="0.2">
      <c r="A23" s="185"/>
      <c r="B23" s="183" t="s">
        <v>887</v>
      </c>
      <c r="C23" s="224">
        <v>18</v>
      </c>
      <c r="D23" s="224"/>
      <c r="E23" s="26">
        <f>E22+C23</f>
        <v>1747.75</v>
      </c>
    </row>
    <row r="24" spans="1:5" ht="114.75" x14ac:dyDescent="0.2">
      <c r="A24" s="185"/>
      <c r="B24" s="183" t="s">
        <v>892</v>
      </c>
      <c r="C24" s="224">
        <v>500</v>
      </c>
      <c r="D24" s="224"/>
      <c r="E24" s="224">
        <f>E23+C24</f>
        <v>2247.75</v>
      </c>
    </row>
    <row r="25" spans="1:5" ht="102" x14ac:dyDescent="0.2">
      <c r="A25" s="185"/>
      <c r="B25" s="183" t="s">
        <v>1205</v>
      </c>
      <c r="C25" s="224">
        <v>50</v>
      </c>
      <c r="D25" s="224"/>
      <c r="E25" s="224">
        <f>E24+C25</f>
        <v>2297.75</v>
      </c>
    </row>
    <row r="26" spans="1:5" ht="102" x14ac:dyDescent="0.2">
      <c r="A26" s="185"/>
      <c r="B26" s="183" t="s">
        <v>1206</v>
      </c>
      <c r="C26" s="224">
        <v>50</v>
      </c>
      <c r="D26" s="224"/>
      <c r="E26" s="224">
        <f>E25+C26</f>
        <v>2347.75</v>
      </c>
    </row>
    <row r="27" spans="1:5" x14ac:dyDescent="0.2">
      <c r="A27" s="95"/>
      <c r="B27" s="81" t="s">
        <v>602</v>
      </c>
      <c r="C27" s="27">
        <f>SUM(C22:C26)</f>
        <v>808</v>
      </c>
      <c r="D27" s="27"/>
      <c r="E27" s="65"/>
    </row>
    <row r="28" spans="1:5" x14ac:dyDescent="0.2">
      <c r="A28" s="95"/>
      <c r="B28" s="81" t="s">
        <v>603</v>
      </c>
      <c r="C28" s="27">
        <f>C21+C27</f>
        <v>2347.75</v>
      </c>
      <c r="D28" s="27"/>
      <c r="E28" s="65">
        <f>E26</f>
        <v>2347.75</v>
      </c>
    </row>
    <row r="33" spans="1:5" ht="15" x14ac:dyDescent="0.25">
      <c r="A33" s="565" t="s">
        <v>1003</v>
      </c>
      <c r="B33" s="566"/>
      <c r="C33" s="566"/>
      <c r="D33" s="566"/>
      <c r="E33" s="566"/>
    </row>
    <row r="34" spans="1:5" x14ac:dyDescent="0.2">
      <c r="A34" s="6"/>
      <c r="B34" s="95" t="s">
        <v>240</v>
      </c>
      <c r="C34" s="27">
        <f>C28</f>
        <v>2347.75</v>
      </c>
      <c r="E34" s="171">
        <f>E28</f>
        <v>2347.75</v>
      </c>
    </row>
    <row r="35" spans="1:5" ht="84" x14ac:dyDescent="0.2">
      <c r="A35" s="10">
        <v>1</v>
      </c>
      <c r="B35" s="23" t="s">
        <v>1072</v>
      </c>
      <c r="C35" s="7"/>
      <c r="D35" s="7"/>
      <c r="E35" s="7"/>
    </row>
    <row r="36" spans="1:5" x14ac:dyDescent="0.2">
      <c r="A36" s="332"/>
      <c r="B36" s="31" t="s">
        <v>1004</v>
      </c>
      <c r="C36" s="66"/>
      <c r="D36" s="27">
        <f>SUM(D30:D35)</f>
        <v>0</v>
      </c>
      <c r="E36" s="27"/>
    </row>
    <row r="37" spans="1:5" x14ac:dyDescent="0.2">
      <c r="A37" s="332"/>
      <c r="B37" s="25" t="s">
        <v>545</v>
      </c>
      <c r="C37" s="27">
        <f>C34</f>
        <v>2347.75</v>
      </c>
      <c r="D37" s="27"/>
      <c r="E37" s="27">
        <f>E34</f>
        <v>2347.75</v>
      </c>
    </row>
    <row r="40" spans="1:5" x14ac:dyDescent="0.2">
      <c r="A40" s="600" t="s">
        <v>1279</v>
      </c>
      <c r="B40" s="600"/>
      <c r="C40" s="600"/>
      <c r="D40" s="600"/>
      <c r="E40" s="600"/>
    </row>
    <row r="41" spans="1:5" x14ac:dyDescent="0.2">
      <c r="A41" s="6"/>
      <c r="B41" s="95" t="s">
        <v>240</v>
      </c>
      <c r="C41" s="27">
        <f>C37</f>
        <v>2347.75</v>
      </c>
      <c r="E41" s="171">
        <f>E37</f>
        <v>2347.75</v>
      </c>
    </row>
    <row r="42" spans="1:5" ht="96" x14ac:dyDescent="0.2">
      <c r="A42" s="10">
        <v>1</v>
      </c>
      <c r="B42" s="23" t="s">
        <v>1261</v>
      </c>
      <c r="C42" s="24">
        <v>182.72</v>
      </c>
      <c r="D42" s="7"/>
      <c r="E42" s="24">
        <f>E41+C42</f>
        <v>2530.4699999999998</v>
      </c>
    </row>
    <row r="43" spans="1:5" x14ac:dyDescent="0.2">
      <c r="A43" s="350"/>
      <c r="B43" s="31" t="s">
        <v>1269</v>
      </c>
      <c r="C43" s="1">
        <f>C42</f>
        <v>182.72</v>
      </c>
      <c r="D43" s="27"/>
      <c r="E43" s="27"/>
    </row>
    <row r="44" spans="1:5" x14ac:dyDescent="0.2">
      <c r="A44" s="350"/>
      <c r="B44" s="25" t="s">
        <v>1224</v>
      </c>
      <c r="C44" s="27">
        <f>C41+C43</f>
        <v>2530.4699999999998</v>
      </c>
      <c r="D44" s="27"/>
      <c r="E44" s="27">
        <f>E42</f>
        <v>2530.4699999999998</v>
      </c>
    </row>
    <row r="47" spans="1:5" ht="15" x14ac:dyDescent="0.25">
      <c r="A47" s="565" t="s">
        <v>1225</v>
      </c>
      <c r="B47" s="566"/>
      <c r="C47" s="566"/>
      <c r="D47" s="566"/>
      <c r="E47" s="566"/>
    </row>
    <row r="48" spans="1:5" x14ac:dyDescent="0.2">
      <c r="A48" s="29" t="s">
        <v>46</v>
      </c>
      <c r="B48" s="15" t="s">
        <v>47</v>
      </c>
      <c r="C48" s="15" t="s">
        <v>48</v>
      </c>
      <c r="D48" s="15" t="s">
        <v>49</v>
      </c>
      <c r="E48" s="62" t="s">
        <v>50</v>
      </c>
    </row>
    <row r="49" spans="1:5" x14ac:dyDescent="0.2">
      <c r="A49" s="29"/>
      <c r="B49" s="157" t="s">
        <v>240</v>
      </c>
      <c r="C49" s="141">
        <f>C44</f>
        <v>2530.4699999999998</v>
      </c>
      <c r="D49" s="15"/>
      <c r="E49" s="90">
        <f>E44</f>
        <v>2530.4699999999998</v>
      </c>
    </row>
    <row r="50" spans="1:5" ht="72" x14ac:dyDescent="0.2">
      <c r="A50" s="10">
        <v>1</v>
      </c>
      <c r="B50" s="169" t="s">
        <v>1305</v>
      </c>
      <c r="C50" s="224"/>
      <c r="D50" s="229"/>
      <c r="E50" s="232"/>
    </row>
    <row r="51" spans="1:5" ht="72" x14ac:dyDescent="0.2">
      <c r="A51" s="6">
        <v>1</v>
      </c>
      <c r="B51" s="375" t="s">
        <v>1308</v>
      </c>
      <c r="C51" s="24"/>
      <c r="D51" s="24">
        <v>36</v>
      </c>
      <c r="E51" s="26"/>
    </row>
    <row r="52" spans="1:5" x14ac:dyDescent="0.2">
      <c r="A52" s="95"/>
      <c r="B52" s="81" t="s">
        <v>1216</v>
      </c>
      <c r="C52" s="27"/>
      <c r="D52" s="27">
        <f>SUM(D50:E51)</f>
        <v>36</v>
      </c>
      <c r="E52" s="65"/>
    </row>
    <row r="53" spans="1:5" x14ac:dyDescent="0.2">
      <c r="A53" s="95"/>
      <c r="B53" s="81" t="s">
        <v>1217</v>
      </c>
      <c r="C53" s="27">
        <f>C49+C52</f>
        <v>2530.4699999999998</v>
      </c>
      <c r="D53" s="27"/>
      <c r="E53" s="65">
        <f>E49</f>
        <v>2530.4699999999998</v>
      </c>
    </row>
    <row r="56" spans="1:5" ht="15" x14ac:dyDescent="0.25">
      <c r="A56" s="498" t="s">
        <v>1348</v>
      </c>
      <c r="B56" s="499"/>
      <c r="C56" s="499"/>
      <c r="D56" s="499"/>
      <c r="E56" s="499"/>
    </row>
    <row r="57" spans="1:5" ht="15" x14ac:dyDescent="0.2">
      <c r="A57" s="83" t="s">
        <v>46</v>
      </c>
      <c r="B57" s="48" t="s">
        <v>47</v>
      </c>
      <c r="C57" s="83" t="s">
        <v>48</v>
      </c>
      <c r="D57" s="83" t="s">
        <v>49</v>
      </c>
      <c r="E57" s="83" t="s">
        <v>50</v>
      </c>
    </row>
    <row r="58" spans="1:5" ht="15" x14ac:dyDescent="0.2">
      <c r="A58" s="83"/>
      <c r="B58" s="83" t="s">
        <v>240</v>
      </c>
      <c r="C58" s="187">
        <f>C53</f>
        <v>2530.4699999999998</v>
      </c>
      <c r="D58" s="83"/>
      <c r="E58" s="187">
        <f>E53</f>
        <v>2530.4699999999998</v>
      </c>
    </row>
    <row r="59" spans="1:5" ht="72" x14ac:dyDescent="0.2">
      <c r="A59" s="223">
        <v>1</v>
      </c>
      <c r="B59" s="375" t="s">
        <v>1376</v>
      </c>
      <c r="C59" s="242">
        <v>36</v>
      </c>
      <c r="D59" s="26"/>
      <c r="E59" s="26">
        <f>E58+C59</f>
        <v>2566.4699999999998</v>
      </c>
    </row>
    <row r="60" spans="1:5" x14ac:dyDescent="0.2">
      <c r="A60" s="185"/>
      <c r="B60" s="183"/>
      <c r="C60" s="224"/>
      <c r="D60" s="224"/>
      <c r="E60" s="26">
        <f>E59+C60</f>
        <v>2566.4699999999998</v>
      </c>
    </row>
    <row r="61" spans="1:5" x14ac:dyDescent="0.2">
      <c r="A61" s="185"/>
      <c r="B61" s="183"/>
      <c r="C61" s="224"/>
      <c r="D61" s="224"/>
      <c r="E61" s="26">
        <f t="shared" ref="E61" si="0">E60+C61</f>
        <v>2566.4699999999998</v>
      </c>
    </row>
    <row r="62" spans="1:5" x14ac:dyDescent="0.2">
      <c r="A62" s="11"/>
      <c r="B62" s="81" t="s">
        <v>1359</v>
      </c>
      <c r="C62" s="86">
        <f>SUM(C59:C61)</f>
        <v>36</v>
      </c>
      <c r="D62" s="26"/>
      <c r="E62" s="86"/>
    </row>
    <row r="63" spans="1:5" x14ac:dyDescent="0.2">
      <c r="A63" s="11"/>
      <c r="B63" s="81" t="s">
        <v>1360</v>
      </c>
      <c r="C63" s="86">
        <f>SUM(C58+C62)</f>
        <v>2566.4699999999998</v>
      </c>
      <c r="D63" s="26"/>
      <c r="E63" s="86">
        <f>E61</f>
        <v>2566.4699999999998</v>
      </c>
    </row>
    <row r="66" spans="1:5" ht="15" x14ac:dyDescent="0.25">
      <c r="A66" s="565" t="s">
        <v>1414</v>
      </c>
      <c r="B66" s="566"/>
      <c r="C66" s="566"/>
      <c r="D66" s="566"/>
      <c r="E66" s="566"/>
    </row>
    <row r="67" spans="1:5" x14ac:dyDescent="0.2">
      <c r="A67" s="395"/>
      <c r="B67" s="409" t="s">
        <v>240</v>
      </c>
      <c r="C67" s="405">
        <f>C63</f>
        <v>2566.4699999999998</v>
      </c>
      <c r="D67" s="394"/>
      <c r="E67" s="414">
        <f>E63</f>
        <v>2566.4699999999998</v>
      </c>
    </row>
    <row r="68" spans="1:5" ht="72" x14ac:dyDescent="0.2">
      <c r="A68" s="397">
        <v>1</v>
      </c>
      <c r="B68" s="402" t="s">
        <v>1468</v>
      </c>
      <c r="C68" s="396"/>
      <c r="D68" s="396"/>
      <c r="E68" s="26"/>
    </row>
    <row r="69" spans="1:5" x14ac:dyDescent="0.2">
      <c r="A69" s="397"/>
      <c r="B69" s="5"/>
      <c r="C69" s="396"/>
      <c r="D69" s="396"/>
      <c r="E69" s="26"/>
    </row>
    <row r="70" spans="1:5" x14ac:dyDescent="0.2">
      <c r="A70" s="451"/>
      <c r="B70" s="452" t="s">
        <v>1412</v>
      </c>
      <c r="C70" s="407"/>
      <c r="D70" s="405">
        <f>SUM(D68:D69)</f>
        <v>0</v>
      </c>
      <c r="E70" s="405"/>
    </row>
    <row r="71" spans="1:5" x14ac:dyDescent="0.2">
      <c r="A71" s="451"/>
      <c r="B71" s="453" t="s">
        <v>1413</v>
      </c>
      <c r="C71" s="405">
        <f>C67</f>
        <v>2566.4699999999998</v>
      </c>
      <c r="D71" s="405"/>
      <c r="E71" s="405">
        <f>E67</f>
        <v>2566.4699999999998</v>
      </c>
    </row>
  </sheetData>
  <mergeCells count="15">
    <mergeCell ref="A66:E66"/>
    <mergeCell ref="A56:E56"/>
    <mergeCell ref="A40:E40"/>
    <mergeCell ref="A47:E47"/>
    <mergeCell ref="A1:E1"/>
    <mergeCell ref="C10:C14"/>
    <mergeCell ref="D10:D14"/>
    <mergeCell ref="E10:E14"/>
    <mergeCell ref="A6:E6"/>
    <mergeCell ref="A5:E5"/>
    <mergeCell ref="A3:E3"/>
    <mergeCell ref="A33:E33"/>
    <mergeCell ref="A19:E19"/>
    <mergeCell ref="A4:E4"/>
    <mergeCell ref="A2:E2"/>
  </mergeCells>
  <pageMargins left="0.70866141732283472" right="0.70866141732283472" top="0.74803149606299213" bottom="0.74803149606299213" header="0.31496062992125984" footer="0.31496062992125984"/>
  <pageSetup orientation="portrait" horizontalDpi="4294967294" verticalDpi="360" r:id="rId1"/>
  <headerFooter differentFirst="1">
    <oddHeader>&amp;R&amp;"Arial,Negrita"911702</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0"/>
  <sheetViews>
    <sheetView topLeftCell="A25" workbookViewId="0">
      <selection activeCell="B37" sqref="B37"/>
    </sheetView>
  </sheetViews>
  <sheetFormatPr baseColWidth="10" defaultRowHeight="12.75" x14ac:dyDescent="0.2"/>
  <cols>
    <col min="1" max="1" width="4.7109375" customWidth="1"/>
    <col min="2" max="2" width="45" customWidth="1"/>
  </cols>
  <sheetData>
    <row r="1" spans="1:5" x14ac:dyDescent="0.2">
      <c r="A1" s="528" t="s">
        <v>230</v>
      </c>
      <c r="B1" s="528"/>
      <c r="C1" s="528"/>
      <c r="D1" s="528"/>
      <c r="E1" s="528"/>
    </row>
    <row r="2" spans="1:5" x14ac:dyDescent="0.2">
      <c r="A2" s="528" t="s">
        <v>45</v>
      </c>
      <c r="B2" s="528"/>
      <c r="C2" s="528"/>
      <c r="D2" s="528"/>
      <c r="E2" s="528"/>
    </row>
    <row r="3" spans="1:5" x14ac:dyDescent="0.2">
      <c r="A3" s="528" t="s">
        <v>957</v>
      </c>
      <c r="B3" s="528"/>
      <c r="C3" s="528"/>
      <c r="D3" s="528"/>
      <c r="E3" s="528"/>
    </row>
    <row r="4" spans="1:5" x14ac:dyDescent="0.2">
      <c r="A4" s="528" t="s">
        <v>1345</v>
      </c>
      <c r="B4" s="528"/>
      <c r="C4" s="528"/>
      <c r="D4" s="528"/>
      <c r="E4" s="528"/>
    </row>
    <row r="5" spans="1:5" x14ac:dyDescent="0.2">
      <c r="A5" s="596" t="s">
        <v>543</v>
      </c>
      <c r="B5" s="596"/>
      <c r="C5" s="596"/>
      <c r="D5" s="596"/>
      <c r="E5" s="596"/>
    </row>
    <row r="6" spans="1:5" x14ac:dyDescent="0.2">
      <c r="A6" s="601" t="s">
        <v>20</v>
      </c>
      <c r="B6" s="601"/>
      <c r="C6" s="601"/>
      <c r="D6" s="601"/>
      <c r="E6" s="601"/>
    </row>
    <row r="7" spans="1:5" x14ac:dyDescent="0.2">
      <c r="A7" s="29" t="s">
        <v>46</v>
      </c>
      <c r="B7" s="15" t="s">
        <v>47</v>
      </c>
      <c r="C7" s="15" t="s">
        <v>48</v>
      </c>
      <c r="D7" s="15" t="s">
        <v>49</v>
      </c>
      <c r="E7" s="15" t="s">
        <v>50</v>
      </c>
    </row>
    <row r="8" spans="1:5" x14ac:dyDescent="0.2">
      <c r="A8" s="6"/>
      <c r="B8" s="13" t="s">
        <v>240</v>
      </c>
      <c r="C8" s="14">
        <v>0</v>
      </c>
      <c r="D8" s="7"/>
      <c r="E8" s="14">
        <v>0</v>
      </c>
    </row>
    <row r="9" spans="1:5" ht="60" x14ac:dyDescent="0.2">
      <c r="A9" s="10">
        <v>1</v>
      </c>
      <c r="B9" s="23" t="s">
        <v>163</v>
      </c>
      <c r="C9" s="24">
        <v>69.69</v>
      </c>
      <c r="D9" s="24"/>
      <c r="E9" s="24">
        <f>E8+C9</f>
        <v>69.69</v>
      </c>
    </row>
    <row r="10" spans="1:5" ht="60" x14ac:dyDescent="0.2">
      <c r="A10" s="10">
        <v>1</v>
      </c>
      <c r="B10" s="23" t="s">
        <v>164</v>
      </c>
      <c r="C10" s="24">
        <v>69.69</v>
      </c>
      <c r="D10" s="24"/>
      <c r="E10" s="24">
        <f t="shared" ref="E10:E15" si="0">E9+C10</f>
        <v>139.38</v>
      </c>
    </row>
    <row r="11" spans="1:5" ht="60" x14ac:dyDescent="0.2">
      <c r="A11" s="10">
        <v>1</v>
      </c>
      <c r="B11" s="23" t="s">
        <v>165</v>
      </c>
      <c r="C11" s="24">
        <v>69.69</v>
      </c>
      <c r="D11" s="24"/>
      <c r="E11" s="24">
        <f t="shared" si="0"/>
        <v>209.07</v>
      </c>
    </row>
    <row r="12" spans="1:5" ht="60" x14ac:dyDescent="0.2">
      <c r="A12" s="10">
        <v>1</v>
      </c>
      <c r="B12" s="23" t="s">
        <v>166</v>
      </c>
      <c r="C12" s="24">
        <v>69.69</v>
      </c>
      <c r="D12" s="24"/>
      <c r="E12" s="24">
        <f t="shared" si="0"/>
        <v>278.76</v>
      </c>
    </row>
    <row r="13" spans="1:5" ht="60" x14ac:dyDescent="0.2">
      <c r="A13" s="10">
        <v>1</v>
      </c>
      <c r="B13" s="23" t="s">
        <v>167</v>
      </c>
      <c r="C13" s="24">
        <v>69.69</v>
      </c>
      <c r="D13" s="24"/>
      <c r="E13" s="24">
        <f t="shared" si="0"/>
        <v>348.45</v>
      </c>
    </row>
    <row r="14" spans="1:5" ht="60" x14ac:dyDescent="0.2">
      <c r="A14" s="10">
        <v>1</v>
      </c>
      <c r="B14" s="23" t="s">
        <v>168</v>
      </c>
      <c r="C14" s="24">
        <v>69.69</v>
      </c>
      <c r="D14" s="24"/>
      <c r="E14" s="24">
        <f t="shared" si="0"/>
        <v>418.14</v>
      </c>
    </row>
    <row r="15" spans="1:5" ht="60" x14ac:dyDescent="0.2">
      <c r="A15" s="10">
        <v>1</v>
      </c>
      <c r="B15" s="23" t="s">
        <v>177</v>
      </c>
      <c r="C15" s="24">
        <v>238.63</v>
      </c>
      <c r="D15" s="24"/>
      <c r="E15" s="24">
        <f t="shared" si="0"/>
        <v>656.77</v>
      </c>
    </row>
    <row r="16" spans="1:5" x14ac:dyDescent="0.2">
      <c r="A16" s="6"/>
      <c r="B16" s="31" t="s">
        <v>515</v>
      </c>
      <c r="C16" s="27">
        <f>SUM(C9:C15)</f>
        <v>656.77</v>
      </c>
      <c r="D16" s="24"/>
      <c r="E16" s="27"/>
    </row>
    <row r="17" spans="1:5" x14ac:dyDescent="0.2">
      <c r="A17" s="10"/>
      <c r="B17" s="31" t="s">
        <v>516</v>
      </c>
      <c r="C17" s="27">
        <f>C16+C8</f>
        <v>656.77</v>
      </c>
      <c r="D17" s="24"/>
      <c r="E17" s="27">
        <f>E15</f>
        <v>656.77</v>
      </c>
    </row>
    <row r="20" spans="1:5" ht="15" x14ac:dyDescent="0.25">
      <c r="A20" s="565" t="s">
        <v>1003</v>
      </c>
      <c r="B20" s="566"/>
      <c r="C20" s="566"/>
      <c r="D20" s="566"/>
      <c r="E20" s="566"/>
    </row>
    <row r="21" spans="1:5" x14ac:dyDescent="0.2">
      <c r="A21" s="6"/>
      <c r="B21" s="95" t="s">
        <v>240</v>
      </c>
      <c r="C21" s="27">
        <f>C17</f>
        <v>656.77</v>
      </c>
      <c r="E21" s="171">
        <f>E17</f>
        <v>656.77</v>
      </c>
    </row>
    <row r="22" spans="1:5" ht="45" x14ac:dyDescent="0.2">
      <c r="A22" s="11">
        <v>1</v>
      </c>
      <c r="B22" s="337" t="s">
        <v>564</v>
      </c>
      <c r="C22" s="26"/>
      <c r="D22" s="26">
        <v>14.29</v>
      </c>
      <c r="E22" s="7"/>
    </row>
    <row r="23" spans="1:5" x14ac:dyDescent="0.2">
      <c r="A23" s="248"/>
      <c r="B23" s="31" t="s">
        <v>1004</v>
      </c>
      <c r="C23" s="66"/>
      <c r="D23" s="27">
        <f>SUM(D9:D22)</f>
        <v>14.29</v>
      </c>
      <c r="E23" s="27"/>
    </row>
    <row r="24" spans="1:5" x14ac:dyDescent="0.2">
      <c r="A24" s="248"/>
      <c r="B24" s="25" t="s">
        <v>545</v>
      </c>
      <c r="C24" s="27">
        <f>C21</f>
        <v>656.77</v>
      </c>
      <c r="D24" s="27"/>
      <c r="E24" s="27">
        <f>E21</f>
        <v>656.77</v>
      </c>
    </row>
    <row r="27" spans="1:5" ht="15" x14ac:dyDescent="0.25">
      <c r="A27" s="565" t="s">
        <v>1266</v>
      </c>
      <c r="B27" s="566"/>
      <c r="C27" s="566"/>
      <c r="D27" s="566"/>
      <c r="E27" s="566"/>
    </row>
    <row r="28" spans="1:5" x14ac:dyDescent="0.2">
      <c r="A28" s="6"/>
      <c r="B28" s="95" t="s">
        <v>240</v>
      </c>
      <c r="C28" s="27">
        <v>1891.28</v>
      </c>
      <c r="E28" s="27">
        <v>1891.28</v>
      </c>
    </row>
    <row r="29" spans="1:5" ht="89.25" x14ac:dyDescent="0.2">
      <c r="A29" s="11">
        <v>1</v>
      </c>
      <c r="B29" s="358" t="s">
        <v>1262</v>
      </c>
      <c r="C29" s="557">
        <v>450</v>
      </c>
      <c r="D29" s="557"/>
      <c r="E29" s="518">
        <f>E28+C29</f>
        <v>2341.2799999999997</v>
      </c>
    </row>
    <row r="30" spans="1:5" ht="89.25" x14ac:dyDescent="0.2">
      <c r="A30" s="11">
        <v>1</v>
      </c>
      <c r="B30" s="183" t="s">
        <v>1263</v>
      </c>
      <c r="C30" s="559"/>
      <c r="D30" s="559"/>
      <c r="E30" s="520"/>
    </row>
    <row r="31" spans="1:5" x14ac:dyDescent="0.2">
      <c r="A31" s="350"/>
      <c r="B31" s="31" t="s">
        <v>1223</v>
      </c>
      <c r="C31" s="1">
        <f>C29</f>
        <v>450</v>
      </c>
      <c r="D31" s="27"/>
      <c r="E31" s="27"/>
    </row>
    <row r="32" spans="1:5" x14ac:dyDescent="0.2">
      <c r="A32" s="350"/>
      <c r="B32" s="25" t="s">
        <v>1224</v>
      </c>
      <c r="C32" s="27">
        <f>C28+C31</f>
        <v>2341.2799999999997</v>
      </c>
      <c r="D32" s="27"/>
      <c r="E32" s="27">
        <f>E29</f>
        <v>2341.2799999999997</v>
      </c>
    </row>
    <row r="35" spans="1:5" ht="15" x14ac:dyDescent="0.25">
      <c r="A35" s="565" t="s">
        <v>1414</v>
      </c>
      <c r="B35" s="566"/>
      <c r="C35" s="566"/>
      <c r="D35" s="566"/>
      <c r="E35" s="566"/>
    </row>
    <row r="36" spans="1:5" x14ac:dyDescent="0.2">
      <c r="A36" s="395"/>
      <c r="B36" s="409" t="s">
        <v>240</v>
      </c>
      <c r="C36" s="405">
        <f>C32</f>
        <v>2341.2799999999997</v>
      </c>
      <c r="D36" s="394"/>
      <c r="E36" s="414">
        <f>E32</f>
        <v>2341.2799999999997</v>
      </c>
    </row>
    <row r="37" spans="1:5" ht="96" x14ac:dyDescent="0.2">
      <c r="A37" s="397">
        <v>1</v>
      </c>
      <c r="B37" s="402" t="s">
        <v>1537</v>
      </c>
      <c r="C37" s="403"/>
      <c r="D37" s="403">
        <v>1234.51</v>
      </c>
      <c r="E37" s="26"/>
    </row>
    <row r="38" spans="1:5" x14ac:dyDescent="0.2">
      <c r="A38" s="397"/>
      <c r="B38" s="5"/>
      <c r="C38" s="396"/>
      <c r="D38" s="396"/>
      <c r="E38" s="26"/>
    </row>
    <row r="39" spans="1:5" x14ac:dyDescent="0.2">
      <c r="A39" s="459"/>
      <c r="B39" s="452" t="s">
        <v>1412</v>
      </c>
      <c r="C39" s="407"/>
      <c r="D39" s="405">
        <f>SUM(D37:D38)</f>
        <v>1234.51</v>
      </c>
      <c r="E39" s="405"/>
    </row>
    <row r="40" spans="1:5" x14ac:dyDescent="0.2">
      <c r="A40" s="459"/>
      <c r="B40" s="453" t="s">
        <v>1413</v>
      </c>
      <c r="C40" s="405">
        <f>C36</f>
        <v>2341.2799999999997</v>
      </c>
      <c r="D40" s="405"/>
      <c r="E40" s="405">
        <f>E36</f>
        <v>2341.2799999999997</v>
      </c>
    </row>
  </sheetData>
  <mergeCells count="12">
    <mergeCell ref="A35:E35"/>
    <mergeCell ref="A1:E1"/>
    <mergeCell ref="A2:E2"/>
    <mergeCell ref="A6:E6"/>
    <mergeCell ref="A5:E5"/>
    <mergeCell ref="A4:E4"/>
    <mergeCell ref="A3:E3"/>
    <mergeCell ref="A27:E27"/>
    <mergeCell ref="C29:C30"/>
    <mergeCell ref="D29:D30"/>
    <mergeCell ref="E29:E30"/>
    <mergeCell ref="A20:E20"/>
  </mergeCells>
  <pageMargins left="0.70866141732283472" right="0.70866141732283472" top="0.74803149606299213" bottom="0.74803149606299213" header="0.31496062992125984" footer="0.31496062992125984"/>
  <pageSetup orientation="portrait" horizontalDpi="4294967294" verticalDpi="360" r:id="rId1"/>
  <headerFooter differentFirst="1">
    <oddHeader>&amp;R&amp;"Arial,Negrita"911703</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99"/>
  <sheetViews>
    <sheetView topLeftCell="A85" workbookViewId="0">
      <selection activeCell="B90" sqref="B90"/>
    </sheetView>
  </sheetViews>
  <sheetFormatPr baseColWidth="10" defaultRowHeight="12.75" x14ac:dyDescent="0.2"/>
  <cols>
    <col min="1" max="1" width="5.140625" customWidth="1"/>
    <col min="2" max="2" width="43.85546875" customWidth="1"/>
    <col min="7" max="7" width="43" customWidth="1"/>
  </cols>
  <sheetData>
    <row r="1" spans="1:6" x14ac:dyDescent="0.2">
      <c r="A1" s="528" t="s">
        <v>230</v>
      </c>
      <c r="B1" s="528"/>
      <c r="C1" s="528"/>
      <c r="D1" s="528"/>
      <c r="E1" s="528"/>
    </row>
    <row r="2" spans="1:6" ht="18.75" customHeight="1" x14ac:dyDescent="0.2">
      <c r="A2" s="528" t="s">
        <v>45</v>
      </c>
      <c r="B2" s="528"/>
      <c r="C2" s="528"/>
      <c r="D2" s="528"/>
      <c r="E2" s="528"/>
    </row>
    <row r="3" spans="1:6" x14ac:dyDescent="0.2">
      <c r="A3" s="528" t="s">
        <v>957</v>
      </c>
      <c r="B3" s="528"/>
      <c r="C3" s="528"/>
      <c r="D3" s="528"/>
      <c r="E3" s="528"/>
    </row>
    <row r="4" spans="1:6" x14ac:dyDescent="0.2">
      <c r="A4" s="528" t="s">
        <v>1345</v>
      </c>
      <c r="B4" s="528"/>
      <c r="C4" s="528"/>
      <c r="D4" s="528"/>
      <c r="E4" s="528"/>
    </row>
    <row r="5" spans="1:6" x14ac:dyDescent="0.2">
      <c r="A5" s="596" t="s">
        <v>544</v>
      </c>
      <c r="B5" s="596"/>
      <c r="C5" s="596"/>
      <c r="D5" s="596"/>
      <c r="E5" s="596"/>
    </row>
    <row r="6" spans="1:6" s="18" customFormat="1" ht="15" x14ac:dyDescent="0.25">
      <c r="A6" s="602" t="s">
        <v>344</v>
      </c>
      <c r="B6" s="603"/>
      <c r="C6" s="603"/>
      <c r="D6" s="603"/>
      <c r="E6" s="603"/>
    </row>
    <row r="7" spans="1:6" s="18" customFormat="1" x14ac:dyDescent="0.2">
      <c r="A7" s="10"/>
      <c r="B7" s="13" t="s">
        <v>240</v>
      </c>
      <c r="C7" s="14"/>
      <c r="D7" s="7"/>
      <c r="E7" s="14"/>
    </row>
    <row r="8" spans="1:6" s="18" customFormat="1" ht="60" x14ac:dyDescent="0.2">
      <c r="A8" s="6">
        <v>1</v>
      </c>
      <c r="B8" s="23" t="s">
        <v>1091</v>
      </c>
      <c r="C8" s="24">
        <v>171.43</v>
      </c>
      <c r="D8" s="24"/>
      <c r="E8" s="24">
        <f>E7+C8</f>
        <v>171.43</v>
      </c>
    </row>
    <row r="9" spans="1:6" s="18" customFormat="1" x14ac:dyDescent="0.2">
      <c r="A9" s="6"/>
      <c r="B9" s="31" t="s">
        <v>513</v>
      </c>
      <c r="C9" s="27">
        <f>SUM(C8:C8)</f>
        <v>171.43</v>
      </c>
      <c r="D9" s="24"/>
      <c r="E9" s="27"/>
    </row>
    <row r="10" spans="1:6" s="18" customFormat="1" x14ac:dyDescent="0.2">
      <c r="A10" s="6"/>
      <c r="B10" s="31" t="s">
        <v>238</v>
      </c>
      <c r="C10" s="27">
        <f>C7+C9</f>
        <v>171.43</v>
      </c>
      <c r="D10" s="24"/>
      <c r="E10" s="27">
        <f>E8</f>
        <v>171.43</v>
      </c>
    </row>
    <row r="11" spans="1:6" s="18" customFormat="1" ht="14.25" x14ac:dyDescent="0.2">
      <c r="A11" s="146"/>
      <c r="B11" s="145"/>
      <c r="C11" s="145"/>
      <c r="D11" s="145"/>
      <c r="E11" s="145"/>
      <c r="F11" s="69"/>
    </row>
    <row r="12" spans="1:6" s="18" customFormat="1" ht="14.25" x14ac:dyDescent="0.2">
      <c r="A12" s="146"/>
      <c r="B12" s="145"/>
      <c r="C12" s="145"/>
      <c r="D12" s="145"/>
      <c r="E12" s="145"/>
      <c r="F12" s="69"/>
    </row>
    <row r="13" spans="1:6" s="18" customFormat="1" ht="15" x14ac:dyDescent="0.25">
      <c r="A13" s="533" t="s">
        <v>20</v>
      </c>
      <c r="B13" s="534"/>
      <c r="C13" s="534"/>
      <c r="D13" s="534"/>
      <c r="E13" s="534"/>
    </row>
    <row r="14" spans="1:6" s="18" customFormat="1" x14ac:dyDescent="0.2">
      <c r="A14" s="6"/>
      <c r="B14" s="13" t="s">
        <v>240</v>
      </c>
      <c r="C14" s="14">
        <f>C10</f>
        <v>171.43</v>
      </c>
      <c r="D14" s="7"/>
      <c r="E14" s="14">
        <f>E10</f>
        <v>171.43</v>
      </c>
    </row>
    <row r="15" spans="1:6" s="18" customFormat="1" ht="60" x14ac:dyDescent="0.2">
      <c r="A15" s="10">
        <v>1</v>
      </c>
      <c r="B15" s="23" t="s">
        <v>1099</v>
      </c>
      <c r="C15" s="24">
        <v>69.69</v>
      </c>
      <c r="D15" s="7"/>
      <c r="E15" s="7">
        <f>E14+C15</f>
        <v>241.12</v>
      </c>
    </row>
    <row r="16" spans="1:6" s="18" customFormat="1" x14ac:dyDescent="0.2">
      <c r="A16" s="6"/>
      <c r="B16" s="31" t="s">
        <v>515</v>
      </c>
      <c r="C16" s="27">
        <f>SUM(C15)</f>
        <v>69.69</v>
      </c>
      <c r="D16" s="24"/>
      <c r="E16" s="27"/>
    </row>
    <row r="17" spans="1:7" s="18" customFormat="1" x14ac:dyDescent="0.2">
      <c r="A17" s="6"/>
      <c r="B17" s="31" t="s">
        <v>516</v>
      </c>
      <c r="C17" s="27">
        <f>C14+C16</f>
        <v>241.12</v>
      </c>
      <c r="D17" s="24"/>
      <c r="E17" s="27">
        <f>E15</f>
        <v>241.12</v>
      </c>
    </row>
    <row r="18" spans="1:7" s="18" customFormat="1" ht="14.25" x14ac:dyDescent="0.2">
      <c r="A18" s="146"/>
      <c r="B18" s="145"/>
      <c r="C18" s="145"/>
      <c r="D18" s="145"/>
      <c r="E18" s="145"/>
      <c r="F18" s="69"/>
    </row>
    <row r="19" spans="1:7" s="18" customFormat="1" ht="14.25" x14ac:dyDescent="0.2">
      <c r="A19" s="146"/>
      <c r="B19" s="145"/>
      <c r="C19" s="145"/>
      <c r="D19" s="145"/>
      <c r="E19" s="145"/>
      <c r="F19" s="69"/>
    </row>
    <row r="20" spans="1:7" ht="15" x14ac:dyDescent="0.25">
      <c r="A20" s="533" t="s">
        <v>63</v>
      </c>
      <c r="B20" s="534"/>
      <c r="C20" s="534"/>
      <c r="D20" s="534"/>
      <c r="E20" s="534"/>
    </row>
    <row r="21" spans="1:7" x14ac:dyDescent="0.2">
      <c r="A21" s="6"/>
      <c r="B21" s="13" t="s">
        <v>240</v>
      </c>
      <c r="C21" s="14">
        <f>C17</f>
        <v>241.12</v>
      </c>
      <c r="D21" s="7"/>
      <c r="E21" s="14">
        <f>E17</f>
        <v>241.12</v>
      </c>
    </row>
    <row r="22" spans="1:7" ht="60" x14ac:dyDescent="0.2">
      <c r="A22" s="6">
        <v>1</v>
      </c>
      <c r="B22" s="23" t="s">
        <v>234</v>
      </c>
      <c r="C22" s="24">
        <v>2056</v>
      </c>
      <c r="D22" s="7"/>
      <c r="E22" s="7">
        <f>E21+C22</f>
        <v>2297.12</v>
      </c>
      <c r="G22" s="122"/>
    </row>
    <row r="23" spans="1:7" ht="36" x14ac:dyDescent="0.2">
      <c r="A23" s="6">
        <v>1</v>
      </c>
      <c r="B23" s="22" t="s">
        <v>190</v>
      </c>
      <c r="C23" s="24">
        <v>15</v>
      </c>
      <c r="D23" s="24"/>
      <c r="E23" s="24">
        <f>E22+C23</f>
        <v>2312.12</v>
      </c>
    </row>
    <row r="24" spans="1:7" x14ac:dyDescent="0.2">
      <c r="A24" s="6"/>
      <c r="B24" s="31" t="s">
        <v>248</v>
      </c>
      <c r="C24" s="27">
        <f>SUM(C22:C23)</f>
        <v>2071</v>
      </c>
      <c r="D24" s="24"/>
      <c r="E24" s="27"/>
    </row>
    <row r="25" spans="1:7" x14ac:dyDescent="0.2">
      <c r="A25" s="6"/>
      <c r="B25" s="25" t="s">
        <v>233</v>
      </c>
      <c r="C25" s="27">
        <f>C21+C24</f>
        <v>2312.12</v>
      </c>
      <c r="D25" s="24"/>
      <c r="E25" s="27">
        <f>E23</f>
        <v>2312.12</v>
      </c>
    </row>
    <row r="28" spans="1:7" ht="15" x14ac:dyDescent="0.25">
      <c r="A28" s="565" t="s">
        <v>287</v>
      </c>
      <c r="B28" s="566"/>
      <c r="C28" s="566"/>
      <c r="D28" s="566"/>
      <c r="E28" s="566"/>
    </row>
    <row r="29" spans="1:7" x14ac:dyDescent="0.2">
      <c r="A29" s="6"/>
      <c r="B29" s="13" t="s">
        <v>240</v>
      </c>
      <c r="C29" s="14">
        <f>C25</f>
        <v>2312.12</v>
      </c>
      <c r="D29" s="7"/>
      <c r="E29" s="14">
        <f>E25</f>
        <v>2312.12</v>
      </c>
    </row>
    <row r="30" spans="1:7" ht="60" x14ac:dyDescent="0.2">
      <c r="A30" s="10">
        <v>1</v>
      </c>
      <c r="B30" s="23" t="s">
        <v>1126</v>
      </c>
      <c r="C30" s="64">
        <v>190</v>
      </c>
      <c r="D30" s="158"/>
      <c r="E30" s="75">
        <f>E29+C30</f>
        <v>2502.12</v>
      </c>
    </row>
    <row r="31" spans="1:7" x14ac:dyDescent="0.2">
      <c r="A31" s="6"/>
      <c r="B31" s="31" t="s">
        <v>510</v>
      </c>
      <c r="C31" s="14">
        <f>SUM(C30)</f>
        <v>190</v>
      </c>
      <c r="D31" s="7"/>
      <c r="E31" s="7"/>
    </row>
    <row r="32" spans="1:7" x14ac:dyDescent="0.2">
      <c r="A32" s="10"/>
      <c r="B32" s="31" t="s">
        <v>332</v>
      </c>
      <c r="C32" s="27">
        <f>C29+C31</f>
        <v>2502.12</v>
      </c>
      <c r="D32" s="24"/>
      <c r="E32" s="27">
        <f>E30</f>
        <v>2502.12</v>
      </c>
    </row>
    <row r="35" spans="1:10" ht="15" x14ac:dyDescent="0.25">
      <c r="A35" s="565" t="s">
        <v>331</v>
      </c>
      <c r="B35" s="566"/>
      <c r="C35" s="566"/>
      <c r="D35" s="566"/>
      <c r="E35" s="566"/>
    </row>
    <row r="36" spans="1:10" x14ac:dyDescent="0.2">
      <c r="A36" s="6"/>
      <c r="B36" s="13"/>
      <c r="C36" s="14">
        <f>C32</f>
        <v>2502.12</v>
      </c>
      <c r="D36" s="7"/>
      <c r="E36" s="14">
        <f>E32</f>
        <v>2502.12</v>
      </c>
    </row>
    <row r="37" spans="1:10" ht="84" x14ac:dyDescent="0.2">
      <c r="A37" s="10">
        <v>1</v>
      </c>
      <c r="B37" s="5" t="s">
        <v>343</v>
      </c>
      <c r="C37" s="137"/>
      <c r="D37" s="120">
        <v>44.5</v>
      </c>
      <c r="E37" s="120"/>
    </row>
    <row r="38" spans="1:10" s="126" customFormat="1" x14ac:dyDescent="0.2">
      <c r="A38" s="138"/>
      <c r="B38" s="31" t="s">
        <v>542</v>
      </c>
      <c r="C38" s="139"/>
      <c r="D38" s="139">
        <f>SUM(D37)</f>
        <v>44.5</v>
      </c>
      <c r="E38" s="139"/>
    </row>
    <row r="39" spans="1:10" ht="24" x14ac:dyDescent="0.2">
      <c r="A39" s="66"/>
      <c r="B39" s="25" t="s">
        <v>546</v>
      </c>
      <c r="C39" s="161">
        <f>C36</f>
        <v>2502.12</v>
      </c>
      <c r="D39" s="66"/>
      <c r="E39" s="139">
        <f>E36</f>
        <v>2502.12</v>
      </c>
      <c r="J39" s="47"/>
    </row>
    <row r="40" spans="1:10" x14ac:dyDescent="0.2">
      <c r="J40" s="47"/>
    </row>
    <row r="41" spans="1:10" x14ac:dyDescent="0.2">
      <c r="J41" s="47"/>
    </row>
    <row r="42" spans="1:10" ht="15" x14ac:dyDescent="0.25">
      <c r="A42" s="565" t="s">
        <v>501</v>
      </c>
      <c r="B42" s="566"/>
      <c r="C42" s="566"/>
      <c r="D42" s="566"/>
      <c r="E42" s="566"/>
    </row>
    <row r="43" spans="1:10" x14ac:dyDescent="0.2">
      <c r="A43" s="6"/>
      <c r="B43" s="13" t="s">
        <v>240</v>
      </c>
      <c r="C43" s="14">
        <f>C39</f>
        <v>2502.12</v>
      </c>
      <c r="D43" s="7"/>
      <c r="E43" s="14">
        <f>E39</f>
        <v>2502.12</v>
      </c>
    </row>
    <row r="44" spans="1:10" ht="60" x14ac:dyDescent="0.2">
      <c r="A44" s="173">
        <v>1</v>
      </c>
      <c r="B44" s="22" t="s">
        <v>1202</v>
      </c>
      <c r="C44" s="7">
        <v>20</v>
      </c>
      <c r="D44" s="7"/>
      <c r="E44" s="7">
        <f>E43+C44</f>
        <v>2522.12</v>
      </c>
    </row>
    <row r="45" spans="1:10" ht="92.25" customHeight="1" x14ac:dyDescent="0.2">
      <c r="A45" s="173">
        <v>1</v>
      </c>
      <c r="B45" s="23" t="s">
        <v>591</v>
      </c>
      <c r="C45" s="159">
        <v>675</v>
      </c>
      <c r="D45" s="66"/>
      <c r="E45" s="180">
        <f>E44+C45</f>
        <v>3197.12</v>
      </c>
    </row>
    <row r="46" spans="1:10" x14ac:dyDescent="0.2">
      <c r="A46" s="6"/>
      <c r="B46" s="81" t="s">
        <v>592</v>
      </c>
      <c r="C46" s="27">
        <f>SUM(C44:C45)</f>
        <v>695</v>
      </c>
      <c r="D46" s="24"/>
      <c r="E46" s="27"/>
    </row>
    <row r="47" spans="1:10" x14ac:dyDescent="0.2">
      <c r="A47" s="10"/>
      <c r="B47" s="81" t="s">
        <v>593</v>
      </c>
      <c r="C47" s="202">
        <f>C43+C46</f>
        <v>3197.12</v>
      </c>
      <c r="D47" s="24"/>
      <c r="E47" s="27">
        <f>E45</f>
        <v>3197.12</v>
      </c>
    </row>
    <row r="50" spans="1:5" x14ac:dyDescent="0.2">
      <c r="A50" s="597" t="s">
        <v>594</v>
      </c>
      <c r="B50" s="597"/>
      <c r="C50" s="597"/>
      <c r="D50" s="597"/>
      <c r="E50" s="597"/>
    </row>
    <row r="51" spans="1:5" x14ac:dyDescent="0.2">
      <c r="A51" s="29" t="s">
        <v>46</v>
      </c>
      <c r="B51" s="62" t="s">
        <v>47</v>
      </c>
      <c r="C51" s="15" t="s">
        <v>48</v>
      </c>
      <c r="D51" s="15" t="s">
        <v>49</v>
      </c>
      <c r="E51" s="15" t="s">
        <v>50</v>
      </c>
    </row>
    <row r="52" spans="1:5" x14ac:dyDescent="0.2">
      <c r="A52" s="6"/>
      <c r="B52" s="25" t="s">
        <v>240</v>
      </c>
      <c r="C52" s="27">
        <f>C47</f>
        <v>3197.12</v>
      </c>
      <c r="D52" s="24"/>
      <c r="E52" s="27">
        <f>E47</f>
        <v>3197.12</v>
      </c>
    </row>
    <row r="53" spans="1:5" s="18" customFormat="1" ht="76.5" x14ac:dyDescent="0.2">
      <c r="A53" s="185">
        <v>1</v>
      </c>
      <c r="B53" s="183" t="s">
        <v>815</v>
      </c>
      <c r="C53" s="224">
        <v>190</v>
      </c>
      <c r="D53" s="229"/>
      <c r="E53" s="233">
        <f>E52+C53</f>
        <v>3387.12</v>
      </c>
    </row>
    <row r="54" spans="1:5" s="18" customFormat="1" ht="104.25" customHeight="1" x14ac:dyDescent="0.2">
      <c r="A54" s="223">
        <v>1</v>
      </c>
      <c r="B54" s="385" t="s">
        <v>1147</v>
      </c>
      <c r="C54" s="557">
        <v>1500</v>
      </c>
      <c r="D54" s="557"/>
      <c r="E54" s="557">
        <f>E53+C54</f>
        <v>4887.12</v>
      </c>
    </row>
    <row r="55" spans="1:5" s="18" customFormat="1" ht="105.75" customHeight="1" x14ac:dyDescent="0.2">
      <c r="A55" s="223">
        <v>1</v>
      </c>
      <c r="B55" s="183" t="s">
        <v>1148</v>
      </c>
      <c r="C55" s="559"/>
      <c r="D55" s="559"/>
      <c r="E55" s="559"/>
    </row>
    <row r="56" spans="1:5" s="18" customFormat="1" ht="102" x14ac:dyDescent="0.2">
      <c r="A56" s="223"/>
      <c r="B56" s="183" t="s">
        <v>1150</v>
      </c>
      <c r="C56" s="224">
        <v>350</v>
      </c>
      <c r="D56" s="224"/>
      <c r="E56" s="224">
        <f>E54+C56</f>
        <v>5237.12</v>
      </c>
    </row>
    <row r="57" spans="1:5" s="18" customFormat="1" ht="114.75" x14ac:dyDescent="0.2">
      <c r="A57" s="223"/>
      <c r="B57" s="183" t="s">
        <v>916</v>
      </c>
      <c r="C57" s="224">
        <v>50</v>
      </c>
      <c r="D57" s="224"/>
      <c r="E57" s="224">
        <f>E56+C57</f>
        <v>5287.12</v>
      </c>
    </row>
    <row r="58" spans="1:5" s="18" customFormat="1" ht="114.75" x14ac:dyDescent="0.2">
      <c r="A58" s="223"/>
      <c r="B58" s="183" t="s">
        <v>917</v>
      </c>
      <c r="C58" s="224">
        <v>50</v>
      </c>
      <c r="D58" s="224"/>
      <c r="E58" s="224">
        <f>E57+C58</f>
        <v>5337.12</v>
      </c>
    </row>
    <row r="59" spans="1:5" s="18" customFormat="1" ht="114.75" x14ac:dyDescent="0.2">
      <c r="A59" s="223"/>
      <c r="B59" s="183" t="s">
        <v>918</v>
      </c>
      <c r="C59" s="224">
        <v>50</v>
      </c>
      <c r="D59" s="224"/>
      <c r="E59" s="224">
        <f>E58+C59</f>
        <v>5387.12</v>
      </c>
    </row>
    <row r="60" spans="1:5" x14ac:dyDescent="0.2">
      <c r="A60" s="6"/>
      <c r="B60" s="81" t="s">
        <v>602</v>
      </c>
      <c r="C60" s="27">
        <f>SUM(C53:C59)</f>
        <v>2190</v>
      </c>
      <c r="D60" s="24"/>
      <c r="E60" s="27"/>
    </row>
    <row r="61" spans="1:5" x14ac:dyDescent="0.2">
      <c r="A61" s="10"/>
      <c r="B61" s="81" t="s">
        <v>603</v>
      </c>
      <c r="C61" s="202">
        <f>C52+C60</f>
        <v>5387.12</v>
      </c>
      <c r="D61" s="24"/>
      <c r="E61" s="27">
        <f>E59</f>
        <v>5387.12</v>
      </c>
    </row>
    <row r="64" spans="1:5" x14ac:dyDescent="0.2">
      <c r="A64" s="597" t="s">
        <v>952</v>
      </c>
      <c r="B64" s="597"/>
      <c r="C64" s="597"/>
      <c r="D64" s="597"/>
      <c r="E64" s="597"/>
    </row>
    <row r="65" spans="1:5" x14ac:dyDescent="0.2">
      <c r="A65" s="29" t="s">
        <v>46</v>
      </c>
      <c r="B65" s="62" t="s">
        <v>47</v>
      </c>
      <c r="C65" s="15" t="s">
        <v>48</v>
      </c>
      <c r="D65" s="15" t="s">
        <v>49</v>
      </c>
      <c r="E65" s="15" t="s">
        <v>50</v>
      </c>
    </row>
    <row r="66" spans="1:5" x14ac:dyDescent="0.2">
      <c r="A66" s="6"/>
      <c r="B66" s="25" t="s">
        <v>240</v>
      </c>
      <c r="C66" s="27">
        <f>C61</f>
        <v>5387.12</v>
      </c>
      <c r="D66" s="24"/>
      <c r="E66" s="27">
        <f>E61</f>
        <v>5387.12</v>
      </c>
    </row>
    <row r="67" spans="1:5" ht="60" x14ac:dyDescent="0.2">
      <c r="A67" s="185">
        <v>1</v>
      </c>
      <c r="B67" s="23" t="s">
        <v>1155</v>
      </c>
      <c r="C67" s="334">
        <v>150</v>
      </c>
      <c r="D67" s="333"/>
      <c r="E67" s="103">
        <f>E66+C67</f>
        <v>5537.12</v>
      </c>
    </row>
    <row r="68" spans="1:5" x14ac:dyDescent="0.2">
      <c r="A68" s="6"/>
      <c r="B68" s="81" t="s">
        <v>954</v>
      </c>
      <c r="C68" s="27">
        <f>SUM(C67:C67)</f>
        <v>150</v>
      </c>
      <c r="D68" s="24"/>
      <c r="E68" s="27"/>
    </row>
    <row r="69" spans="1:5" x14ac:dyDescent="0.2">
      <c r="A69" s="10"/>
      <c r="B69" s="81" t="s">
        <v>955</v>
      </c>
      <c r="C69" s="202">
        <f>C66+C68</f>
        <v>5537.12</v>
      </c>
      <c r="D69" s="24"/>
      <c r="E69" s="27">
        <f>E67</f>
        <v>5537.12</v>
      </c>
    </row>
    <row r="72" spans="1:5" ht="15" x14ac:dyDescent="0.25">
      <c r="A72" s="565" t="s">
        <v>1003</v>
      </c>
      <c r="B72" s="566"/>
      <c r="C72" s="566"/>
      <c r="D72" s="566"/>
      <c r="E72" s="566"/>
    </row>
    <row r="73" spans="1:5" x14ac:dyDescent="0.2">
      <c r="A73" s="6"/>
      <c r="B73" s="95" t="s">
        <v>240</v>
      </c>
      <c r="C73" s="27">
        <f>C69</f>
        <v>5537.12</v>
      </c>
      <c r="E73" s="171">
        <f>E69</f>
        <v>5537.12</v>
      </c>
    </row>
    <row r="74" spans="1:5" ht="72" x14ac:dyDescent="0.2">
      <c r="A74" s="10">
        <v>1</v>
      </c>
      <c r="B74" s="23" t="s">
        <v>1156</v>
      </c>
      <c r="C74" s="250"/>
      <c r="D74" s="245">
        <v>57.14</v>
      </c>
      <c r="E74" s="7"/>
    </row>
    <row r="75" spans="1:5" ht="60" x14ac:dyDescent="0.2">
      <c r="A75" s="10">
        <v>1</v>
      </c>
      <c r="B75" s="23" t="s">
        <v>1176</v>
      </c>
      <c r="C75" s="24"/>
      <c r="D75" s="252">
        <v>22.12</v>
      </c>
      <c r="E75" s="149"/>
    </row>
    <row r="76" spans="1:5" x14ac:dyDescent="0.2">
      <c r="A76" s="248"/>
      <c r="B76" s="31" t="s">
        <v>1004</v>
      </c>
      <c r="C76" s="66"/>
      <c r="D76" s="27">
        <f>SUM(D74:D75)</f>
        <v>79.260000000000005</v>
      </c>
      <c r="E76" s="27"/>
    </row>
    <row r="77" spans="1:5" x14ac:dyDescent="0.2">
      <c r="A77" s="248"/>
      <c r="B77" s="25" t="s">
        <v>545</v>
      </c>
      <c r="C77" s="27">
        <f>C73</f>
        <v>5537.12</v>
      </c>
      <c r="D77" s="27"/>
      <c r="E77" s="27">
        <f>E73</f>
        <v>5537.12</v>
      </c>
    </row>
    <row r="80" spans="1:5" ht="15" x14ac:dyDescent="0.25">
      <c r="A80" s="565" t="s">
        <v>1267</v>
      </c>
      <c r="B80" s="566"/>
      <c r="C80" s="566"/>
      <c r="D80" s="566"/>
      <c r="E80" s="566"/>
    </row>
    <row r="81" spans="1:5" x14ac:dyDescent="0.2">
      <c r="A81" s="6"/>
      <c r="B81" s="95" t="s">
        <v>240</v>
      </c>
      <c r="C81" s="27">
        <f>C77</f>
        <v>5537.12</v>
      </c>
      <c r="E81" s="171">
        <f>E77</f>
        <v>5537.12</v>
      </c>
    </row>
    <row r="82" spans="1:5" ht="63.75" x14ac:dyDescent="0.2">
      <c r="A82" s="6"/>
      <c r="B82" s="183" t="s">
        <v>1255</v>
      </c>
      <c r="C82" s="171">
        <v>325</v>
      </c>
      <c r="E82" s="171">
        <f>E81+C82</f>
        <v>5862.12</v>
      </c>
    </row>
    <row r="83" spans="1:5" x14ac:dyDescent="0.2">
      <c r="A83" s="344"/>
      <c r="B83" s="31" t="s">
        <v>1268</v>
      </c>
      <c r="C83" s="1">
        <f>SUM(C82:C82)</f>
        <v>325</v>
      </c>
      <c r="D83" s="27"/>
      <c r="E83" s="27"/>
    </row>
    <row r="84" spans="1:5" x14ac:dyDescent="0.2">
      <c r="A84" s="344"/>
      <c r="B84" s="25" t="s">
        <v>1224</v>
      </c>
      <c r="C84" s="27">
        <f>C81+C82</f>
        <v>5862.12</v>
      </c>
      <c r="D84" s="27"/>
      <c r="E84" s="27">
        <f>E82</f>
        <v>5862.12</v>
      </c>
    </row>
    <row r="85" spans="1:5" x14ac:dyDescent="0.2">
      <c r="A85" s="365"/>
      <c r="B85" s="80"/>
      <c r="C85" s="73"/>
      <c r="D85" s="73"/>
      <c r="E85" s="73"/>
    </row>
    <row r="86" spans="1:5" x14ac:dyDescent="0.2">
      <c r="A86" s="365"/>
      <c r="B86" s="80"/>
      <c r="C86" s="73"/>
      <c r="D86" s="73"/>
      <c r="E86" s="73"/>
    </row>
    <row r="87" spans="1:5" x14ac:dyDescent="0.2">
      <c r="A87" s="576" t="s">
        <v>1348</v>
      </c>
      <c r="B87" s="577"/>
      <c r="C87" s="577"/>
      <c r="D87" s="577"/>
      <c r="E87" s="577"/>
    </row>
    <row r="88" spans="1:5" x14ac:dyDescent="0.2">
      <c r="A88" s="85" t="s">
        <v>46</v>
      </c>
      <c r="B88" s="53" t="s">
        <v>47</v>
      </c>
      <c r="C88" s="85" t="s">
        <v>48</v>
      </c>
      <c r="D88" s="85" t="s">
        <v>49</v>
      </c>
      <c r="E88" s="85" t="s">
        <v>50</v>
      </c>
    </row>
    <row r="89" spans="1:5" x14ac:dyDescent="0.2">
      <c r="A89" s="85"/>
      <c r="B89" s="85" t="s">
        <v>240</v>
      </c>
      <c r="C89" s="335">
        <f>C84</f>
        <v>5862.12</v>
      </c>
      <c r="D89" s="85"/>
      <c r="E89" s="335">
        <f>E84</f>
        <v>5862.12</v>
      </c>
    </row>
    <row r="90" spans="1:5" ht="72" x14ac:dyDescent="0.2">
      <c r="A90" s="463">
        <v>1</v>
      </c>
      <c r="B90" s="169" t="s">
        <v>1551</v>
      </c>
      <c r="C90" s="464">
        <v>2410</v>
      </c>
      <c r="D90" s="26"/>
      <c r="E90" s="26">
        <f>E89+C90</f>
        <v>8272.119999999999</v>
      </c>
    </row>
    <row r="91" spans="1:5" x14ac:dyDescent="0.2">
      <c r="A91" s="11"/>
      <c r="B91" s="81" t="s">
        <v>1359</v>
      </c>
      <c r="C91" s="86">
        <f>SUM(C90:C90)</f>
        <v>2410</v>
      </c>
      <c r="D91" s="26"/>
      <c r="E91" s="86"/>
    </row>
    <row r="92" spans="1:5" x14ac:dyDescent="0.2">
      <c r="A92" s="11"/>
      <c r="B92" s="81" t="s">
        <v>1360</v>
      </c>
      <c r="C92" s="86">
        <f>SUM(C89+C91)</f>
        <v>8272.119999999999</v>
      </c>
      <c r="D92" s="26"/>
      <c r="E92" s="86">
        <f>E90</f>
        <v>8272.119999999999</v>
      </c>
    </row>
    <row r="93" spans="1:5" s="394" customFormat="1" x14ac:dyDescent="0.2">
      <c r="A93" s="91"/>
      <c r="B93" s="210"/>
      <c r="C93" s="336"/>
      <c r="D93" s="113"/>
      <c r="E93" s="336"/>
    </row>
    <row r="94" spans="1:5" s="394" customFormat="1" x14ac:dyDescent="0.2">
      <c r="A94" s="365"/>
      <c r="B94" s="80"/>
      <c r="C94" s="73"/>
      <c r="D94" s="73"/>
      <c r="E94" s="73"/>
    </row>
    <row r="95" spans="1:5" ht="15" x14ac:dyDescent="0.25">
      <c r="A95" s="565" t="s">
        <v>1414</v>
      </c>
      <c r="B95" s="566"/>
      <c r="C95" s="566"/>
      <c r="D95" s="566"/>
      <c r="E95" s="566"/>
    </row>
    <row r="96" spans="1:5" x14ac:dyDescent="0.2">
      <c r="A96" s="395"/>
      <c r="B96" s="409" t="s">
        <v>240</v>
      </c>
      <c r="C96" s="405">
        <f>C92</f>
        <v>8272.119999999999</v>
      </c>
      <c r="D96" s="394"/>
      <c r="E96" s="414">
        <f>E92</f>
        <v>8272.119999999999</v>
      </c>
    </row>
    <row r="97" spans="1:5" ht="114.75" x14ac:dyDescent="0.2">
      <c r="A97" s="223">
        <v>1</v>
      </c>
      <c r="B97" s="183" t="s">
        <v>1419</v>
      </c>
      <c r="C97" s="224"/>
      <c r="D97" s="224">
        <v>175</v>
      </c>
      <c r="E97" s="414">
        <f>E96+C97</f>
        <v>8272.119999999999</v>
      </c>
    </row>
    <row r="98" spans="1:5" x14ac:dyDescent="0.2">
      <c r="A98" s="451"/>
      <c r="B98" s="452" t="s">
        <v>1412</v>
      </c>
      <c r="C98" s="407"/>
      <c r="D98" s="405">
        <f>SUM(D97:D97)</f>
        <v>175</v>
      </c>
      <c r="E98" s="405"/>
    </row>
    <row r="99" spans="1:5" x14ac:dyDescent="0.2">
      <c r="A99" s="451"/>
      <c r="B99" s="453" t="s">
        <v>1413</v>
      </c>
      <c r="C99" s="405">
        <f>C96</f>
        <v>8272.119999999999</v>
      </c>
      <c r="D99" s="405"/>
      <c r="E99" s="405">
        <f>E96</f>
        <v>8272.119999999999</v>
      </c>
    </row>
  </sheetData>
  <mergeCells count="20">
    <mergeCell ref="A87:E87"/>
    <mergeCell ref="A95:E95"/>
    <mergeCell ref="A80:E80"/>
    <mergeCell ref="A72:E72"/>
    <mergeCell ref="C54:C55"/>
    <mergeCell ref="D54:D55"/>
    <mergeCell ref="E54:E55"/>
    <mergeCell ref="A50:E50"/>
    <mergeCell ref="A64:E64"/>
    <mergeCell ref="A42:E42"/>
    <mergeCell ref="A1:E1"/>
    <mergeCell ref="A35:E35"/>
    <mergeCell ref="A2:E2"/>
    <mergeCell ref="A20:E20"/>
    <mergeCell ref="A5:E5"/>
    <mergeCell ref="A4:E4"/>
    <mergeCell ref="A3:E3"/>
    <mergeCell ref="A6:E6"/>
    <mergeCell ref="A13:E13"/>
    <mergeCell ref="A28:E28"/>
  </mergeCells>
  <pageMargins left="0.70866141732283472" right="0.70866141732283472" top="0.74803149606299213" bottom="0.74803149606299213" header="0.31496062992125984" footer="0.31496062992125984"/>
  <pageSetup orientation="portrait" horizontalDpi="4294967294" verticalDpi="360" r:id="rId1"/>
  <headerFooter differentFirst="1">
    <oddHeader>&amp;R&amp;"Arial,Negrita"911704</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8"/>
  <sheetViews>
    <sheetView topLeftCell="A91" workbookViewId="0">
      <selection activeCell="E115" sqref="E115"/>
    </sheetView>
  </sheetViews>
  <sheetFormatPr baseColWidth="10" defaultRowHeight="12.75" x14ac:dyDescent="0.2"/>
  <cols>
    <col min="1" max="1" width="3.42578125" customWidth="1"/>
    <col min="2" max="2" width="48" customWidth="1"/>
  </cols>
  <sheetData>
    <row r="1" spans="1:7" x14ac:dyDescent="0.2">
      <c r="A1" s="527" t="s">
        <v>230</v>
      </c>
      <c r="B1" s="527"/>
      <c r="C1" s="527"/>
      <c r="D1" s="527"/>
      <c r="E1" s="527"/>
    </row>
    <row r="2" spans="1:7" x14ac:dyDescent="0.2">
      <c r="A2" s="527" t="s">
        <v>45</v>
      </c>
      <c r="B2" s="527"/>
      <c r="C2" s="527"/>
      <c r="D2" s="527"/>
      <c r="E2" s="527"/>
    </row>
    <row r="3" spans="1:7" x14ac:dyDescent="0.2">
      <c r="A3" s="528" t="s">
        <v>957</v>
      </c>
      <c r="B3" s="528"/>
      <c r="C3" s="528"/>
      <c r="D3" s="528"/>
      <c r="E3" s="528"/>
    </row>
    <row r="4" spans="1:7" x14ac:dyDescent="0.2">
      <c r="A4" s="528" t="s">
        <v>1345</v>
      </c>
      <c r="B4" s="528"/>
      <c r="C4" s="528"/>
      <c r="D4" s="528"/>
      <c r="E4" s="528"/>
    </row>
    <row r="5" spans="1:7" x14ac:dyDescent="0.2">
      <c r="A5" s="596" t="s">
        <v>547</v>
      </c>
      <c r="B5" s="596"/>
      <c r="C5" s="596"/>
      <c r="D5" s="596"/>
      <c r="E5" s="596"/>
    </row>
    <row r="6" spans="1:7" ht="15" x14ac:dyDescent="0.25">
      <c r="A6" s="498" t="s">
        <v>20</v>
      </c>
      <c r="B6" s="499"/>
      <c r="C6" s="499"/>
      <c r="D6" s="499"/>
      <c r="E6" s="499"/>
    </row>
    <row r="7" spans="1:7" x14ac:dyDescent="0.2">
      <c r="A7" s="29" t="s">
        <v>46</v>
      </c>
      <c r="B7" s="15" t="s">
        <v>47</v>
      </c>
      <c r="C7" s="15" t="s">
        <v>48</v>
      </c>
      <c r="D7" s="15" t="s">
        <v>49</v>
      </c>
      <c r="E7" s="15" t="s">
        <v>50</v>
      </c>
    </row>
    <row r="8" spans="1:7" x14ac:dyDescent="0.2">
      <c r="A8" s="29"/>
      <c r="B8" s="157" t="s">
        <v>240</v>
      </c>
      <c r="C8" s="15"/>
      <c r="D8" s="15"/>
      <c r="E8" s="15"/>
    </row>
    <row r="9" spans="1:7" ht="60" x14ac:dyDescent="0.2">
      <c r="A9" s="10">
        <v>1</v>
      </c>
      <c r="B9" s="23" t="s">
        <v>258</v>
      </c>
      <c r="C9" s="24">
        <v>148.57</v>
      </c>
      <c r="D9" s="15"/>
      <c r="E9" s="156">
        <f>E8+C9</f>
        <v>148.57</v>
      </c>
      <c r="G9" s="360"/>
    </row>
    <row r="10" spans="1:7" ht="60" x14ac:dyDescent="0.2">
      <c r="A10" s="10">
        <v>1</v>
      </c>
      <c r="B10" s="23" t="s">
        <v>259</v>
      </c>
      <c r="C10" s="24">
        <v>148.57</v>
      </c>
      <c r="D10" s="15"/>
      <c r="E10" s="156">
        <f>E9+C10</f>
        <v>297.14</v>
      </c>
    </row>
    <row r="11" spans="1:7" ht="48" x14ac:dyDescent="0.2">
      <c r="A11" s="10">
        <v>1</v>
      </c>
      <c r="B11" s="23" t="s">
        <v>1207</v>
      </c>
      <c r="C11" s="24">
        <v>69.69</v>
      </c>
      <c r="D11" s="15"/>
      <c r="E11" s="156">
        <f>E10+C11</f>
        <v>366.83</v>
      </c>
    </row>
    <row r="12" spans="1:7" ht="60" x14ac:dyDescent="0.2">
      <c r="A12" s="10">
        <v>1</v>
      </c>
      <c r="B12" s="23" t="s">
        <v>1101</v>
      </c>
      <c r="C12" s="24">
        <v>69.69</v>
      </c>
      <c r="D12" s="15"/>
      <c r="E12" s="156">
        <f>E11+C12</f>
        <v>436.52</v>
      </c>
    </row>
    <row r="13" spans="1:7" x14ac:dyDescent="0.2">
      <c r="A13" s="6"/>
      <c r="B13" s="31" t="s">
        <v>515</v>
      </c>
      <c r="C13" s="27">
        <f>SUM(C9:C12)</f>
        <v>436.52</v>
      </c>
      <c r="D13" s="15"/>
      <c r="E13" s="154"/>
    </row>
    <row r="14" spans="1:7" x14ac:dyDescent="0.2">
      <c r="A14" s="6"/>
      <c r="B14" s="31" t="s">
        <v>516</v>
      </c>
      <c r="C14" s="27">
        <f>C8+C13</f>
        <v>436.52</v>
      </c>
      <c r="D14" s="15"/>
      <c r="E14" s="154">
        <f>E12</f>
        <v>436.52</v>
      </c>
    </row>
    <row r="17" spans="1:5" ht="15" x14ac:dyDescent="0.25">
      <c r="A17" s="604" t="s">
        <v>25</v>
      </c>
      <c r="B17" s="604"/>
      <c r="C17" s="604"/>
      <c r="D17" s="604"/>
      <c r="E17" s="604"/>
    </row>
    <row r="18" spans="1:5" x14ac:dyDescent="0.2">
      <c r="A18" s="6"/>
      <c r="B18" s="13" t="s">
        <v>240</v>
      </c>
      <c r="C18" s="14">
        <f>C14</f>
        <v>436.52</v>
      </c>
      <c r="D18" s="7"/>
      <c r="E18" s="14">
        <f>E14</f>
        <v>436.52</v>
      </c>
    </row>
    <row r="19" spans="1:5" ht="60" x14ac:dyDescent="0.2">
      <c r="A19" s="11">
        <v>1</v>
      </c>
      <c r="B19" s="23" t="s">
        <v>181</v>
      </c>
      <c r="C19" s="26">
        <v>220</v>
      </c>
      <c r="D19" s="7"/>
      <c r="E19" s="7">
        <f>E18+C19</f>
        <v>656.52</v>
      </c>
    </row>
    <row r="20" spans="1:5" x14ac:dyDescent="0.2">
      <c r="A20" s="6"/>
      <c r="B20" s="28" t="s">
        <v>527</v>
      </c>
      <c r="C20" s="14">
        <f>SUM(C19:C19)</f>
        <v>220</v>
      </c>
      <c r="D20" s="7"/>
      <c r="E20" s="7"/>
    </row>
    <row r="21" spans="1:5" x14ac:dyDescent="0.2">
      <c r="A21" s="10"/>
      <c r="B21" s="28" t="s">
        <v>528</v>
      </c>
      <c r="C21" s="27">
        <f>SUM(+C18+C20)</f>
        <v>656.52</v>
      </c>
      <c r="D21" s="24"/>
      <c r="E21" s="27">
        <f>E19</f>
        <v>656.52</v>
      </c>
    </row>
    <row r="24" spans="1:5" ht="15" x14ac:dyDescent="0.25">
      <c r="A24" s="498" t="s">
        <v>28</v>
      </c>
      <c r="B24" s="499"/>
      <c r="C24" s="499"/>
      <c r="D24" s="499"/>
      <c r="E24" s="499"/>
    </row>
    <row r="25" spans="1:5" x14ac:dyDescent="0.2">
      <c r="A25" s="29" t="s">
        <v>46</v>
      </c>
      <c r="B25" s="15" t="s">
        <v>47</v>
      </c>
      <c r="C25" s="15" t="s">
        <v>48</v>
      </c>
      <c r="D25" s="15" t="s">
        <v>49</v>
      </c>
      <c r="E25" s="15" t="s">
        <v>50</v>
      </c>
    </row>
    <row r="26" spans="1:5" x14ac:dyDescent="0.2">
      <c r="A26" s="6"/>
      <c r="B26" s="13" t="s">
        <v>240</v>
      </c>
      <c r="C26" s="14">
        <f>C21</f>
        <v>656.52</v>
      </c>
      <c r="D26" s="7"/>
      <c r="E26" s="14">
        <f>E21</f>
        <v>656.52</v>
      </c>
    </row>
    <row r="27" spans="1:5" ht="84" x14ac:dyDescent="0.2">
      <c r="A27" s="10">
        <v>1</v>
      </c>
      <c r="B27" s="23" t="s">
        <v>158</v>
      </c>
      <c r="C27" s="24">
        <v>275</v>
      </c>
      <c r="D27" s="7"/>
      <c r="E27" s="2">
        <f>E26+C27</f>
        <v>931.52</v>
      </c>
    </row>
    <row r="28" spans="1:5" x14ac:dyDescent="0.2">
      <c r="A28" s="6"/>
      <c r="B28" s="28" t="s">
        <v>527</v>
      </c>
      <c r="C28" s="14">
        <f>SUM(C27:C27)</f>
        <v>275</v>
      </c>
      <c r="D28" s="7"/>
      <c r="E28" s="7"/>
    </row>
    <row r="29" spans="1:5" x14ac:dyDescent="0.2">
      <c r="A29" s="10"/>
      <c r="B29" s="28" t="s">
        <v>528</v>
      </c>
      <c r="C29" s="27">
        <f>SUM(+C26+C28)</f>
        <v>931.52</v>
      </c>
      <c r="D29" s="24"/>
      <c r="E29" s="27">
        <f>E27</f>
        <v>931.52</v>
      </c>
    </row>
    <row r="30" spans="1:5" ht="8.25" customHeight="1" x14ac:dyDescent="0.2"/>
    <row r="32" spans="1:5" ht="15" x14ac:dyDescent="0.25">
      <c r="A32" s="498" t="s">
        <v>61</v>
      </c>
      <c r="B32" s="499"/>
      <c r="C32" s="499"/>
      <c r="D32" s="499"/>
      <c r="E32" s="499"/>
    </row>
    <row r="33" spans="1:9" x14ac:dyDescent="0.2">
      <c r="A33" s="29" t="s">
        <v>46</v>
      </c>
      <c r="B33" s="15" t="s">
        <v>47</v>
      </c>
      <c r="C33" s="15" t="s">
        <v>48</v>
      </c>
      <c r="D33" s="15" t="s">
        <v>49</v>
      </c>
      <c r="E33" s="15" t="s">
        <v>50</v>
      </c>
    </row>
    <row r="34" spans="1:9" x14ac:dyDescent="0.2">
      <c r="A34" s="6"/>
      <c r="B34" s="13"/>
      <c r="C34" s="14">
        <f>C29</f>
        <v>931.52</v>
      </c>
      <c r="D34" s="7"/>
      <c r="E34" s="14">
        <f>E29</f>
        <v>931.52</v>
      </c>
    </row>
    <row r="35" spans="1:9" ht="96" x14ac:dyDescent="0.2">
      <c r="A35" s="6">
        <v>1</v>
      </c>
      <c r="B35" s="23" t="s">
        <v>314</v>
      </c>
      <c r="C35" s="101">
        <v>40</v>
      </c>
      <c r="D35" s="7"/>
      <c r="E35" s="24">
        <f>E34+C35</f>
        <v>971.52</v>
      </c>
    </row>
    <row r="36" spans="1:9" x14ac:dyDescent="0.2">
      <c r="A36" s="6"/>
      <c r="B36" s="25" t="s">
        <v>534</v>
      </c>
      <c r="C36" s="14">
        <f>SUM(C35)</f>
        <v>40</v>
      </c>
      <c r="D36" s="7"/>
      <c r="E36" s="7"/>
    </row>
    <row r="37" spans="1:9" x14ac:dyDescent="0.2">
      <c r="A37" s="10"/>
      <c r="B37" s="25" t="s">
        <v>535</v>
      </c>
      <c r="C37" s="27">
        <f>SUM(+C34+C36)</f>
        <v>971.52</v>
      </c>
      <c r="D37" s="24"/>
      <c r="E37" s="27">
        <f>E35</f>
        <v>971.52</v>
      </c>
    </row>
    <row r="38" spans="1:9" x14ac:dyDescent="0.2">
      <c r="A38" s="16"/>
      <c r="B38" s="92"/>
      <c r="C38" s="17"/>
      <c r="D38" s="17"/>
      <c r="E38" s="118"/>
    </row>
    <row r="39" spans="1:9" s="394" customFormat="1" x14ac:dyDescent="0.2">
      <c r="A39" s="399"/>
      <c r="B39" s="408"/>
      <c r="C39" s="400"/>
      <c r="D39" s="400"/>
      <c r="E39" s="411"/>
    </row>
    <row r="40" spans="1:9" x14ac:dyDescent="0.2">
      <c r="A40" s="597" t="s">
        <v>287</v>
      </c>
      <c r="B40" s="597"/>
      <c r="C40" s="597"/>
      <c r="D40" s="597"/>
      <c r="E40" s="597"/>
    </row>
    <row r="41" spans="1:9" x14ac:dyDescent="0.2">
      <c r="A41" s="29" t="s">
        <v>46</v>
      </c>
      <c r="B41" s="62" t="s">
        <v>47</v>
      </c>
      <c r="C41" s="15" t="s">
        <v>48</v>
      </c>
      <c r="D41" s="15" t="s">
        <v>49</v>
      </c>
      <c r="E41" s="15" t="s">
        <v>50</v>
      </c>
      <c r="I41" s="47"/>
    </row>
    <row r="42" spans="1:9" x14ac:dyDescent="0.2">
      <c r="A42" s="6"/>
      <c r="B42" s="25" t="s">
        <v>240</v>
      </c>
      <c r="C42" s="27">
        <f>C37</f>
        <v>971.52</v>
      </c>
      <c r="D42" s="24"/>
      <c r="E42" s="27">
        <f>E37</f>
        <v>971.52</v>
      </c>
    </row>
    <row r="43" spans="1:9" ht="96" x14ac:dyDescent="0.2">
      <c r="A43" s="10">
        <v>1</v>
      </c>
      <c r="B43" s="23" t="s">
        <v>1209</v>
      </c>
      <c r="C43" s="583">
        <v>990</v>
      </c>
      <c r="D43" s="518"/>
      <c r="E43" s="518">
        <f>E42+C43</f>
        <v>1961.52</v>
      </c>
    </row>
    <row r="44" spans="1:9" ht="60" x14ac:dyDescent="0.2">
      <c r="A44" s="10">
        <v>1</v>
      </c>
      <c r="B44" s="23" t="s">
        <v>1177</v>
      </c>
      <c r="C44" s="584"/>
      <c r="D44" s="519"/>
      <c r="E44" s="519"/>
    </row>
    <row r="45" spans="1:9" ht="56.25" customHeight="1" x14ac:dyDescent="0.2">
      <c r="A45" s="10">
        <v>1</v>
      </c>
      <c r="B45" s="23" t="s">
        <v>1208</v>
      </c>
      <c r="C45" s="584"/>
      <c r="D45" s="519"/>
      <c r="E45" s="519"/>
    </row>
    <row r="46" spans="1:9" x14ac:dyDescent="0.2">
      <c r="A46" s="10">
        <v>1</v>
      </c>
      <c r="B46" s="430" t="s">
        <v>1326</v>
      </c>
      <c r="C46" s="585"/>
      <c r="D46" s="520"/>
      <c r="E46" s="520"/>
    </row>
    <row r="47" spans="1:9" x14ac:dyDescent="0.2">
      <c r="A47" s="6"/>
      <c r="B47" s="81" t="s">
        <v>510</v>
      </c>
      <c r="C47" s="27">
        <f>SUM(C43:C46)</f>
        <v>990</v>
      </c>
      <c r="D47" s="24"/>
      <c r="E47" s="27"/>
    </row>
    <row r="48" spans="1:9" x14ac:dyDescent="0.2">
      <c r="A48" s="10"/>
      <c r="B48" s="81" t="s">
        <v>332</v>
      </c>
      <c r="C48" s="161">
        <f>C42+C47</f>
        <v>1961.52</v>
      </c>
      <c r="D48" s="24"/>
      <c r="E48" s="27">
        <f>E43</f>
        <v>1961.52</v>
      </c>
    </row>
    <row r="51" spans="1:6" x14ac:dyDescent="0.2">
      <c r="A51" s="597" t="s">
        <v>501</v>
      </c>
      <c r="B51" s="597"/>
      <c r="C51" s="597"/>
      <c r="D51" s="597"/>
      <c r="E51" s="597"/>
    </row>
    <row r="52" spans="1:6" x14ac:dyDescent="0.2">
      <c r="A52" s="29" t="s">
        <v>46</v>
      </c>
      <c r="B52" s="62" t="s">
        <v>47</v>
      </c>
      <c r="C52" s="15" t="s">
        <v>48</v>
      </c>
      <c r="D52" s="15" t="s">
        <v>49</v>
      </c>
      <c r="E52" s="15" t="s">
        <v>50</v>
      </c>
    </row>
    <row r="53" spans="1:6" x14ac:dyDescent="0.2">
      <c r="A53" s="6"/>
      <c r="B53" s="25" t="s">
        <v>240</v>
      </c>
      <c r="C53" s="27">
        <f>C48</f>
        <v>1961.52</v>
      </c>
      <c r="D53" s="24"/>
      <c r="E53" s="27">
        <f>E48</f>
        <v>1961.52</v>
      </c>
    </row>
    <row r="54" spans="1:6" ht="67.5" customHeight="1" x14ac:dyDescent="0.2">
      <c r="A54" s="10">
        <v>1</v>
      </c>
      <c r="B54" s="23" t="s">
        <v>506</v>
      </c>
      <c r="C54" s="143">
        <v>890.44</v>
      </c>
      <c r="D54" s="66"/>
      <c r="E54" s="1">
        <f>E53+C54</f>
        <v>2851.96</v>
      </c>
    </row>
    <row r="55" spans="1:6" ht="84" x14ac:dyDescent="0.2">
      <c r="A55" s="10">
        <v>1</v>
      </c>
      <c r="B55" s="23" t="s">
        <v>507</v>
      </c>
      <c r="C55" s="64">
        <v>1175.2</v>
      </c>
      <c r="D55" s="66"/>
      <c r="E55" s="1">
        <f>E54+C55</f>
        <v>4027.16</v>
      </c>
    </row>
    <row r="56" spans="1:6" ht="84" x14ac:dyDescent="0.2">
      <c r="A56" s="173">
        <v>1</v>
      </c>
      <c r="B56" s="22" t="s">
        <v>827</v>
      </c>
      <c r="C56" s="143">
        <v>670</v>
      </c>
      <c r="D56" s="66"/>
      <c r="E56" s="1">
        <f>E55+C56</f>
        <v>4697.16</v>
      </c>
    </row>
    <row r="57" spans="1:6" ht="96" x14ac:dyDescent="0.2">
      <c r="A57" s="173">
        <v>1</v>
      </c>
      <c r="B57" s="22" t="s">
        <v>1137</v>
      </c>
      <c r="C57" s="143">
        <v>130</v>
      </c>
      <c r="D57" s="66"/>
      <c r="E57" s="1">
        <f>E56+C57</f>
        <v>4827.16</v>
      </c>
    </row>
    <row r="58" spans="1:6" x14ac:dyDescent="0.2">
      <c r="A58" s="6"/>
      <c r="B58" s="81" t="s">
        <v>592</v>
      </c>
      <c r="C58" s="27">
        <f>SUM(C54:C57)</f>
        <v>2865.6400000000003</v>
      </c>
      <c r="D58" s="24"/>
      <c r="E58" s="27"/>
    </row>
    <row r="59" spans="1:6" x14ac:dyDescent="0.2">
      <c r="A59" s="10"/>
      <c r="B59" s="81" t="s">
        <v>593</v>
      </c>
      <c r="C59" s="161">
        <f>C53+C58</f>
        <v>4827.16</v>
      </c>
      <c r="D59" s="24"/>
      <c r="E59" s="27">
        <f>E57</f>
        <v>4827.16</v>
      </c>
    </row>
    <row r="60" spans="1:6" x14ac:dyDescent="0.2">
      <c r="A60" s="16"/>
      <c r="B60" s="210"/>
      <c r="C60" s="170"/>
      <c r="D60" s="74"/>
      <c r="E60" s="73"/>
      <c r="F60" s="47"/>
    </row>
    <row r="61" spans="1:6" x14ac:dyDescent="0.2">
      <c r="A61" s="16"/>
      <c r="B61" s="210"/>
      <c r="C61" s="170"/>
      <c r="D61" s="74"/>
      <c r="E61" s="73"/>
      <c r="F61" s="47"/>
    </row>
    <row r="62" spans="1:6" ht="15" x14ac:dyDescent="0.25">
      <c r="A62" s="565" t="s">
        <v>577</v>
      </c>
      <c r="B62" s="566"/>
      <c r="C62" s="566"/>
      <c r="D62" s="566"/>
      <c r="E62" s="566"/>
      <c r="F62" s="47"/>
    </row>
    <row r="63" spans="1:6" x14ac:dyDescent="0.2">
      <c r="A63" s="6"/>
      <c r="B63" s="95" t="s">
        <v>240</v>
      </c>
      <c r="C63" s="27">
        <f>C59</f>
        <v>4827.16</v>
      </c>
      <c r="E63" s="171">
        <f>E59</f>
        <v>4827.16</v>
      </c>
      <c r="F63" s="47"/>
    </row>
    <row r="64" spans="1:6" ht="72" x14ac:dyDescent="0.2">
      <c r="A64" s="6">
        <v>1</v>
      </c>
      <c r="B64" s="5" t="s">
        <v>1178</v>
      </c>
      <c r="C64" s="24"/>
      <c r="D64" s="24">
        <v>24</v>
      </c>
      <c r="E64" s="190"/>
      <c r="F64" s="47"/>
    </row>
    <row r="65" spans="1:6" ht="72" x14ac:dyDescent="0.2">
      <c r="A65" s="6">
        <v>1</v>
      </c>
      <c r="B65" s="23" t="s">
        <v>1144</v>
      </c>
      <c r="C65" s="24"/>
      <c r="D65" s="24">
        <v>75</v>
      </c>
      <c r="E65" s="24"/>
    </row>
    <row r="66" spans="1:6" ht="72" x14ac:dyDescent="0.2">
      <c r="A66" s="6">
        <v>1</v>
      </c>
      <c r="B66" s="23" t="s">
        <v>1179</v>
      </c>
      <c r="C66" s="24"/>
      <c r="D66" s="24">
        <v>65</v>
      </c>
      <c r="E66" s="24"/>
    </row>
    <row r="67" spans="1:6" x14ac:dyDescent="0.2">
      <c r="A67" s="191"/>
      <c r="B67" s="31" t="s">
        <v>542</v>
      </c>
      <c r="D67" s="27">
        <f>SUM(D64:D66)</f>
        <v>164</v>
      </c>
      <c r="E67" s="27"/>
      <c r="F67" s="47"/>
    </row>
    <row r="68" spans="1:6" x14ac:dyDescent="0.2">
      <c r="A68" s="191"/>
      <c r="B68" s="25" t="s">
        <v>545</v>
      </c>
      <c r="C68" s="27">
        <f>C63</f>
        <v>4827.16</v>
      </c>
      <c r="D68" s="27"/>
      <c r="E68" s="27">
        <f>E63</f>
        <v>4827.16</v>
      </c>
      <c r="F68" s="47"/>
    </row>
    <row r="69" spans="1:6" x14ac:dyDescent="0.2">
      <c r="A69" s="16"/>
      <c r="B69" s="210"/>
      <c r="C69" s="170"/>
      <c r="D69" s="74"/>
      <c r="E69" s="73"/>
      <c r="F69" s="47"/>
    </row>
    <row r="70" spans="1:6" x14ac:dyDescent="0.2">
      <c r="A70" s="16"/>
      <c r="B70" s="210"/>
      <c r="C70" s="170"/>
      <c r="D70" s="74"/>
      <c r="E70" s="73"/>
      <c r="F70" s="47"/>
    </row>
    <row r="71" spans="1:6" ht="15" x14ac:dyDescent="0.25">
      <c r="A71" s="565" t="s">
        <v>1003</v>
      </c>
      <c r="B71" s="566"/>
      <c r="C71" s="566"/>
      <c r="D71" s="566"/>
      <c r="E71" s="566"/>
    </row>
    <row r="72" spans="1:6" x14ac:dyDescent="0.2">
      <c r="A72" s="6"/>
      <c r="B72" s="95" t="s">
        <v>240</v>
      </c>
      <c r="C72" s="27">
        <f>C68</f>
        <v>4827.16</v>
      </c>
      <c r="E72" s="171">
        <f>E68</f>
        <v>4827.16</v>
      </c>
    </row>
    <row r="73" spans="1:6" ht="60" x14ac:dyDescent="0.2">
      <c r="A73" s="173">
        <v>1</v>
      </c>
      <c r="B73" s="22" t="s">
        <v>811</v>
      </c>
      <c r="C73" s="159"/>
      <c r="D73" s="159">
        <v>84.75</v>
      </c>
      <c r="E73" s="7"/>
    </row>
    <row r="74" spans="1:6" ht="60" x14ac:dyDescent="0.2">
      <c r="A74" s="66">
        <v>1</v>
      </c>
      <c r="B74" s="22" t="s">
        <v>589</v>
      </c>
      <c r="C74" s="159"/>
      <c r="D74" s="159">
        <v>37</v>
      </c>
      <c r="E74" s="212"/>
    </row>
    <row r="75" spans="1:6" x14ac:dyDescent="0.2">
      <c r="A75" s="248"/>
      <c r="B75" s="31" t="s">
        <v>1004</v>
      </c>
      <c r="C75" s="66"/>
      <c r="D75" s="27">
        <f>SUM(D73:D74)</f>
        <v>121.75</v>
      </c>
      <c r="E75" s="27"/>
    </row>
    <row r="76" spans="1:6" x14ac:dyDescent="0.2">
      <c r="A76" s="248"/>
      <c r="B76" s="25" t="s">
        <v>545</v>
      </c>
      <c r="C76" s="27">
        <f>C72</f>
        <v>4827.16</v>
      </c>
      <c r="D76" s="27"/>
      <c r="E76" s="27">
        <f>E72</f>
        <v>4827.16</v>
      </c>
    </row>
    <row r="79" spans="1:6" x14ac:dyDescent="0.2">
      <c r="A79" s="597" t="s">
        <v>1215</v>
      </c>
      <c r="B79" s="597"/>
      <c r="C79" s="597"/>
      <c r="D79" s="597"/>
      <c r="E79" s="597"/>
    </row>
    <row r="80" spans="1:6" x14ac:dyDescent="0.2">
      <c r="A80" s="211"/>
      <c r="B80" s="25" t="s">
        <v>240</v>
      </c>
      <c r="C80" s="27">
        <f>C76</f>
        <v>4827.16</v>
      </c>
      <c r="D80" s="24"/>
      <c r="E80" s="27">
        <f>E76</f>
        <v>4827.16</v>
      </c>
    </row>
    <row r="81" spans="1:5" ht="84" x14ac:dyDescent="0.2">
      <c r="A81" s="204">
        <v>1</v>
      </c>
      <c r="B81" s="23" t="s">
        <v>1259</v>
      </c>
      <c r="C81" s="349">
        <v>182.72</v>
      </c>
      <c r="D81" s="227"/>
      <c r="E81" s="228">
        <f>E80+C81</f>
        <v>5009.88</v>
      </c>
    </row>
    <row r="82" spans="1:5" x14ac:dyDescent="0.2">
      <c r="A82" s="6"/>
      <c r="B82" s="81" t="s">
        <v>1216</v>
      </c>
      <c r="C82" s="27">
        <f>C81</f>
        <v>182.72</v>
      </c>
      <c r="D82" s="24"/>
      <c r="E82" s="27"/>
    </row>
    <row r="83" spans="1:5" x14ac:dyDescent="0.2">
      <c r="A83" s="10"/>
      <c r="B83" s="81" t="s">
        <v>1217</v>
      </c>
      <c r="C83" s="161">
        <f>C80+C82</f>
        <v>5009.88</v>
      </c>
      <c r="D83" s="24"/>
      <c r="E83" s="27">
        <f>E81</f>
        <v>5009.88</v>
      </c>
    </row>
    <row r="86" spans="1:5" ht="15" x14ac:dyDescent="0.25">
      <c r="A86" s="565" t="s">
        <v>1225</v>
      </c>
      <c r="B86" s="566"/>
      <c r="C86" s="566"/>
      <c r="D86" s="566"/>
      <c r="E86" s="566"/>
    </row>
    <row r="87" spans="1:5" x14ac:dyDescent="0.2">
      <c r="A87" s="6"/>
      <c r="B87" s="95" t="s">
        <v>240</v>
      </c>
      <c r="C87" s="27">
        <f>C83</f>
        <v>5009.88</v>
      </c>
      <c r="D87" s="66"/>
      <c r="E87" s="171">
        <f>E83</f>
        <v>5009.88</v>
      </c>
    </row>
    <row r="88" spans="1:5" ht="72" x14ac:dyDescent="0.2">
      <c r="A88" s="10">
        <v>1</v>
      </c>
      <c r="B88" s="23" t="s">
        <v>1306</v>
      </c>
      <c r="C88" s="159"/>
      <c r="D88" s="159"/>
      <c r="E88" s="7"/>
    </row>
    <row r="89" spans="1:5" x14ac:dyDescent="0.2">
      <c r="A89" s="363"/>
      <c r="B89" s="31" t="s">
        <v>1278</v>
      </c>
      <c r="C89" s="66"/>
      <c r="D89" s="27">
        <f>SUM(D88:D88)</f>
        <v>0</v>
      </c>
      <c r="E89" s="27"/>
    </row>
    <row r="90" spans="1:5" x14ac:dyDescent="0.2">
      <c r="A90" s="363"/>
      <c r="B90" s="25" t="s">
        <v>545</v>
      </c>
      <c r="C90" s="27">
        <f>C87</f>
        <v>5009.88</v>
      </c>
      <c r="D90" s="27"/>
      <c r="E90" s="27">
        <f>E87</f>
        <v>5009.88</v>
      </c>
    </row>
    <row r="93" spans="1:5" ht="15" x14ac:dyDescent="0.25">
      <c r="A93" s="498" t="s">
        <v>1348</v>
      </c>
      <c r="B93" s="499"/>
      <c r="C93" s="499"/>
      <c r="D93" s="499"/>
      <c r="E93" s="499"/>
    </row>
    <row r="94" spans="1:5" ht="15" x14ac:dyDescent="0.2">
      <c r="A94" s="83" t="s">
        <v>46</v>
      </c>
      <c r="B94" s="48" t="s">
        <v>47</v>
      </c>
      <c r="C94" s="83" t="s">
        <v>48</v>
      </c>
      <c r="D94" s="83" t="s">
        <v>49</v>
      </c>
      <c r="E94" s="83" t="s">
        <v>50</v>
      </c>
    </row>
    <row r="95" spans="1:5" ht="15" x14ac:dyDescent="0.2">
      <c r="A95" s="83"/>
      <c r="B95" s="83" t="s">
        <v>240</v>
      </c>
      <c r="C95" s="187">
        <f>C90</f>
        <v>5009.88</v>
      </c>
      <c r="D95" s="83"/>
      <c r="E95" s="187">
        <f>E90</f>
        <v>5009.88</v>
      </c>
    </row>
    <row r="96" spans="1:5" ht="89.25" x14ac:dyDescent="0.2">
      <c r="A96" s="223">
        <v>1</v>
      </c>
      <c r="B96" s="183" t="s">
        <v>1375</v>
      </c>
      <c r="C96" s="242">
        <v>199</v>
      </c>
      <c r="D96" s="26"/>
      <c r="E96" s="26">
        <f>E95+C96</f>
        <v>5208.88</v>
      </c>
    </row>
    <row r="97" spans="1:5" ht="60" x14ac:dyDescent="0.2">
      <c r="A97" s="397">
        <v>1</v>
      </c>
      <c r="B97" s="402" t="s">
        <v>1378</v>
      </c>
      <c r="C97" s="445">
        <v>36</v>
      </c>
      <c r="D97" s="224"/>
      <c r="E97" s="26">
        <f>E96+C97</f>
        <v>5244.88</v>
      </c>
    </row>
    <row r="98" spans="1:5" x14ac:dyDescent="0.2">
      <c r="A98" s="185"/>
      <c r="B98" s="183"/>
      <c r="C98" s="224"/>
      <c r="D98" s="224"/>
      <c r="E98" s="26">
        <f t="shared" ref="E98" si="0">E97+C98</f>
        <v>5244.88</v>
      </c>
    </row>
    <row r="99" spans="1:5" x14ac:dyDescent="0.2">
      <c r="A99" s="11"/>
      <c r="B99" s="81" t="s">
        <v>1359</v>
      </c>
      <c r="C99" s="86">
        <f>SUM(C96:C98)</f>
        <v>235</v>
      </c>
      <c r="D99" s="26"/>
      <c r="E99" s="86"/>
    </row>
    <row r="100" spans="1:5" x14ac:dyDescent="0.2">
      <c r="A100" s="11"/>
      <c r="B100" s="81" t="s">
        <v>1360</v>
      </c>
      <c r="C100" s="86">
        <f>SUM(C95+C99)</f>
        <v>5244.88</v>
      </c>
      <c r="D100" s="26"/>
      <c r="E100" s="86">
        <f>E98</f>
        <v>5244.88</v>
      </c>
    </row>
    <row r="103" spans="1:5" ht="15" x14ac:dyDescent="0.25">
      <c r="A103" s="565" t="s">
        <v>1414</v>
      </c>
      <c r="B103" s="566"/>
      <c r="C103" s="566"/>
      <c r="D103" s="566"/>
      <c r="E103" s="566"/>
    </row>
    <row r="104" spans="1:5" x14ac:dyDescent="0.2">
      <c r="A104" s="395"/>
      <c r="B104" s="409" t="s">
        <v>240</v>
      </c>
      <c r="C104" s="405">
        <f>C100</f>
        <v>5244.88</v>
      </c>
      <c r="D104" s="394"/>
      <c r="E104" s="414">
        <f>E100</f>
        <v>5244.88</v>
      </c>
    </row>
    <row r="105" spans="1:5" ht="72" x14ac:dyDescent="0.2">
      <c r="A105" s="395">
        <v>1</v>
      </c>
      <c r="B105" s="375" t="s">
        <v>1420</v>
      </c>
      <c r="C105" s="410"/>
      <c r="D105" s="410">
        <v>37</v>
      </c>
      <c r="E105" s="26"/>
    </row>
    <row r="106" spans="1:5" x14ac:dyDescent="0.2">
      <c r="A106" s="397"/>
      <c r="B106" s="5"/>
      <c r="C106" s="396"/>
      <c r="D106" s="396"/>
      <c r="E106" s="26"/>
    </row>
    <row r="107" spans="1:5" x14ac:dyDescent="0.2">
      <c r="A107" s="451"/>
      <c r="B107" s="452" t="s">
        <v>1412</v>
      </c>
      <c r="C107" s="407"/>
      <c r="D107" s="405">
        <f>SUM(D105:D106)</f>
        <v>37</v>
      </c>
      <c r="E107" s="405"/>
    </row>
    <row r="108" spans="1:5" x14ac:dyDescent="0.2">
      <c r="A108" s="451"/>
      <c r="B108" s="453" t="s">
        <v>1413</v>
      </c>
      <c r="C108" s="405">
        <f>C104</f>
        <v>5244.88</v>
      </c>
      <c r="D108" s="405"/>
      <c r="E108" s="405">
        <f>E104</f>
        <v>5244.88</v>
      </c>
    </row>
  </sheetData>
  <mergeCells count="20">
    <mergeCell ref="A17:E17"/>
    <mergeCell ref="A24:E24"/>
    <mergeCell ref="A40:E40"/>
    <mergeCell ref="C43:C46"/>
    <mergeCell ref="D43:D46"/>
    <mergeCell ref="E43:E46"/>
    <mergeCell ref="A1:E1"/>
    <mergeCell ref="A3:E3"/>
    <mergeCell ref="A4:E4"/>
    <mergeCell ref="A5:E5"/>
    <mergeCell ref="A6:E6"/>
    <mergeCell ref="A2:E2"/>
    <mergeCell ref="A51:E51"/>
    <mergeCell ref="A32:E32"/>
    <mergeCell ref="A79:E79"/>
    <mergeCell ref="A71:E71"/>
    <mergeCell ref="A103:E103"/>
    <mergeCell ref="A93:E93"/>
    <mergeCell ref="A86:E86"/>
    <mergeCell ref="A62:E62"/>
  </mergeCells>
  <pageMargins left="0.70866141732283472" right="0.70866141732283472" top="0.74803149606299213" bottom="0.74803149606299213" header="0.31496062992125984" footer="0.31496062992125984"/>
  <pageSetup orientation="portrait" horizontalDpi="4294967294" verticalDpi="360" r:id="rId1"/>
  <headerFooter differentFirst="1">
    <oddHeader>&amp;R&amp;"Arial,Negrita"911705</oddHead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39"/>
  <sheetViews>
    <sheetView topLeftCell="A130" workbookViewId="0">
      <selection activeCell="E144" sqref="E144"/>
    </sheetView>
  </sheetViews>
  <sheetFormatPr baseColWidth="10" defaultRowHeight="12.75" x14ac:dyDescent="0.2"/>
  <cols>
    <col min="1" max="1" width="5" customWidth="1"/>
    <col min="2" max="2" width="45.7109375" customWidth="1"/>
    <col min="5" max="5" width="12.28515625" customWidth="1"/>
  </cols>
  <sheetData>
    <row r="1" spans="1:6" x14ac:dyDescent="0.2">
      <c r="A1" s="528" t="s">
        <v>230</v>
      </c>
      <c r="B1" s="528"/>
      <c r="C1" s="528"/>
      <c r="D1" s="528"/>
      <c r="E1" s="528"/>
    </row>
    <row r="2" spans="1:6" x14ac:dyDescent="0.2">
      <c r="A2" s="528" t="s">
        <v>45</v>
      </c>
      <c r="B2" s="528"/>
      <c r="C2" s="528"/>
      <c r="D2" s="528"/>
      <c r="E2" s="528"/>
    </row>
    <row r="3" spans="1:6" x14ac:dyDescent="0.2">
      <c r="A3" s="528" t="s">
        <v>957</v>
      </c>
      <c r="B3" s="528"/>
      <c r="C3" s="528"/>
      <c r="D3" s="528"/>
      <c r="E3" s="528"/>
    </row>
    <row r="4" spans="1:6" x14ac:dyDescent="0.2">
      <c r="A4" s="528" t="s">
        <v>1345</v>
      </c>
      <c r="B4" s="528"/>
      <c r="C4" s="528"/>
      <c r="D4" s="528"/>
      <c r="E4" s="528"/>
    </row>
    <row r="5" spans="1:6" x14ac:dyDescent="0.2">
      <c r="A5" s="596" t="s">
        <v>548</v>
      </c>
      <c r="B5" s="596"/>
      <c r="C5" s="596"/>
      <c r="D5" s="596"/>
      <c r="E5" s="596"/>
    </row>
    <row r="6" spans="1:6" x14ac:dyDescent="0.2">
      <c r="A6" s="601" t="s">
        <v>32</v>
      </c>
      <c r="B6" s="601"/>
      <c r="C6" s="601"/>
      <c r="D6" s="601"/>
      <c r="E6" s="601"/>
    </row>
    <row r="7" spans="1:6" x14ac:dyDescent="0.2">
      <c r="A7" s="29" t="s">
        <v>46</v>
      </c>
      <c r="B7" s="15" t="s">
        <v>47</v>
      </c>
      <c r="C7" s="15" t="s">
        <v>48</v>
      </c>
      <c r="D7" s="15" t="s">
        <v>49</v>
      </c>
      <c r="E7" s="15" t="s">
        <v>50</v>
      </c>
      <c r="F7" s="18"/>
    </row>
    <row r="8" spans="1:6" x14ac:dyDescent="0.2">
      <c r="A8" s="29"/>
      <c r="B8" s="15"/>
      <c r="C8" s="15"/>
      <c r="D8" s="15"/>
      <c r="E8" s="15"/>
      <c r="F8" s="18"/>
    </row>
    <row r="9" spans="1:6" ht="60" x14ac:dyDescent="0.2">
      <c r="A9" s="11">
        <v>1</v>
      </c>
      <c r="B9" s="5" t="s">
        <v>1096</v>
      </c>
      <c r="C9" s="26">
        <v>11.43</v>
      </c>
      <c r="D9" s="12"/>
      <c r="E9" s="24">
        <f>E8+C9</f>
        <v>11.43</v>
      </c>
      <c r="F9" s="18"/>
    </row>
    <row r="10" spans="1:6" x14ac:dyDescent="0.2">
      <c r="A10" s="11"/>
      <c r="B10" s="31" t="s">
        <v>513</v>
      </c>
      <c r="C10" s="160">
        <f>SUM(C9:C9)</f>
        <v>11.43</v>
      </c>
      <c r="D10" s="9"/>
      <c r="E10" s="86"/>
      <c r="F10" s="69"/>
    </row>
    <row r="11" spans="1:6" ht="11.25" customHeight="1" x14ac:dyDescent="0.2">
      <c r="A11" s="11"/>
      <c r="B11" s="31" t="s">
        <v>238</v>
      </c>
      <c r="C11" s="9">
        <f>SUM(C8+C10)</f>
        <v>11.43</v>
      </c>
      <c r="D11" s="12"/>
      <c r="E11" s="86">
        <f>E9</f>
        <v>11.43</v>
      </c>
      <c r="F11" s="69"/>
    </row>
    <row r="12" spans="1:6" x14ac:dyDescent="0.2">
      <c r="A12" s="70"/>
      <c r="B12" s="70"/>
      <c r="C12" s="70"/>
      <c r="D12" s="70"/>
      <c r="E12" s="70"/>
      <c r="F12" s="69"/>
    </row>
    <row r="13" spans="1:6" x14ac:dyDescent="0.2">
      <c r="A13" s="68"/>
      <c r="B13" s="71"/>
      <c r="C13" s="71"/>
      <c r="D13" s="71"/>
      <c r="E13" s="71"/>
      <c r="F13" s="69"/>
    </row>
    <row r="14" spans="1:6" ht="15" x14ac:dyDescent="0.25">
      <c r="A14" s="605" t="s">
        <v>19</v>
      </c>
      <c r="B14" s="606"/>
      <c r="C14" s="606"/>
      <c r="D14" s="606"/>
      <c r="E14" s="607"/>
    </row>
    <row r="15" spans="1:6" x14ac:dyDescent="0.2">
      <c r="A15" s="6"/>
      <c r="B15" s="13" t="s">
        <v>240</v>
      </c>
      <c r="C15" s="14">
        <f>C11</f>
        <v>11.43</v>
      </c>
      <c r="D15" s="7"/>
      <c r="E15" s="14">
        <f>E11</f>
        <v>11.43</v>
      </c>
    </row>
    <row r="16" spans="1:6" ht="60" x14ac:dyDescent="0.2">
      <c r="A16" s="10">
        <v>1</v>
      </c>
      <c r="B16" s="5" t="s">
        <v>2</v>
      </c>
      <c r="C16" s="7">
        <v>45</v>
      </c>
      <c r="D16" s="7"/>
      <c r="E16" s="396">
        <f>E15+C16</f>
        <v>56.43</v>
      </c>
    </row>
    <row r="17" spans="1:5" ht="60" x14ac:dyDescent="0.2">
      <c r="A17" s="6">
        <v>1</v>
      </c>
      <c r="B17" s="5" t="s">
        <v>1097</v>
      </c>
      <c r="C17" s="7">
        <v>20</v>
      </c>
      <c r="D17" s="7"/>
      <c r="E17" s="7">
        <f>E16+C17</f>
        <v>76.430000000000007</v>
      </c>
    </row>
    <row r="18" spans="1:5" x14ac:dyDescent="0.2">
      <c r="A18" s="6"/>
      <c r="B18" s="31" t="s">
        <v>518</v>
      </c>
      <c r="C18" s="14">
        <f>SUM(C16:C17)</f>
        <v>65</v>
      </c>
      <c r="D18" s="7"/>
      <c r="E18" s="7"/>
    </row>
    <row r="19" spans="1:5" x14ac:dyDescent="0.2">
      <c r="A19" s="6"/>
      <c r="B19" s="31" t="s">
        <v>519</v>
      </c>
      <c r="C19" s="27">
        <f>C15+C18</f>
        <v>76.430000000000007</v>
      </c>
      <c r="D19" s="24"/>
      <c r="E19" s="27">
        <f>E17</f>
        <v>76.430000000000007</v>
      </c>
    </row>
    <row r="20" spans="1:5" x14ac:dyDescent="0.2">
      <c r="A20" s="16"/>
      <c r="B20" s="72"/>
      <c r="C20" s="73"/>
      <c r="D20" s="74"/>
      <c r="E20" s="73"/>
    </row>
    <row r="21" spans="1:5" x14ac:dyDescent="0.2">
      <c r="A21" s="16"/>
      <c r="B21" s="72"/>
      <c r="C21" s="73"/>
      <c r="D21" s="74"/>
      <c r="E21" s="73"/>
    </row>
    <row r="22" spans="1:5" ht="15" x14ac:dyDescent="0.25">
      <c r="A22" s="565" t="s">
        <v>20</v>
      </c>
      <c r="B22" s="566"/>
      <c r="C22" s="566"/>
      <c r="D22" s="566"/>
      <c r="E22" s="566"/>
    </row>
    <row r="23" spans="1:5" x14ac:dyDescent="0.2">
      <c r="A23" s="6"/>
      <c r="B23" s="13" t="s">
        <v>240</v>
      </c>
      <c r="C23" s="14">
        <f>C19</f>
        <v>76.430000000000007</v>
      </c>
      <c r="D23" s="7"/>
      <c r="E23" s="14">
        <f>E19</f>
        <v>76.430000000000007</v>
      </c>
    </row>
    <row r="24" spans="1:5" ht="60" x14ac:dyDescent="0.2">
      <c r="A24" s="10">
        <v>1</v>
      </c>
      <c r="B24" s="23" t="s">
        <v>257</v>
      </c>
      <c r="C24" s="24">
        <v>148.57</v>
      </c>
      <c r="D24" s="7"/>
      <c r="E24" s="24">
        <f>E23+C24</f>
        <v>225</v>
      </c>
    </row>
    <row r="25" spans="1:5" ht="72" x14ac:dyDescent="0.2">
      <c r="A25" s="10">
        <v>1</v>
      </c>
      <c r="B25" s="23" t="s">
        <v>162</v>
      </c>
      <c r="C25" s="24">
        <v>148.57</v>
      </c>
      <c r="D25" s="7"/>
      <c r="E25" s="24">
        <f>E24+C25</f>
        <v>373.57</v>
      </c>
    </row>
    <row r="26" spans="1:5" ht="60" x14ac:dyDescent="0.2">
      <c r="A26" s="10">
        <v>1</v>
      </c>
      <c r="B26" s="23" t="s">
        <v>175</v>
      </c>
      <c r="C26" s="24">
        <v>69.69</v>
      </c>
      <c r="D26" s="7"/>
      <c r="E26" s="24">
        <f>E25+C26</f>
        <v>443.26</v>
      </c>
    </row>
    <row r="27" spans="1:5" ht="60" x14ac:dyDescent="0.2">
      <c r="A27" s="10">
        <v>1</v>
      </c>
      <c r="B27" s="23" t="s">
        <v>176</v>
      </c>
      <c r="C27" s="24">
        <v>69.69</v>
      </c>
      <c r="D27" s="7"/>
      <c r="E27" s="24">
        <f>E26+C27</f>
        <v>512.95000000000005</v>
      </c>
    </row>
    <row r="28" spans="1:5" x14ac:dyDescent="0.2">
      <c r="A28" s="6"/>
      <c r="B28" s="31" t="s">
        <v>515</v>
      </c>
      <c r="C28" s="14">
        <f>SUM(C24:C27)</f>
        <v>436.52</v>
      </c>
      <c r="D28" s="7"/>
      <c r="E28" s="14"/>
    </row>
    <row r="29" spans="1:5" x14ac:dyDescent="0.2">
      <c r="A29" s="10"/>
      <c r="B29" s="31" t="s">
        <v>516</v>
      </c>
      <c r="C29" s="27">
        <f>C23+C28</f>
        <v>512.95000000000005</v>
      </c>
      <c r="D29" s="24"/>
      <c r="E29" s="27">
        <f>E27</f>
        <v>512.95000000000005</v>
      </c>
    </row>
    <row r="30" spans="1:5" x14ac:dyDescent="0.2">
      <c r="A30" s="16"/>
      <c r="B30" s="72"/>
      <c r="C30" s="73"/>
      <c r="D30" s="74"/>
      <c r="E30" s="73"/>
    </row>
    <row r="31" spans="1:5" x14ac:dyDescent="0.2">
      <c r="A31" s="16"/>
      <c r="B31" s="72"/>
      <c r="C31" s="73"/>
      <c r="D31" s="74"/>
      <c r="E31" s="73"/>
    </row>
    <row r="32" spans="1:5" ht="15" x14ac:dyDescent="0.25">
      <c r="A32" s="565" t="s">
        <v>287</v>
      </c>
      <c r="B32" s="566"/>
      <c r="C32" s="566"/>
      <c r="D32" s="566"/>
      <c r="E32" s="566"/>
    </row>
    <row r="33" spans="1:5" x14ac:dyDescent="0.2">
      <c r="A33" s="6"/>
      <c r="B33" s="13" t="s">
        <v>240</v>
      </c>
      <c r="C33" s="14">
        <f>C29</f>
        <v>512.95000000000005</v>
      </c>
      <c r="D33" s="7"/>
      <c r="E33" s="14">
        <f>E29</f>
        <v>512.95000000000005</v>
      </c>
    </row>
    <row r="34" spans="1:5" ht="108" x14ac:dyDescent="0.2">
      <c r="A34" s="106">
        <v>1</v>
      </c>
      <c r="B34" s="23" t="s">
        <v>1117</v>
      </c>
      <c r="C34" s="563">
        <v>1450</v>
      </c>
      <c r="D34" s="609"/>
      <c r="E34" s="612">
        <f>E33+C34</f>
        <v>1962.95</v>
      </c>
    </row>
    <row r="35" spans="1:5" ht="60" x14ac:dyDescent="0.2">
      <c r="A35" s="10">
        <v>1</v>
      </c>
      <c r="B35" s="23" t="s">
        <v>1118</v>
      </c>
      <c r="C35" s="608"/>
      <c r="D35" s="610"/>
      <c r="E35" s="613"/>
    </row>
    <row r="36" spans="1:5" ht="18" x14ac:dyDescent="0.2">
      <c r="A36" s="10">
        <v>1</v>
      </c>
      <c r="B36" s="316" t="s">
        <v>1043</v>
      </c>
      <c r="C36" s="608"/>
      <c r="D36" s="610"/>
      <c r="E36" s="613"/>
    </row>
    <row r="37" spans="1:5" ht="18" x14ac:dyDescent="0.2">
      <c r="A37" s="10">
        <v>1</v>
      </c>
      <c r="B37" s="316" t="s">
        <v>1042</v>
      </c>
      <c r="C37" s="608"/>
      <c r="D37" s="610"/>
      <c r="E37" s="613"/>
    </row>
    <row r="38" spans="1:5" ht="18" x14ac:dyDescent="0.2">
      <c r="A38" s="10">
        <v>1</v>
      </c>
      <c r="B38" s="316" t="s">
        <v>1041</v>
      </c>
      <c r="C38" s="564"/>
      <c r="D38" s="611"/>
      <c r="E38" s="614"/>
    </row>
    <row r="39" spans="1:5" x14ac:dyDescent="0.2">
      <c r="A39" s="6"/>
      <c r="B39" s="31" t="s">
        <v>510</v>
      </c>
      <c r="C39" s="14">
        <f>SUM(C34:C38)</f>
        <v>1450</v>
      </c>
      <c r="D39" s="7"/>
      <c r="E39" s="7"/>
    </row>
    <row r="40" spans="1:5" x14ac:dyDescent="0.2">
      <c r="A40" s="10"/>
      <c r="B40" s="31" t="s">
        <v>332</v>
      </c>
      <c r="C40" s="27">
        <f>C33+C39</f>
        <v>1962.95</v>
      </c>
      <c r="D40" s="24"/>
      <c r="E40" s="27">
        <f>E34</f>
        <v>1962.95</v>
      </c>
    </row>
    <row r="41" spans="1:5" x14ac:dyDescent="0.2">
      <c r="A41" s="16"/>
      <c r="B41" s="80"/>
      <c r="C41" s="73"/>
      <c r="D41" s="74"/>
      <c r="E41" s="73"/>
    </row>
    <row r="42" spans="1:5" x14ac:dyDescent="0.2">
      <c r="A42" s="16"/>
      <c r="B42" s="80"/>
      <c r="C42" s="73"/>
      <c r="D42" s="74"/>
      <c r="E42" s="73"/>
    </row>
    <row r="43" spans="1:5" x14ac:dyDescent="0.2">
      <c r="A43" s="517" t="s">
        <v>277</v>
      </c>
      <c r="B43" s="517"/>
      <c r="C43" s="517"/>
      <c r="D43" s="517"/>
      <c r="E43" s="517"/>
    </row>
    <row r="44" spans="1:5" x14ac:dyDescent="0.2">
      <c r="A44" s="61" t="s">
        <v>46</v>
      </c>
      <c r="B44" s="15" t="s">
        <v>47</v>
      </c>
      <c r="C44" s="15" t="s">
        <v>48</v>
      </c>
      <c r="D44" s="15" t="s">
        <v>49</v>
      </c>
      <c r="E44" s="15" t="s">
        <v>50</v>
      </c>
    </row>
    <row r="45" spans="1:5" x14ac:dyDescent="0.2">
      <c r="A45" s="6"/>
      <c r="B45" s="25" t="s">
        <v>240</v>
      </c>
      <c r="C45" s="27">
        <f>C40</f>
        <v>1962.95</v>
      </c>
      <c r="D45" s="24"/>
      <c r="E45" s="27">
        <f>E40</f>
        <v>1962.95</v>
      </c>
    </row>
    <row r="46" spans="1:5" ht="76.5" x14ac:dyDescent="0.2">
      <c r="A46" s="66">
        <v>1</v>
      </c>
      <c r="B46" s="119" t="s">
        <v>512</v>
      </c>
      <c r="C46" s="66"/>
      <c r="D46" s="361">
        <v>37</v>
      </c>
      <c r="E46" s="121"/>
    </row>
    <row r="47" spans="1:5" x14ac:dyDescent="0.2">
      <c r="A47" s="6"/>
      <c r="B47" s="31" t="s">
        <v>533</v>
      </c>
      <c r="C47" s="27"/>
      <c r="D47" s="27">
        <f>D46</f>
        <v>37</v>
      </c>
      <c r="E47" s="27"/>
    </row>
    <row r="48" spans="1:5" x14ac:dyDescent="0.2">
      <c r="A48" s="6"/>
      <c r="B48" s="31" t="s">
        <v>332</v>
      </c>
      <c r="C48" s="27">
        <f>C45</f>
        <v>1962.95</v>
      </c>
      <c r="D48" s="24"/>
      <c r="E48" s="27">
        <f>E45</f>
        <v>1962.95</v>
      </c>
    </row>
    <row r="51" spans="1:5" ht="15" x14ac:dyDescent="0.25">
      <c r="A51" s="565" t="s">
        <v>501</v>
      </c>
      <c r="B51" s="566"/>
      <c r="C51" s="566"/>
      <c r="D51" s="566"/>
      <c r="E51" s="566"/>
    </row>
    <row r="52" spans="1:5" x14ac:dyDescent="0.2">
      <c r="A52" s="6"/>
      <c r="B52" s="13" t="s">
        <v>240</v>
      </c>
      <c r="C52" s="14">
        <f>C48</f>
        <v>1962.95</v>
      </c>
      <c r="D52" s="7"/>
      <c r="E52" s="14">
        <f>E48</f>
        <v>1962.95</v>
      </c>
    </row>
    <row r="53" spans="1:5" ht="84" x14ac:dyDescent="0.2">
      <c r="A53" s="144">
        <v>1</v>
      </c>
      <c r="B53" s="23" t="s">
        <v>1133</v>
      </c>
      <c r="C53" s="180">
        <v>11.3</v>
      </c>
      <c r="D53" s="144"/>
      <c r="E53" s="167">
        <f>E52+C53</f>
        <v>1974.25</v>
      </c>
    </row>
    <row r="54" spans="1:5" ht="80.25" customHeight="1" x14ac:dyDescent="0.2">
      <c r="A54" s="10">
        <v>1</v>
      </c>
      <c r="B54" s="23" t="s">
        <v>1180</v>
      </c>
      <c r="C54" s="64">
        <v>196</v>
      </c>
      <c r="D54" s="66"/>
      <c r="E54" s="104">
        <f>E53+C54</f>
        <v>2170.25</v>
      </c>
    </row>
    <row r="55" spans="1:5" ht="60" x14ac:dyDescent="0.2">
      <c r="A55" s="173">
        <v>1</v>
      </c>
      <c r="B55" s="172" t="s">
        <v>1181</v>
      </c>
      <c r="C55" s="159">
        <v>89.75</v>
      </c>
      <c r="D55" s="66"/>
      <c r="E55" s="104">
        <f>E54+C55</f>
        <v>2260</v>
      </c>
    </row>
    <row r="56" spans="1:5" ht="60" x14ac:dyDescent="0.2">
      <c r="A56" s="173">
        <v>1</v>
      </c>
      <c r="B56" s="22" t="s">
        <v>1203</v>
      </c>
      <c r="C56" s="159">
        <v>20</v>
      </c>
      <c r="D56" s="66"/>
      <c r="E56" s="104">
        <f>E55+C56</f>
        <v>2280</v>
      </c>
    </row>
    <row r="57" spans="1:5" x14ac:dyDescent="0.2">
      <c r="A57" s="6"/>
      <c r="B57" s="203" t="s">
        <v>595</v>
      </c>
      <c r="C57" s="27">
        <f>SUM(C53:C56)</f>
        <v>317.05</v>
      </c>
      <c r="D57" s="27"/>
      <c r="E57" s="27"/>
    </row>
    <row r="58" spans="1:5" x14ac:dyDescent="0.2">
      <c r="A58" s="6"/>
      <c r="B58" s="203" t="s">
        <v>593</v>
      </c>
      <c r="C58" s="27">
        <f>C52+C57</f>
        <v>2280</v>
      </c>
      <c r="D58" s="24"/>
      <c r="E58" s="27">
        <f>E56</f>
        <v>2280</v>
      </c>
    </row>
    <row r="59" spans="1:5" x14ac:dyDescent="0.2">
      <c r="C59" s="198"/>
      <c r="D59" s="199"/>
      <c r="E59" s="84"/>
    </row>
    <row r="60" spans="1:5" x14ac:dyDescent="0.2">
      <c r="C60" s="198"/>
      <c r="D60" s="199"/>
      <c r="E60" s="84"/>
    </row>
    <row r="61" spans="1:5" ht="15" x14ac:dyDescent="0.25">
      <c r="A61" s="565" t="s">
        <v>577</v>
      </c>
      <c r="B61" s="566"/>
      <c r="C61" s="566"/>
      <c r="D61" s="566"/>
      <c r="E61" s="566"/>
    </row>
    <row r="62" spans="1:5" x14ac:dyDescent="0.2">
      <c r="A62" s="6"/>
      <c r="B62" s="95" t="s">
        <v>240</v>
      </c>
      <c r="C62" s="27">
        <f>C58</f>
        <v>2280</v>
      </c>
      <c r="E62" s="171">
        <f>E58</f>
        <v>2280</v>
      </c>
    </row>
    <row r="63" spans="1:5" ht="72" x14ac:dyDescent="0.2">
      <c r="A63" s="10">
        <v>1</v>
      </c>
      <c r="B63" s="23" t="s">
        <v>1143</v>
      </c>
      <c r="D63" s="24">
        <v>114</v>
      </c>
      <c r="E63" s="24"/>
    </row>
    <row r="64" spans="1:5" ht="72" x14ac:dyDescent="0.2">
      <c r="A64" s="6">
        <v>1</v>
      </c>
      <c r="B64" s="5" t="s">
        <v>1182</v>
      </c>
      <c r="C64" s="7"/>
      <c r="D64" s="7">
        <v>55.1</v>
      </c>
      <c r="E64" s="2"/>
    </row>
    <row r="65" spans="1:5" x14ac:dyDescent="0.2">
      <c r="A65" s="191"/>
      <c r="B65" s="31" t="s">
        <v>816</v>
      </c>
      <c r="D65" s="27">
        <f>SUM(D63:D64)</f>
        <v>169.1</v>
      </c>
      <c r="E65" s="27"/>
    </row>
    <row r="66" spans="1:5" x14ac:dyDescent="0.2">
      <c r="A66" s="191"/>
      <c r="B66" s="25" t="s">
        <v>545</v>
      </c>
      <c r="C66" s="27">
        <f>C62</f>
        <v>2280</v>
      </c>
      <c r="D66" s="27"/>
      <c r="E66" s="27">
        <f>E62</f>
        <v>2280</v>
      </c>
    </row>
    <row r="67" spans="1:5" x14ac:dyDescent="0.2">
      <c r="A67" s="16"/>
      <c r="B67" s="210"/>
      <c r="C67" s="170"/>
      <c r="D67" s="74"/>
      <c r="E67" s="73"/>
    </row>
    <row r="68" spans="1:5" ht="15" x14ac:dyDescent="0.25">
      <c r="A68" s="565" t="s">
        <v>594</v>
      </c>
      <c r="B68" s="566"/>
      <c r="C68" s="566"/>
      <c r="D68" s="566"/>
      <c r="E68" s="566"/>
    </row>
    <row r="69" spans="1:5" s="18" customFormat="1" ht="15" x14ac:dyDescent="0.25">
      <c r="A69" s="206"/>
      <c r="B69" s="13" t="s">
        <v>240</v>
      </c>
      <c r="C69" s="14">
        <f>C66</f>
        <v>2280</v>
      </c>
      <c r="D69" s="7"/>
      <c r="E69" s="14">
        <f>E66</f>
        <v>2280</v>
      </c>
    </row>
    <row r="70" spans="1:5" ht="76.5" x14ac:dyDescent="0.2">
      <c r="A70" s="223">
        <v>1</v>
      </c>
      <c r="B70" s="183" t="s">
        <v>937</v>
      </c>
      <c r="C70" s="213">
        <v>22.75</v>
      </c>
      <c r="D70" s="185"/>
      <c r="E70" s="224">
        <f>E69+C70</f>
        <v>2302.75</v>
      </c>
    </row>
    <row r="71" spans="1:5" ht="76.5" x14ac:dyDescent="0.2">
      <c r="A71" s="204">
        <v>1</v>
      </c>
      <c r="B71" s="205" t="s">
        <v>1183</v>
      </c>
      <c r="C71" s="234">
        <v>190</v>
      </c>
      <c r="D71" s="230"/>
      <c r="E71" s="235">
        <f>E70+C71</f>
        <v>2492.75</v>
      </c>
    </row>
    <row r="72" spans="1:5" ht="76.5" x14ac:dyDescent="0.2">
      <c r="A72" s="185">
        <v>1</v>
      </c>
      <c r="B72" s="183" t="s">
        <v>1184</v>
      </c>
      <c r="C72" s="224">
        <v>190</v>
      </c>
      <c r="D72" s="229"/>
      <c r="E72" s="236">
        <f>E71+C72</f>
        <v>2682.75</v>
      </c>
    </row>
    <row r="73" spans="1:5" ht="76.5" x14ac:dyDescent="0.2">
      <c r="A73" s="223">
        <v>1</v>
      </c>
      <c r="B73" s="183" t="s">
        <v>905</v>
      </c>
      <c r="C73" s="224">
        <v>28</v>
      </c>
      <c r="D73" s="237"/>
      <c r="E73" s="236">
        <f>E72+C73</f>
        <v>2710.75</v>
      </c>
    </row>
    <row r="74" spans="1:5" x14ac:dyDescent="0.2">
      <c r="A74" s="6"/>
      <c r="B74" s="203" t="s">
        <v>798</v>
      </c>
      <c r="C74" s="27">
        <f>SUM(C70:C73)</f>
        <v>430.75</v>
      </c>
      <c r="D74" s="27"/>
      <c r="E74" s="27"/>
    </row>
    <row r="75" spans="1:5" x14ac:dyDescent="0.2">
      <c r="A75" s="6"/>
      <c r="B75" s="203" t="s">
        <v>603</v>
      </c>
      <c r="C75" s="27">
        <f>C69+C74</f>
        <v>2710.75</v>
      </c>
      <c r="D75" s="24"/>
      <c r="E75" s="27">
        <f>E73</f>
        <v>2710.75</v>
      </c>
    </row>
    <row r="78" spans="1:5" x14ac:dyDescent="0.2">
      <c r="A78" s="597" t="s">
        <v>952</v>
      </c>
      <c r="B78" s="597"/>
      <c r="C78" s="597"/>
      <c r="D78" s="597"/>
      <c r="E78" s="597"/>
    </row>
    <row r="79" spans="1:5" x14ac:dyDescent="0.2">
      <c r="A79" s="29" t="s">
        <v>46</v>
      </c>
      <c r="B79" s="62" t="s">
        <v>47</v>
      </c>
      <c r="C79" s="15" t="s">
        <v>48</v>
      </c>
      <c r="D79" s="15" t="s">
        <v>49</v>
      </c>
      <c r="E79" s="15" t="s">
        <v>50</v>
      </c>
    </row>
    <row r="80" spans="1:5" x14ac:dyDescent="0.2">
      <c r="A80" s="6"/>
      <c r="B80" s="25" t="s">
        <v>240</v>
      </c>
      <c r="C80" s="27">
        <f>C75</f>
        <v>2710.75</v>
      </c>
      <c r="D80" s="24"/>
      <c r="E80" s="27">
        <f>E75</f>
        <v>2710.75</v>
      </c>
    </row>
    <row r="81" spans="1:5" ht="60" x14ac:dyDescent="0.2">
      <c r="A81" s="10">
        <v>1</v>
      </c>
      <c r="B81" s="23" t="s">
        <v>1151</v>
      </c>
      <c r="C81" s="314">
        <v>95</v>
      </c>
      <c r="D81" s="24"/>
      <c r="E81" s="24">
        <f>E80+C81</f>
        <v>2805.75</v>
      </c>
    </row>
    <row r="82" spans="1:5" x14ac:dyDescent="0.2">
      <c r="A82" s="6"/>
      <c r="B82" s="81" t="s">
        <v>954</v>
      </c>
      <c r="C82" s="27">
        <f>SUM(C81:C81)</f>
        <v>95</v>
      </c>
      <c r="D82" s="24"/>
      <c r="E82" s="27"/>
    </row>
    <row r="83" spans="1:5" x14ac:dyDescent="0.2">
      <c r="A83" s="10"/>
      <c r="B83" s="81" t="s">
        <v>955</v>
      </c>
      <c r="C83" s="202">
        <f>C80+C82</f>
        <v>2805.75</v>
      </c>
      <c r="D83" s="24"/>
      <c r="E83" s="27">
        <f>E81</f>
        <v>2805.75</v>
      </c>
    </row>
    <row r="86" spans="1:5" ht="15" x14ac:dyDescent="0.25">
      <c r="A86" s="565" t="s">
        <v>1003</v>
      </c>
      <c r="B86" s="566"/>
      <c r="C86" s="566"/>
      <c r="D86" s="566"/>
      <c r="E86" s="566"/>
    </row>
    <row r="87" spans="1:5" x14ac:dyDescent="0.2">
      <c r="A87" s="6"/>
      <c r="B87" s="95" t="s">
        <v>240</v>
      </c>
      <c r="C87" s="27">
        <f>C83</f>
        <v>2805.75</v>
      </c>
      <c r="E87" s="171">
        <f>E83</f>
        <v>2805.75</v>
      </c>
    </row>
    <row r="88" spans="1:5" ht="60" x14ac:dyDescent="0.2">
      <c r="A88" s="6">
        <v>1</v>
      </c>
      <c r="B88" s="23" t="s">
        <v>1185</v>
      </c>
      <c r="C88" s="7"/>
      <c r="D88" s="148">
        <v>30</v>
      </c>
      <c r="E88" s="7"/>
    </row>
    <row r="89" spans="1:5" ht="60" x14ac:dyDescent="0.2">
      <c r="A89" s="10">
        <v>1</v>
      </c>
      <c r="B89" s="23" t="s">
        <v>1162</v>
      </c>
      <c r="C89" s="7"/>
      <c r="D89" s="7">
        <v>9.1</v>
      </c>
      <c r="E89" s="7"/>
    </row>
    <row r="90" spans="1:5" ht="60" x14ac:dyDescent="0.2">
      <c r="A90" s="6">
        <v>1</v>
      </c>
      <c r="B90" s="5" t="s">
        <v>1163</v>
      </c>
      <c r="C90" s="7"/>
      <c r="D90" s="7">
        <v>8.5</v>
      </c>
      <c r="E90" s="7"/>
    </row>
    <row r="91" spans="1:5" ht="72" x14ac:dyDescent="0.2">
      <c r="A91" s="10">
        <v>1</v>
      </c>
      <c r="B91" s="23" t="s">
        <v>1164</v>
      </c>
      <c r="C91" s="314"/>
      <c r="D91" s="314"/>
      <c r="E91" s="7"/>
    </row>
    <row r="92" spans="1:5" ht="60" x14ac:dyDescent="0.2">
      <c r="A92" s="10">
        <v>1</v>
      </c>
      <c r="B92" s="23" t="s">
        <v>1165</v>
      </c>
      <c r="C92" s="314"/>
      <c r="D92" s="314"/>
      <c r="E92" s="7"/>
    </row>
    <row r="93" spans="1:5" ht="60" x14ac:dyDescent="0.2">
      <c r="A93" s="10">
        <v>1</v>
      </c>
      <c r="B93" s="23" t="s">
        <v>1166</v>
      </c>
      <c r="C93" s="7"/>
      <c r="D93" s="24"/>
      <c r="E93" s="7"/>
    </row>
    <row r="94" spans="1:5" x14ac:dyDescent="0.2">
      <c r="A94" s="248"/>
      <c r="B94" s="31" t="s">
        <v>1004</v>
      </c>
      <c r="C94" s="66"/>
      <c r="D94" s="27">
        <f>SUM(D68:D93)</f>
        <v>47.6</v>
      </c>
      <c r="E94" s="27"/>
    </row>
    <row r="95" spans="1:5" x14ac:dyDescent="0.2">
      <c r="A95" s="248"/>
      <c r="B95" s="25" t="s">
        <v>545</v>
      </c>
      <c r="C95" s="27">
        <f>C87</f>
        <v>2805.75</v>
      </c>
      <c r="D95" s="27"/>
      <c r="E95" s="27">
        <f>E87</f>
        <v>2805.75</v>
      </c>
    </row>
    <row r="97" spans="1:5" x14ac:dyDescent="0.2">
      <c r="A97" s="597" t="s">
        <v>1215</v>
      </c>
      <c r="B97" s="597"/>
      <c r="C97" s="597"/>
      <c r="D97" s="597"/>
      <c r="E97" s="597"/>
    </row>
    <row r="98" spans="1:5" x14ac:dyDescent="0.2">
      <c r="A98" s="29" t="s">
        <v>46</v>
      </c>
      <c r="B98" s="62" t="s">
        <v>47</v>
      </c>
      <c r="C98" s="15" t="s">
        <v>48</v>
      </c>
      <c r="D98" s="15" t="s">
        <v>49</v>
      </c>
      <c r="E98" s="15" t="s">
        <v>50</v>
      </c>
    </row>
    <row r="99" spans="1:5" x14ac:dyDescent="0.2">
      <c r="A99" s="6"/>
      <c r="B99" s="25" t="s">
        <v>240</v>
      </c>
      <c r="C99" s="27">
        <f>C95</f>
        <v>2805.75</v>
      </c>
      <c r="D99" s="24"/>
      <c r="E99" s="27">
        <f>E95</f>
        <v>2805.75</v>
      </c>
    </row>
    <row r="100" spans="1:5" ht="60" x14ac:dyDescent="0.2">
      <c r="A100" s="10"/>
      <c r="B100" s="23" t="s">
        <v>1222</v>
      </c>
      <c r="C100" s="314">
        <v>600</v>
      </c>
      <c r="D100" s="24"/>
      <c r="E100" s="24">
        <f>E99+C100</f>
        <v>3405.75</v>
      </c>
    </row>
    <row r="101" spans="1:5" ht="108" x14ac:dyDescent="0.2">
      <c r="A101" s="10"/>
      <c r="B101" s="23" t="s">
        <v>1229</v>
      </c>
      <c r="C101" s="555">
        <v>1235</v>
      </c>
      <c r="D101" s="555"/>
      <c r="E101" s="555">
        <f>E100+C101</f>
        <v>4640.75</v>
      </c>
    </row>
    <row r="102" spans="1:5" ht="72" x14ac:dyDescent="0.2">
      <c r="A102" s="10"/>
      <c r="B102" s="23" t="s">
        <v>1230</v>
      </c>
      <c r="C102" s="556"/>
      <c r="D102" s="556"/>
      <c r="E102" s="556">
        <f>E101+C102</f>
        <v>4640.75</v>
      </c>
    </row>
    <row r="103" spans="1:5" ht="72" x14ac:dyDescent="0.2">
      <c r="A103" s="10"/>
      <c r="B103" s="23" t="s">
        <v>1231</v>
      </c>
      <c r="C103" s="556"/>
      <c r="D103" s="556"/>
      <c r="E103" s="556"/>
    </row>
    <row r="104" spans="1:5" ht="60" x14ac:dyDescent="0.2">
      <c r="A104" s="10"/>
      <c r="B104" s="23" t="s">
        <v>1232</v>
      </c>
      <c r="C104" s="567"/>
      <c r="D104" s="567"/>
      <c r="E104" s="567"/>
    </row>
    <row r="105" spans="1:5" ht="84" x14ac:dyDescent="0.2">
      <c r="A105" s="6"/>
      <c r="B105" s="22" t="s">
        <v>1250</v>
      </c>
      <c r="C105" s="27">
        <v>630</v>
      </c>
      <c r="D105" s="24"/>
      <c r="E105" s="24">
        <f>E101+C105</f>
        <v>5270.75</v>
      </c>
    </row>
    <row r="106" spans="1:5" s="394" customFormat="1" ht="84" x14ac:dyDescent="0.2">
      <c r="A106" s="421">
        <v>1</v>
      </c>
      <c r="B106" s="402" t="s">
        <v>1327</v>
      </c>
      <c r="C106" s="416">
        <v>3970</v>
      </c>
      <c r="D106" s="403"/>
      <c r="E106" s="403">
        <f>E105+C106</f>
        <v>9240.75</v>
      </c>
    </row>
    <row r="107" spans="1:5" ht="96" x14ac:dyDescent="0.2">
      <c r="A107" s="185"/>
      <c r="B107" s="23" t="s">
        <v>1257</v>
      </c>
      <c r="C107" s="224">
        <v>350</v>
      </c>
      <c r="D107" s="229"/>
      <c r="E107" s="24">
        <f>E106+C107</f>
        <v>9590.75</v>
      </c>
    </row>
    <row r="108" spans="1:5" x14ac:dyDescent="0.2">
      <c r="A108" s="6"/>
      <c r="B108" s="81" t="s">
        <v>1216</v>
      </c>
      <c r="C108" s="27">
        <f>SUM(C100:C107)</f>
        <v>6785</v>
      </c>
      <c r="D108" s="24"/>
      <c r="E108" s="27"/>
    </row>
    <row r="109" spans="1:5" x14ac:dyDescent="0.2">
      <c r="A109" s="10"/>
      <c r="B109" s="81" t="s">
        <v>1217</v>
      </c>
      <c r="C109" s="202">
        <f>C99+C108</f>
        <v>9590.75</v>
      </c>
      <c r="D109" s="24"/>
      <c r="E109" s="27">
        <f>E107</f>
        <v>9590.75</v>
      </c>
    </row>
    <row r="112" spans="1:5" ht="15" x14ac:dyDescent="0.25">
      <c r="A112" s="565" t="s">
        <v>1225</v>
      </c>
      <c r="B112" s="566"/>
      <c r="C112" s="566"/>
      <c r="D112" s="566"/>
      <c r="E112" s="566"/>
    </row>
    <row r="113" spans="1:5" x14ac:dyDescent="0.2">
      <c r="A113" s="6"/>
      <c r="B113" s="95" t="s">
        <v>240</v>
      </c>
      <c r="C113" s="27">
        <f>C109</f>
        <v>9590.75</v>
      </c>
      <c r="E113" s="171">
        <f>E109</f>
        <v>9590.75</v>
      </c>
    </row>
    <row r="114" spans="1:5" ht="60" x14ac:dyDescent="0.2">
      <c r="A114" s="366">
        <v>1</v>
      </c>
      <c r="B114" s="169" t="s">
        <v>1300</v>
      </c>
      <c r="C114" s="24"/>
      <c r="D114" s="24">
        <v>182.86</v>
      </c>
      <c r="E114" s="7"/>
    </row>
    <row r="115" spans="1:5" x14ac:dyDescent="0.2">
      <c r="A115" s="363"/>
      <c r="B115" s="31" t="s">
        <v>1278</v>
      </c>
      <c r="C115" s="66"/>
      <c r="D115" s="27">
        <f>SUM(D114:D114)</f>
        <v>182.86</v>
      </c>
      <c r="E115" s="27"/>
    </row>
    <row r="116" spans="1:5" x14ac:dyDescent="0.2">
      <c r="A116" s="363"/>
      <c r="B116" s="25" t="s">
        <v>545</v>
      </c>
      <c r="C116" s="27">
        <f>C113</f>
        <v>9590.75</v>
      </c>
      <c r="D116" s="27"/>
      <c r="E116" s="27">
        <f>E113</f>
        <v>9590.75</v>
      </c>
    </row>
    <row r="119" spans="1:5" x14ac:dyDescent="0.2">
      <c r="A119" s="576" t="s">
        <v>1348</v>
      </c>
      <c r="B119" s="577"/>
      <c r="C119" s="577"/>
      <c r="D119" s="577"/>
      <c r="E119" s="577"/>
    </row>
    <row r="120" spans="1:5" x14ac:dyDescent="0.2">
      <c r="A120" s="85" t="s">
        <v>46</v>
      </c>
      <c r="B120" s="53" t="s">
        <v>47</v>
      </c>
      <c r="C120" s="85" t="s">
        <v>48</v>
      </c>
      <c r="D120" s="85" t="s">
        <v>49</v>
      </c>
      <c r="E120" s="85" t="s">
        <v>50</v>
      </c>
    </row>
    <row r="121" spans="1:5" x14ac:dyDescent="0.2">
      <c r="A121" s="85"/>
      <c r="B121" s="85" t="s">
        <v>240</v>
      </c>
      <c r="C121" s="335">
        <f>C116</f>
        <v>9590.75</v>
      </c>
      <c r="D121" s="85"/>
      <c r="E121" s="335">
        <f>E116</f>
        <v>9590.75</v>
      </c>
    </row>
    <row r="122" spans="1:5" ht="96" x14ac:dyDescent="0.2">
      <c r="A122" s="397">
        <v>1</v>
      </c>
      <c r="B122" s="402" t="s">
        <v>1370</v>
      </c>
      <c r="C122" s="26">
        <v>172.42</v>
      </c>
      <c r="D122" s="26"/>
      <c r="E122" s="26">
        <f>E121+C122</f>
        <v>9763.17</v>
      </c>
    </row>
    <row r="123" spans="1:5" ht="96" x14ac:dyDescent="0.2">
      <c r="A123" s="163">
        <v>4</v>
      </c>
      <c r="B123" s="402" t="s">
        <v>1371</v>
      </c>
      <c r="C123" s="445">
        <v>1028.44</v>
      </c>
      <c r="D123" s="445"/>
      <c r="E123" s="26">
        <f>E122+C123</f>
        <v>10791.61</v>
      </c>
    </row>
    <row r="124" spans="1:5" s="394" customFormat="1" ht="72" x14ac:dyDescent="0.2">
      <c r="A124" s="11">
        <v>1</v>
      </c>
      <c r="B124" s="402" t="s">
        <v>1557</v>
      </c>
      <c r="C124" s="103">
        <v>5745.25</v>
      </c>
      <c r="D124" s="445"/>
      <c r="E124" s="26">
        <f t="shared" ref="E124:E126" si="0">E123+C124</f>
        <v>16536.86</v>
      </c>
    </row>
    <row r="125" spans="1:5" s="394" customFormat="1" ht="84" x14ac:dyDescent="0.2">
      <c r="A125" s="173">
        <v>1</v>
      </c>
      <c r="B125" s="402" t="s">
        <v>1554</v>
      </c>
      <c r="C125" s="465">
        <v>887.58</v>
      </c>
      <c r="D125" s="445"/>
      <c r="E125" s="26">
        <f t="shared" si="0"/>
        <v>17424.440000000002</v>
      </c>
    </row>
    <row r="126" spans="1:5" ht="60" x14ac:dyDescent="0.2">
      <c r="A126" s="397">
        <v>1</v>
      </c>
      <c r="B126" s="402" t="s">
        <v>1377</v>
      </c>
      <c r="C126" s="445">
        <v>36</v>
      </c>
      <c r="D126" s="445"/>
      <c r="E126" s="26">
        <f t="shared" si="0"/>
        <v>17460.440000000002</v>
      </c>
    </row>
    <row r="127" spans="1:5" x14ac:dyDescent="0.2">
      <c r="A127" s="11"/>
      <c r="B127" s="81" t="s">
        <v>1359</v>
      </c>
      <c r="C127" s="86">
        <f>SUM(C122:C126)</f>
        <v>7869.6900000000005</v>
      </c>
      <c r="D127" s="26"/>
      <c r="E127" s="86"/>
    </row>
    <row r="128" spans="1:5" x14ac:dyDescent="0.2">
      <c r="A128" s="11"/>
      <c r="B128" s="81" t="s">
        <v>1360</v>
      </c>
      <c r="C128" s="86">
        <f>SUM(C121+C127)</f>
        <v>17460.440000000002</v>
      </c>
      <c r="D128" s="26"/>
      <c r="E128" s="86">
        <f>E126</f>
        <v>17460.440000000002</v>
      </c>
    </row>
    <row r="131" spans="1:5" ht="15" x14ac:dyDescent="0.25">
      <c r="A131" s="565" t="s">
        <v>1414</v>
      </c>
      <c r="B131" s="566"/>
      <c r="C131" s="566"/>
      <c r="D131" s="566"/>
      <c r="E131" s="566"/>
    </row>
    <row r="132" spans="1:5" x14ac:dyDescent="0.2">
      <c r="A132" s="395"/>
      <c r="B132" s="409" t="s">
        <v>240</v>
      </c>
      <c r="C132" s="405">
        <f>C128</f>
        <v>17460.440000000002</v>
      </c>
      <c r="D132" s="394"/>
      <c r="E132" s="414">
        <f>E128</f>
        <v>17460.440000000002</v>
      </c>
    </row>
    <row r="133" spans="1:5" ht="72" x14ac:dyDescent="0.2">
      <c r="A133" s="397">
        <v>1</v>
      </c>
      <c r="B133" s="5" t="s">
        <v>1421</v>
      </c>
      <c r="C133" s="396"/>
      <c r="D133" s="396">
        <v>20</v>
      </c>
      <c r="E133" s="26"/>
    </row>
    <row r="134" spans="1:5" s="394" customFormat="1" ht="72" x14ac:dyDescent="0.2">
      <c r="A134" s="395">
        <v>1</v>
      </c>
      <c r="B134" s="5" t="s">
        <v>1422</v>
      </c>
      <c r="C134" s="403"/>
      <c r="D134" s="403">
        <v>36</v>
      </c>
      <c r="E134" s="26"/>
    </row>
    <row r="135" spans="1:5" s="394" customFormat="1" ht="72" x14ac:dyDescent="0.2">
      <c r="A135" s="366">
        <v>1</v>
      </c>
      <c r="B135" s="402" t="s">
        <v>1499</v>
      </c>
      <c r="C135" s="403"/>
      <c r="D135" s="403">
        <v>137.15</v>
      </c>
      <c r="E135" s="26"/>
    </row>
    <row r="136" spans="1:5" s="394" customFormat="1" ht="84" x14ac:dyDescent="0.2">
      <c r="A136" s="11">
        <v>1</v>
      </c>
      <c r="B136" s="402" t="s">
        <v>1501</v>
      </c>
      <c r="C136" s="258"/>
      <c r="D136" s="258">
        <v>210</v>
      </c>
      <c r="E136" s="26"/>
    </row>
    <row r="137" spans="1:5" s="394" customFormat="1" ht="72" x14ac:dyDescent="0.2">
      <c r="A137" s="395">
        <v>1</v>
      </c>
      <c r="B137" s="402" t="s">
        <v>1536</v>
      </c>
      <c r="C137" s="151"/>
      <c r="D137" s="151">
        <v>175</v>
      </c>
      <c r="E137" s="151"/>
    </row>
    <row r="138" spans="1:5" x14ac:dyDescent="0.2">
      <c r="A138" s="451"/>
      <c r="B138" s="452" t="s">
        <v>1412</v>
      </c>
      <c r="C138" s="407"/>
      <c r="D138" s="405">
        <f>SUM(D133:D137)</f>
        <v>578.15</v>
      </c>
      <c r="E138" s="405"/>
    </row>
    <row r="139" spans="1:5" x14ac:dyDescent="0.2">
      <c r="A139" s="451"/>
      <c r="B139" s="453" t="s">
        <v>1413</v>
      </c>
      <c r="C139" s="405">
        <f>C132</f>
        <v>17460.440000000002</v>
      </c>
      <c r="D139" s="405"/>
      <c r="E139" s="405">
        <f>E132</f>
        <v>17460.440000000002</v>
      </c>
    </row>
  </sheetData>
  <mergeCells count="25">
    <mergeCell ref="A131:E131"/>
    <mergeCell ref="A1:E1"/>
    <mergeCell ref="A14:E14"/>
    <mergeCell ref="A6:E6"/>
    <mergeCell ref="A5:E5"/>
    <mergeCell ref="A4:E4"/>
    <mergeCell ref="A2:E2"/>
    <mergeCell ref="A22:E22"/>
    <mergeCell ref="A3:E3"/>
    <mergeCell ref="A119:E119"/>
    <mergeCell ref="A112:E112"/>
    <mergeCell ref="A32:E32"/>
    <mergeCell ref="C34:C38"/>
    <mergeCell ref="D34:D38"/>
    <mergeCell ref="E34:E38"/>
    <mergeCell ref="A51:E51"/>
    <mergeCell ref="C101:C104"/>
    <mergeCell ref="D101:D104"/>
    <mergeCell ref="E101:E104"/>
    <mergeCell ref="A86:E86"/>
    <mergeCell ref="A43:E43"/>
    <mergeCell ref="A61:E61"/>
    <mergeCell ref="A68:E68"/>
    <mergeCell ref="A78:E78"/>
    <mergeCell ref="A97:E97"/>
  </mergeCells>
  <pageMargins left="0.70866141732283472" right="0.70866141732283472" top="0.74803149606299213" bottom="0.74803149606299213" header="0.31496062992125984" footer="0.31496062992125984"/>
  <pageSetup orientation="portrait" horizontalDpi="4294967294" r:id="rId1"/>
  <headerFooter differentFirst="1">
    <oddHeader>&amp;R&amp;"Arial,Negrita"911706</oddHead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31"/>
  <sheetViews>
    <sheetView topLeftCell="A118" zoomScale="130" zoomScaleNormal="130" workbookViewId="0">
      <selection activeCell="E143" sqref="E143"/>
    </sheetView>
  </sheetViews>
  <sheetFormatPr baseColWidth="10" defaultRowHeight="12.75" x14ac:dyDescent="0.2"/>
  <cols>
    <col min="1" max="1" width="5.5703125" customWidth="1"/>
    <col min="2" max="2" width="45.85546875" style="82" customWidth="1"/>
  </cols>
  <sheetData>
    <row r="1" spans="1:5" x14ac:dyDescent="0.2">
      <c r="A1" s="527" t="s">
        <v>230</v>
      </c>
      <c r="B1" s="527"/>
      <c r="C1" s="527"/>
      <c r="D1" s="527"/>
      <c r="E1" s="527"/>
    </row>
    <row r="2" spans="1:5" x14ac:dyDescent="0.2">
      <c r="A2" s="527" t="s">
        <v>45</v>
      </c>
      <c r="B2" s="527"/>
      <c r="C2" s="527"/>
      <c r="D2" s="527"/>
      <c r="E2" s="527"/>
    </row>
    <row r="3" spans="1:5" x14ac:dyDescent="0.2">
      <c r="A3" s="528" t="s">
        <v>957</v>
      </c>
      <c r="B3" s="528"/>
      <c r="C3" s="528"/>
      <c r="D3" s="528"/>
      <c r="E3" s="528"/>
    </row>
    <row r="4" spans="1:5" x14ac:dyDescent="0.2">
      <c r="A4" s="528" t="s">
        <v>1345</v>
      </c>
      <c r="B4" s="528"/>
      <c r="C4" s="528"/>
      <c r="D4" s="528"/>
      <c r="E4" s="528"/>
    </row>
    <row r="5" spans="1:5" x14ac:dyDescent="0.2">
      <c r="A5" s="596" t="s">
        <v>549</v>
      </c>
      <c r="B5" s="596"/>
      <c r="C5" s="596"/>
      <c r="D5" s="596"/>
      <c r="E5" s="596"/>
    </row>
    <row r="6" spans="1:5" x14ac:dyDescent="0.2">
      <c r="A6" s="597" t="s">
        <v>344</v>
      </c>
      <c r="B6" s="597"/>
      <c r="C6" s="597"/>
      <c r="D6" s="597"/>
      <c r="E6" s="597"/>
    </row>
    <row r="7" spans="1:5" x14ac:dyDescent="0.2">
      <c r="A7" s="29" t="s">
        <v>46</v>
      </c>
      <c r="B7" s="62" t="s">
        <v>47</v>
      </c>
      <c r="C7" s="15" t="s">
        <v>48</v>
      </c>
      <c r="D7" s="15" t="s">
        <v>49</v>
      </c>
      <c r="E7" s="15" t="s">
        <v>50</v>
      </c>
    </row>
    <row r="8" spans="1:5" x14ac:dyDescent="0.2">
      <c r="A8" s="29"/>
      <c r="B8" s="62"/>
      <c r="C8" s="15"/>
      <c r="D8" s="15"/>
      <c r="E8" s="15"/>
    </row>
    <row r="9" spans="1:5" ht="48" x14ac:dyDescent="0.2">
      <c r="A9" s="10">
        <v>1</v>
      </c>
      <c r="B9" s="23" t="s">
        <v>1186</v>
      </c>
      <c r="C9" s="24">
        <v>57.14</v>
      </c>
      <c r="D9" s="15"/>
      <c r="E9" s="7">
        <f>E8+C9</f>
        <v>57.14</v>
      </c>
    </row>
    <row r="10" spans="1:5" ht="48" x14ac:dyDescent="0.2">
      <c r="A10" s="11">
        <v>1</v>
      </c>
      <c r="B10" s="5" t="s">
        <v>1093</v>
      </c>
      <c r="C10" s="12">
        <v>20</v>
      </c>
      <c r="D10" s="12"/>
      <c r="E10" s="396">
        <f>E9+C10</f>
        <v>77.14</v>
      </c>
    </row>
    <row r="11" spans="1:5" x14ac:dyDescent="0.2">
      <c r="A11" s="6"/>
      <c r="B11" s="81" t="s">
        <v>513</v>
      </c>
      <c r="C11" s="27">
        <f>SUM(C9:C10)</f>
        <v>77.14</v>
      </c>
      <c r="D11" s="24">
        <f>D10</f>
        <v>0</v>
      </c>
      <c r="E11" s="27"/>
    </row>
    <row r="12" spans="1:5" x14ac:dyDescent="0.2">
      <c r="A12" s="10"/>
      <c r="B12" s="81" t="s">
        <v>238</v>
      </c>
      <c r="C12" s="27">
        <f>C8+C11</f>
        <v>77.14</v>
      </c>
      <c r="D12" s="24"/>
      <c r="E12" s="27">
        <f>E10</f>
        <v>77.14</v>
      </c>
    </row>
    <row r="14" spans="1:5" x14ac:dyDescent="0.2">
      <c r="A14" s="597" t="s">
        <v>20</v>
      </c>
      <c r="B14" s="597"/>
      <c r="C14" s="597"/>
      <c r="D14" s="597"/>
      <c r="E14" s="597"/>
    </row>
    <row r="15" spans="1:5" x14ac:dyDescent="0.2">
      <c r="A15" s="29" t="s">
        <v>46</v>
      </c>
      <c r="B15" s="62" t="s">
        <v>47</v>
      </c>
      <c r="C15" s="15" t="s">
        <v>48</v>
      </c>
      <c r="D15" s="15" t="s">
        <v>49</v>
      </c>
      <c r="E15" s="15" t="s">
        <v>50</v>
      </c>
    </row>
    <row r="16" spans="1:5" x14ac:dyDescent="0.2">
      <c r="A16" s="6"/>
      <c r="B16" s="25" t="s">
        <v>240</v>
      </c>
      <c r="C16" s="27">
        <f>C12</f>
        <v>77.14</v>
      </c>
      <c r="D16" s="24"/>
      <c r="E16" s="27">
        <f>E12</f>
        <v>77.14</v>
      </c>
    </row>
    <row r="17" spans="1:5" ht="48" x14ac:dyDescent="0.2">
      <c r="A17" s="10">
        <v>1</v>
      </c>
      <c r="B17" s="23" t="s">
        <v>1098</v>
      </c>
      <c r="C17" s="24">
        <v>86.5</v>
      </c>
      <c r="D17" s="24"/>
      <c r="E17" s="24">
        <f>E16+C17</f>
        <v>163.63999999999999</v>
      </c>
    </row>
    <row r="18" spans="1:5" ht="60" x14ac:dyDescent="0.2">
      <c r="A18" s="10">
        <v>1</v>
      </c>
      <c r="B18" s="23" t="s">
        <v>169</v>
      </c>
      <c r="C18" s="24">
        <v>69.69</v>
      </c>
      <c r="D18" s="24"/>
      <c r="E18" s="24">
        <f>E17+C18</f>
        <v>233.32999999999998</v>
      </c>
    </row>
    <row r="19" spans="1:5" ht="60" x14ac:dyDescent="0.2">
      <c r="A19" s="10">
        <v>1</v>
      </c>
      <c r="B19" s="23" t="s">
        <v>170</v>
      </c>
      <c r="C19" s="24">
        <v>69.69</v>
      </c>
      <c r="D19" s="24"/>
      <c r="E19" s="24">
        <f>E18+C19</f>
        <v>303.02</v>
      </c>
    </row>
    <row r="20" spans="1:5" x14ac:dyDescent="0.2">
      <c r="A20" s="6"/>
      <c r="B20" s="81" t="s">
        <v>515</v>
      </c>
      <c r="C20" s="27">
        <f>SUM(C17:C19)</f>
        <v>225.88</v>
      </c>
      <c r="D20" s="24">
        <f>D17</f>
        <v>0</v>
      </c>
      <c r="E20" s="27"/>
    </row>
    <row r="21" spans="1:5" x14ac:dyDescent="0.2">
      <c r="A21" s="10"/>
      <c r="B21" s="81" t="s">
        <v>516</v>
      </c>
      <c r="C21" s="27">
        <f>SUM(C16+C20)</f>
        <v>303.02</v>
      </c>
      <c r="D21" s="24"/>
      <c r="E21" s="27">
        <f>E19</f>
        <v>303.02</v>
      </c>
    </row>
    <row r="24" spans="1:5" x14ac:dyDescent="0.2">
      <c r="A24" s="597" t="s">
        <v>60</v>
      </c>
      <c r="B24" s="597"/>
      <c r="C24" s="597"/>
      <c r="D24" s="597"/>
      <c r="E24" s="597"/>
    </row>
    <row r="25" spans="1:5" x14ac:dyDescent="0.2">
      <c r="A25" s="29" t="s">
        <v>46</v>
      </c>
      <c r="B25" s="62" t="s">
        <v>47</v>
      </c>
      <c r="C25" s="15" t="s">
        <v>48</v>
      </c>
      <c r="D25" s="15" t="s">
        <v>49</v>
      </c>
      <c r="E25" s="15" t="s">
        <v>50</v>
      </c>
    </row>
    <row r="26" spans="1:5" x14ac:dyDescent="0.2">
      <c r="A26" s="6"/>
      <c r="B26" s="25" t="s">
        <v>240</v>
      </c>
      <c r="C26" s="27">
        <f>C21</f>
        <v>303.02</v>
      </c>
      <c r="D26" s="24"/>
      <c r="E26" s="27">
        <f>E21</f>
        <v>303.02</v>
      </c>
    </row>
    <row r="27" spans="1:5" ht="60" x14ac:dyDescent="0.2">
      <c r="A27" s="10">
        <v>1</v>
      </c>
      <c r="B27" s="23" t="s">
        <v>1103</v>
      </c>
      <c r="C27" s="24">
        <v>135</v>
      </c>
      <c r="D27" s="24"/>
      <c r="E27" s="24">
        <f>E26+C27</f>
        <v>438.02</v>
      </c>
    </row>
    <row r="28" spans="1:5" ht="60" x14ac:dyDescent="0.2">
      <c r="A28" s="10">
        <v>1</v>
      </c>
      <c r="B28" s="23" t="s">
        <v>178</v>
      </c>
      <c r="C28" s="24">
        <v>135</v>
      </c>
      <c r="D28" s="24"/>
      <c r="E28" s="24">
        <f>E27+C28</f>
        <v>573.02</v>
      </c>
    </row>
    <row r="29" spans="1:5" x14ac:dyDescent="0.2">
      <c r="A29" s="6"/>
      <c r="B29" s="81" t="s">
        <v>520</v>
      </c>
      <c r="C29" s="27">
        <f>SUM(C27:C28)</f>
        <v>270</v>
      </c>
      <c r="D29" s="24">
        <f>D27</f>
        <v>0</v>
      </c>
      <c r="E29" s="27"/>
    </row>
    <row r="30" spans="1:5" x14ac:dyDescent="0.2">
      <c r="A30" s="10"/>
      <c r="B30" s="81" t="s">
        <v>521</v>
      </c>
      <c r="C30" s="27">
        <f>C26+C29</f>
        <v>573.02</v>
      </c>
      <c r="D30" s="24"/>
      <c r="E30" s="27">
        <f>E28</f>
        <v>573.02</v>
      </c>
    </row>
    <row r="33" spans="1:6" x14ac:dyDescent="0.2">
      <c r="A33" s="597" t="s">
        <v>28</v>
      </c>
      <c r="B33" s="597"/>
      <c r="C33" s="597"/>
      <c r="D33" s="597"/>
      <c r="E33" s="597"/>
    </row>
    <row r="34" spans="1:6" x14ac:dyDescent="0.2">
      <c r="A34" s="29" t="s">
        <v>46</v>
      </c>
      <c r="B34" s="62" t="s">
        <v>47</v>
      </c>
      <c r="C34" s="15" t="s">
        <v>48</v>
      </c>
      <c r="D34" s="15" t="s">
        <v>49</v>
      </c>
      <c r="E34" s="15" t="s">
        <v>50</v>
      </c>
      <c r="F34" s="18"/>
    </row>
    <row r="35" spans="1:6" x14ac:dyDescent="0.2">
      <c r="A35" s="6"/>
      <c r="B35" s="95" t="s">
        <v>240</v>
      </c>
      <c r="C35" s="14">
        <f>C30</f>
        <v>573.02</v>
      </c>
      <c r="D35" s="7"/>
      <c r="E35" s="14">
        <f>E30</f>
        <v>573.02</v>
      </c>
    </row>
    <row r="36" spans="1:6" ht="60" x14ac:dyDescent="0.2">
      <c r="A36" s="10">
        <v>1</v>
      </c>
      <c r="B36" s="22" t="s">
        <v>1106</v>
      </c>
      <c r="C36" s="12">
        <v>41.59</v>
      </c>
      <c r="D36" s="26"/>
      <c r="E36" s="7">
        <f>E35+C36</f>
        <v>614.61</v>
      </c>
    </row>
    <row r="37" spans="1:6" ht="60" x14ac:dyDescent="0.2">
      <c r="A37" s="10">
        <v>1</v>
      </c>
      <c r="B37" s="22" t="s">
        <v>1210</v>
      </c>
      <c r="C37" s="7">
        <v>15.5</v>
      </c>
      <c r="D37" s="7"/>
      <c r="E37" s="7">
        <f>E36+C37</f>
        <v>630.11</v>
      </c>
    </row>
    <row r="38" spans="1:6" ht="108" x14ac:dyDescent="0.2">
      <c r="A38" s="511">
        <v>1</v>
      </c>
      <c r="B38" s="23" t="s">
        <v>1104</v>
      </c>
      <c r="C38" s="518">
        <v>1047</v>
      </c>
      <c r="D38" s="483"/>
      <c r="E38" s="518">
        <f>E37+C38</f>
        <v>1677.1100000000001</v>
      </c>
    </row>
    <row r="39" spans="1:6" ht="60" x14ac:dyDescent="0.2">
      <c r="A39" s="512"/>
      <c r="B39" s="23" t="s">
        <v>1105</v>
      </c>
      <c r="C39" s="519"/>
      <c r="D39" s="484"/>
      <c r="E39" s="519"/>
    </row>
    <row r="40" spans="1:6" ht="18" x14ac:dyDescent="0.2">
      <c r="A40" s="512"/>
      <c r="B40" s="316" t="s">
        <v>1045</v>
      </c>
      <c r="C40" s="519"/>
      <c r="D40" s="484"/>
      <c r="E40" s="519"/>
    </row>
    <row r="41" spans="1:6" x14ac:dyDescent="0.2">
      <c r="A41" s="512"/>
      <c r="B41" s="316" t="s">
        <v>1046</v>
      </c>
      <c r="C41" s="519"/>
      <c r="D41" s="484"/>
      <c r="E41" s="519"/>
    </row>
    <row r="42" spans="1:6" ht="18" x14ac:dyDescent="0.2">
      <c r="A42" s="512"/>
      <c r="B42" s="316" t="s">
        <v>1047</v>
      </c>
      <c r="C42" s="519"/>
      <c r="D42" s="484"/>
      <c r="E42" s="519"/>
    </row>
    <row r="43" spans="1:6" ht="18" x14ac:dyDescent="0.2">
      <c r="A43" s="512"/>
      <c r="B43" s="316" t="s">
        <v>1048</v>
      </c>
      <c r="C43" s="519"/>
      <c r="D43" s="485"/>
      <c r="E43" s="520"/>
    </row>
    <row r="44" spans="1:6" ht="60" x14ac:dyDescent="0.2">
      <c r="A44" s="10">
        <v>1</v>
      </c>
      <c r="B44" s="22" t="s">
        <v>223</v>
      </c>
      <c r="C44" s="7">
        <v>19.5</v>
      </c>
      <c r="D44" s="7"/>
      <c r="E44" s="7">
        <f>E38+C44</f>
        <v>1696.6100000000001</v>
      </c>
    </row>
    <row r="45" spans="1:6" x14ac:dyDescent="0.2">
      <c r="A45" s="6"/>
      <c r="B45" s="81" t="s">
        <v>508</v>
      </c>
      <c r="C45" s="27">
        <f>SUM(C36:C44)</f>
        <v>1123.5899999999999</v>
      </c>
      <c r="D45" s="24"/>
      <c r="E45" s="27"/>
    </row>
    <row r="46" spans="1:6" x14ac:dyDescent="0.2">
      <c r="A46" s="10"/>
      <c r="B46" s="81" t="s">
        <v>242</v>
      </c>
      <c r="C46" s="27">
        <f>SUM(C35+C45)</f>
        <v>1696.61</v>
      </c>
      <c r="D46" s="24"/>
      <c r="E46" s="27">
        <f>E44</f>
        <v>1696.6100000000001</v>
      </c>
    </row>
    <row r="47" spans="1:6" x14ac:dyDescent="0.2">
      <c r="F47" s="47"/>
    </row>
    <row r="48" spans="1:6" x14ac:dyDescent="0.2">
      <c r="A48" s="91"/>
      <c r="B48" s="122"/>
      <c r="C48" s="93"/>
      <c r="D48" s="93"/>
      <c r="E48" s="93"/>
      <c r="F48" s="47"/>
    </row>
    <row r="49" spans="1:5" x14ac:dyDescent="0.2">
      <c r="A49" s="597" t="s">
        <v>61</v>
      </c>
      <c r="B49" s="597"/>
      <c r="C49" s="597"/>
      <c r="D49" s="597"/>
      <c r="E49" s="597"/>
    </row>
    <row r="50" spans="1:5" x14ac:dyDescent="0.2">
      <c r="A50" s="29" t="s">
        <v>46</v>
      </c>
      <c r="B50" s="62" t="s">
        <v>47</v>
      </c>
      <c r="C50" s="15" t="s">
        <v>48</v>
      </c>
      <c r="D50" s="15" t="s">
        <v>49</v>
      </c>
      <c r="E50" s="15" t="s">
        <v>50</v>
      </c>
    </row>
    <row r="51" spans="1:5" x14ac:dyDescent="0.2">
      <c r="A51" s="6"/>
      <c r="B51" s="25" t="s">
        <v>240</v>
      </c>
      <c r="C51" s="27">
        <f>C46</f>
        <v>1696.61</v>
      </c>
      <c r="D51" s="24"/>
      <c r="E51" s="27">
        <f>E46</f>
        <v>1696.6100000000001</v>
      </c>
    </row>
    <row r="52" spans="1:5" ht="60" x14ac:dyDescent="0.2">
      <c r="A52" s="6">
        <v>1</v>
      </c>
      <c r="B52" s="22" t="s">
        <v>1109</v>
      </c>
      <c r="C52" s="7">
        <v>33.72</v>
      </c>
      <c r="D52" s="24"/>
      <c r="E52" s="27">
        <f>E51+C52</f>
        <v>1730.3300000000002</v>
      </c>
    </row>
    <row r="53" spans="1:5" x14ac:dyDescent="0.2">
      <c r="A53" s="6"/>
      <c r="B53" s="81" t="s">
        <v>509</v>
      </c>
      <c r="C53" s="27">
        <f>SUM(C52)</f>
        <v>33.72</v>
      </c>
      <c r="D53" s="24">
        <f>D52</f>
        <v>0</v>
      </c>
      <c r="E53" s="27"/>
    </row>
    <row r="54" spans="1:5" x14ac:dyDescent="0.2">
      <c r="A54" s="10"/>
      <c r="B54" s="81" t="s">
        <v>243</v>
      </c>
      <c r="C54" s="27">
        <f>C51+C53</f>
        <v>1730.33</v>
      </c>
      <c r="D54" s="24"/>
      <c r="E54" s="27">
        <f>E52</f>
        <v>1730.3300000000002</v>
      </c>
    </row>
    <row r="55" spans="1:5" x14ac:dyDescent="0.2">
      <c r="A55" s="16"/>
      <c r="B55" s="80"/>
      <c r="C55" s="73"/>
      <c r="D55" s="74"/>
      <c r="E55" s="73"/>
    </row>
    <row r="56" spans="1:5" x14ac:dyDescent="0.2">
      <c r="A56" s="16"/>
      <c r="B56" s="80"/>
      <c r="C56" s="73"/>
      <c r="D56" s="74"/>
      <c r="E56" s="73"/>
    </row>
    <row r="57" spans="1:5" ht="15" hidden="1" x14ac:dyDescent="0.25">
      <c r="A57" s="498" t="s">
        <v>63</v>
      </c>
      <c r="B57" s="499"/>
      <c r="C57" s="499"/>
      <c r="D57" s="499"/>
      <c r="E57" s="499"/>
    </row>
    <row r="58" spans="1:5" x14ac:dyDescent="0.2">
      <c r="A58" s="597" t="s">
        <v>287</v>
      </c>
      <c r="B58" s="597"/>
      <c r="C58" s="597"/>
      <c r="D58" s="597"/>
      <c r="E58" s="597"/>
    </row>
    <row r="59" spans="1:5" x14ac:dyDescent="0.2">
      <c r="A59" s="29" t="s">
        <v>46</v>
      </c>
      <c r="B59" s="62" t="s">
        <v>47</v>
      </c>
      <c r="C59" s="15" t="s">
        <v>48</v>
      </c>
      <c r="D59" s="15" t="s">
        <v>49</v>
      </c>
      <c r="E59" s="15" t="s">
        <v>50</v>
      </c>
    </row>
    <row r="60" spans="1:5" x14ac:dyDescent="0.2">
      <c r="A60" s="6"/>
      <c r="B60" s="25" t="s">
        <v>240</v>
      </c>
      <c r="C60" s="27">
        <f>C54</f>
        <v>1730.33</v>
      </c>
      <c r="D60" s="24"/>
      <c r="E60" s="27">
        <f>E54</f>
        <v>1730.3300000000002</v>
      </c>
    </row>
    <row r="61" spans="1:5" ht="60" x14ac:dyDescent="0.2">
      <c r="A61" s="6">
        <v>1</v>
      </c>
      <c r="B61" s="136" t="s">
        <v>1120</v>
      </c>
      <c r="C61" s="128">
        <v>475</v>
      </c>
      <c r="D61" s="24"/>
      <c r="E61" s="24">
        <f>E60+C61</f>
        <v>2205.33</v>
      </c>
    </row>
    <row r="62" spans="1:5" ht="60" x14ac:dyDescent="0.2">
      <c r="A62" s="10">
        <v>1</v>
      </c>
      <c r="B62" s="23" t="s">
        <v>1125</v>
      </c>
      <c r="C62" s="64">
        <v>190</v>
      </c>
      <c r="D62" s="24"/>
      <c r="E62" s="24">
        <f>E61+C62</f>
        <v>2395.33</v>
      </c>
    </row>
    <row r="63" spans="1:5" ht="72" x14ac:dyDescent="0.2">
      <c r="A63" s="10">
        <v>1</v>
      </c>
      <c r="B63" s="23" t="s">
        <v>1127</v>
      </c>
      <c r="C63" s="64">
        <v>9.3000000000000007</v>
      </c>
      <c r="D63" s="24"/>
      <c r="E63" s="24">
        <f>E62+C63</f>
        <v>2404.63</v>
      </c>
    </row>
    <row r="64" spans="1:5" x14ac:dyDescent="0.2">
      <c r="A64" s="6"/>
      <c r="B64" s="81" t="s">
        <v>510</v>
      </c>
      <c r="C64" s="27">
        <f>SUM(C61:C63)</f>
        <v>674.3</v>
      </c>
      <c r="D64" s="24">
        <f>D63</f>
        <v>0</v>
      </c>
      <c r="E64" s="27"/>
    </row>
    <row r="65" spans="1:5" x14ac:dyDescent="0.2">
      <c r="A65" s="10"/>
      <c r="B65" s="81" t="s">
        <v>332</v>
      </c>
      <c r="C65" s="27">
        <f>SUM(C60+C64)</f>
        <v>2404.63</v>
      </c>
      <c r="D65" s="24"/>
      <c r="E65" s="27">
        <f>E63</f>
        <v>2404.63</v>
      </c>
    </row>
    <row r="68" spans="1:5" x14ac:dyDescent="0.2">
      <c r="A68" s="597" t="s">
        <v>501</v>
      </c>
      <c r="B68" s="597"/>
      <c r="C68" s="597"/>
      <c r="D68" s="597"/>
      <c r="E68" s="597"/>
    </row>
    <row r="69" spans="1:5" x14ac:dyDescent="0.2">
      <c r="A69" s="29" t="s">
        <v>46</v>
      </c>
      <c r="B69" s="62" t="s">
        <v>47</v>
      </c>
      <c r="C69" s="15" t="s">
        <v>48</v>
      </c>
      <c r="D69" s="15" t="s">
        <v>49</v>
      </c>
      <c r="E69" s="15" t="s">
        <v>50</v>
      </c>
    </row>
    <row r="70" spans="1:5" x14ac:dyDescent="0.2">
      <c r="A70" s="6"/>
      <c r="B70" s="25" t="s">
        <v>240</v>
      </c>
      <c r="C70" s="27">
        <f>C65</f>
        <v>2404.63</v>
      </c>
      <c r="D70" s="24"/>
      <c r="E70" s="27">
        <f>E65</f>
        <v>2404.63</v>
      </c>
    </row>
    <row r="71" spans="1:5" ht="84" x14ac:dyDescent="0.2">
      <c r="A71" s="144">
        <v>1</v>
      </c>
      <c r="B71" s="23" t="s">
        <v>817</v>
      </c>
      <c r="C71" s="162">
        <v>399</v>
      </c>
      <c r="D71" s="66"/>
      <c r="E71" s="167">
        <f>E70+C71</f>
        <v>2803.63</v>
      </c>
    </row>
    <row r="72" spans="1:5" ht="60" x14ac:dyDescent="0.2">
      <c r="A72" s="173">
        <v>1</v>
      </c>
      <c r="B72" s="23" t="s">
        <v>1134</v>
      </c>
      <c r="C72" s="159">
        <v>56.44</v>
      </c>
      <c r="D72" s="66"/>
      <c r="E72" s="188">
        <f>E71+C72</f>
        <v>2860.07</v>
      </c>
    </row>
    <row r="73" spans="1:5" ht="72" x14ac:dyDescent="0.2">
      <c r="A73" s="173">
        <v>1</v>
      </c>
      <c r="B73" s="22" t="s">
        <v>1139</v>
      </c>
      <c r="C73" s="159"/>
      <c r="D73" s="66"/>
      <c r="E73" s="340">
        <f>E72</f>
        <v>2860.07</v>
      </c>
    </row>
    <row r="74" spans="1:5" x14ac:dyDescent="0.2">
      <c r="A74" s="6"/>
      <c r="B74" s="81" t="s">
        <v>592</v>
      </c>
      <c r="C74" s="27">
        <f>SUM(C71:C73)</f>
        <v>455.44</v>
      </c>
      <c r="D74" s="24">
        <f>D72</f>
        <v>0</v>
      </c>
      <c r="E74" s="27"/>
    </row>
    <row r="75" spans="1:5" x14ac:dyDescent="0.2">
      <c r="A75" s="10"/>
      <c r="B75" s="81" t="s">
        <v>593</v>
      </c>
      <c r="C75" s="202">
        <f>C70+C74</f>
        <v>2860.07</v>
      </c>
      <c r="D75" s="24"/>
      <c r="E75" s="27">
        <f>E73</f>
        <v>2860.07</v>
      </c>
    </row>
    <row r="78" spans="1:5" x14ac:dyDescent="0.2">
      <c r="A78" s="597" t="s">
        <v>594</v>
      </c>
      <c r="B78" s="597"/>
      <c r="C78" s="597"/>
      <c r="D78" s="597"/>
      <c r="E78" s="597"/>
    </row>
    <row r="79" spans="1:5" x14ac:dyDescent="0.2">
      <c r="A79" s="29" t="s">
        <v>46</v>
      </c>
      <c r="B79" s="62" t="s">
        <v>47</v>
      </c>
      <c r="C79" s="15" t="s">
        <v>48</v>
      </c>
      <c r="D79" s="15" t="s">
        <v>49</v>
      </c>
      <c r="E79" s="15" t="s">
        <v>50</v>
      </c>
    </row>
    <row r="80" spans="1:5" x14ac:dyDescent="0.2">
      <c r="A80" s="6"/>
      <c r="B80" s="25" t="s">
        <v>240</v>
      </c>
      <c r="C80" s="27">
        <f>C75</f>
        <v>2860.07</v>
      </c>
      <c r="D80" s="24"/>
      <c r="E80" s="27">
        <f>E75</f>
        <v>2860.07</v>
      </c>
    </row>
    <row r="81" spans="1:5" s="18" customFormat="1" ht="63.75" x14ac:dyDescent="0.2">
      <c r="A81" s="185">
        <v>1</v>
      </c>
      <c r="B81" s="183" t="s">
        <v>881</v>
      </c>
      <c r="C81" s="224">
        <v>190</v>
      </c>
      <c r="D81" s="229"/>
      <c r="E81" s="233">
        <f>E80+C81</f>
        <v>3050.07</v>
      </c>
    </row>
    <row r="82" spans="1:5" x14ac:dyDescent="0.2">
      <c r="A82" s="6"/>
      <c r="B82" s="81" t="s">
        <v>602</v>
      </c>
      <c r="C82" s="27">
        <f>SUM(C81:C81)</f>
        <v>190</v>
      </c>
      <c r="D82" s="24"/>
      <c r="E82" s="27"/>
    </row>
    <row r="83" spans="1:5" x14ac:dyDescent="0.2">
      <c r="A83" s="10"/>
      <c r="B83" s="81" t="s">
        <v>603</v>
      </c>
      <c r="C83" s="202">
        <f>C80+C82</f>
        <v>3050.07</v>
      </c>
      <c r="D83" s="24"/>
      <c r="E83" s="27">
        <f>E81</f>
        <v>3050.07</v>
      </c>
    </row>
    <row r="86" spans="1:5" x14ac:dyDescent="0.2">
      <c r="A86" s="597" t="s">
        <v>952</v>
      </c>
      <c r="B86" s="597"/>
      <c r="C86" s="597"/>
      <c r="D86" s="597"/>
      <c r="E86" s="597"/>
    </row>
    <row r="87" spans="1:5" x14ac:dyDescent="0.2">
      <c r="A87" s="29" t="s">
        <v>46</v>
      </c>
      <c r="B87" s="62" t="s">
        <v>47</v>
      </c>
      <c r="C87" s="15" t="s">
        <v>48</v>
      </c>
      <c r="D87" s="15" t="s">
        <v>49</v>
      </c>
      <c r="E87" s="15" t="s">
        <v>50</v>
      </c>
    </row>
    <row r="88" spans="1:5" x14ac:dyDescent="0.2">
      <c r="A88" s="6"/>
      <c r="B88" s="25" t="s">
        <v>240</v>
      </c>
      <c r="C88" s="27">
        <f>C83</f>
        <v>3050.07</v>
      </c>
      <c r="D88" s="24"/>
      <c r="E88" s="27">
        <f>E83</f>
        <v>3050.07</v>
      </c>
    </row>
    <row r="89" spans="1:5" ht="60" x14ac:dyDescent="0.2">
      <c r="A89" s="6">
        <v>1</v>
      </c>
      <c r="B89" s="5" t="s">
        <v>1153</v>
      </c>
      <c r="C89" s="24">
        <v>36</v>
      </c>
      <c r="D89" s="24"/>
      <c r="E89" s="24">
        <f>E88+C89</f>
        <v>3086.07</v>
      </c>
    </row>
    <row r="90" spans="1:5" x14ac:dyDescent="0.2">
      <c r="A90" s="6"/>
      <c r="B90" s="81" t="s">
        <v>954</v>
      </c>
      <c r="C90" s="27">
        <f>SUM(C89:C89)</f>
        <v>36</v>
      </c>
      <c r="D90" s="24"/>
      <c r="E90" s="27"/>
    </row>
    <row r="91" spans="1:5" x14ac:dyDescent="0.2">
      <c r="A91" s="10"/>
      <c r="B91" s="81" t="s">
        <v>955</v>
      </c>
      <c r="C91" s="202">
        <f>C88+C90</f>
        <v>3086.07</v>
      </c>
      <c r="D91" s="24"/>
      <c r="E91" s="27">
        <f>E89</f>
        <v>3086.07</v>
      </c>
    </row>
    <row r="94" spans="1:5" ht="15" x14ac:dyDescent="0.25">
      <c r="A94" s="565" t="s">
        <v>1003</v>
      </c>
      <c r="B94" s="566"/>
      <c r="C94" s="566"/>
      <c r="D94" s="566"/>
      <c r="E94" s="566"/>
    </row>
    <row r="95" spans="1:5" x14ac:dyDescent="0.2">
      <c r="A95" s="6"/>
      <c r="B95" s="95" t="s">
        <v>240</v>
      </c>
      <c r="C95" s="27">
        <f>C91</f>
        <v>3086.07</v>
      </c>
      <c r="E95" s="171">
        <f>E91</f>
        <v>3086.07</v>
      </c>
    </row>
    <row r="96" spans="1:5" ht="84" x14ac:dyDescent="0.2">
      <c r="A96" s="10">
        <v>1</v>
      </c>
      <c r="B96" s="23" t="s">
        <v>1187</v>
      </c>
      <c r="C96" s="151"/>
      <c r="D96" s="284">
        <v>460</v>
      </c>
      <c r="E96" s="7"/>
    </row>
    <row r="97" spans="1:5" ht="60" x14ac:dyDescent="0.2">
      <c r="A97" s="10">
        <v>1</v>
      </c>
      <c r="B97" s="23" t="s">
        <v>1167</v>
      </c>
      <c r="C97" s="151"/>
      <c r="D97" s="284"/>
      <c r="E97" s="149"/>
    </row>
    <row r="98" spans="1:5" x14ac:dyDescent="0.2">
      <c r="A98" s="10">
        <v>1</v>
      </c>
      <c r="B98" s="23" t="s">
        <v>1455</v>
      </c>
      <c r="C98" s="151"/>
      <c r="D98" s="284"/>
      <c r="E98" s="149"/>
    </row>
    <row r="99" spans="1:5" ht="60" x14ac:dyDescent="0.2">
      <c r="A99" s="10">
        <v>1</v>
      </c>
      <c r="B99" s="23" t="s">
        <v>1168</v>
      </c>
      <c r="C99" s="151"/>
      <c r="D99" s="284"/>
      <c r="E99" s="149"/>
    </row>
    <row r="100" spans="1:5" ht="60" x14ac:dyDescent="0.2">
      <c r="A100" s="10">
        <v>1</v>
      </c>
      <c r="B100" s="23" t="s">
        <v>1169</v>
      </c>
      <c r="C100" s="151"/>
      <c r="D100" s="284"/>
      <c r="E100" s="149"/>
    </row>
    <row r="101" spans="1:5" x14ac:dyDescent="0.2">
      <c r="A101" s="248"/>
      <c r="B101" s="31" t="s">
        <v>1004</v>
      </c>
      <c r="C101" s="66"/>
      <c r="D101" s="27">
        <f>SUM(D96:D100)</f>
        <v>460</v>
      </c>
      <c r="E101" s="27"/>
    </row>
    <row r="102" spans="1:5" x14ac:dyDescent="0.2">
      <c r="A102" s="248"/>
      <c r="B102" s="25" t="s">
        <v>545</v>
      </c>
      <c r="C102" s="27">
        <f>C95</f>
        <v>3086.07</v>
      </c>
      <c r="D102" s="27"/>
      <c r="E102" s="27">
        <f>E95</f>
        <v>3086.07</v>
      </c>
    </row>
    <row r="104" spans="1:5" x14ac:dyDescent="0.2">
      <c r="A104" s="597" t="s">
        <v>1215</v>
      </c>
      <c r="B104" s="597"/>
      <c r="C104" s="597"/>
      <c r="D104" s="597"/>
      <c r="E104" s="597"/>
    </row>
    <row r="105" spans="1:5" x14ac:dyDescent="0.2">
      <c r="A105" s="29" t="s">
        <v>46</v>
      </c>
      <c r="B105" s="62" t="s">
        <v>47</v>
      </c>
      <c r="C105" s="15" t="s">
        <v>48</v>
      </c>
      <c r="D105" s="15" t="s">
        <v>49</v>
      </c>
      <c r="E105" s="15" t="s">
        <v>50</v>
      </c>
    </row>
    <row r="106" spans="1:5" x14ac:dyDescent="0.2">
      <c r="A106" s="6"/>
      <c r="B106" s="25" t="s">
        <v>240</v>
      </c>
      <c r="C106" s="27">
        <f>C102</f>
        <v>3086.07</v>
      </c>
      <c r="D106" s="24"/>
      <c r="E106" s="27">
        <f>E102</f>
        <v>3086.07</v>
      </c>
    </row>
    <row r="107" spans="1:5" ht="96" x14ac:dyDescent="0.2">
      <c r="A107" s="10">
        <v>1</v>
      </c>
      <c r="B107" s="23" t="s">
        <v>1406</v>
      </c>
      <c r="C107" s="555">
        <v>1235</v>
      </c>
      <c r="D107" s="555"/>
      <c r="E107" s="555">
        <f>C106+C107</f>
        <v>4321.07</v>
      </c>
    </row>
    <row r="108" spans="1:5" ht="59.25" customHeight="1" x14ac:dyDescent="0.2">
      <c r="A108" s="10">
        <v>1</v>
      </c>
      <c r="B108" s="23" t="s">
        <v>1407</v>
      </c>
      <c r="C108" s="556"/>
      <c r="D108" s="556"/>
      <c r="E108" s="556">
        <f>E106+C108</f>
        <v>3086.07</v>
      </c>
    </row>
    <row r="109" spans="1:5" ht="60" x14ac:dyDescent="0.2">
      <c r="A109" s="10">
        <v>1</v>
      </c>
      <c r="B109" s="23" t="s">
        <v>1408</v>
      </c>
      <c r="C109" s="556"/>
      <c r="D109" s="556"/>
      <c r="E109" s="556"/>
    </row>
    <row r="110" spans="1:5" ht="60" x14ac:dyDescent="0.2">
      <c r="A110" s="10">
        <v>1</v>
      </c>
      <c r="B110" s="23" t="s">
        <v>1409</v>
      </c>
      <c r="C110" s="556"/>
      <c r="D110" s="556"/>
      <c r="E110" s="556"/>
    </row>
    <row r="111" spans="1:5" ht="72" x14ac:dyDescent="0.2">
      <c r="A111" s="6">
        <v>1</v>
      </c>
      <c r="B111" s="23" t="s">
        <v>1410</v>
      </c>
      <c r="C111" s="24">
        <v>645</v>
      </c>
      <c r="D111" s="24"/>
      <c r="E111" s="24">
        <f>E107+C111</f>
        <v>4966.07</v>
      </c>
    </row>
    <row r="112" spans="1:5" ht="84" x14ac:dyDescent="0.2">
      <c r="A112" s="6"/>
      <c r="B112" s="22" t="s">
        <v>1256</v>
      </c>
      <c r="C112" s="26">
        <v>630</v>
      </c>
      <c r="D112" s="24"/>
      <c r="E112" s="24">
        <f>E111+C112</f>
        <v>5596.07</v>
      </c>
    </row>
    <row r="113" spans="1:5" ht="96" x14ac:dyDescent="0.2">
      <c r="A113" s="6"/>
      <c r="B113" s="23" t="s">
        <v>1317</v>
      </c>
      <c r="C113" s="24">
        <v>350</v>
      </c>
      <c r="D113" s="24"/>
      <c r="E113" s="24">
        <f>E112+C113</f>
        <v>5946.07</v>
      </c>
    </row>
    <row r="114" spans="1:5" x14ac:dyDescent="0.2">
      <c r="A114" s="6"/>
      <c r="B114" s="81" t="s">
        <v>1216</v>
      </c>
      <c r="C114" s="27">
        <f>SUM(C107:C111:C112:C113)</f>
        <v>2860</v>
      </c>
      <c r="D114" s="24"/>
      <c r="E114" s="27"/>
    </row>
    <row r="115" spans="1:5" x14ac:dyDescent="0.2">
      <c r="A115" s="10"/>
      <c r="B115" s="81" t="s">
        <v>1217</v>
      </c>
      <c r="C115" s="202">
        <f>C106+C114</f>
        <v>5946.07</v>
      </c>
      <c r="D115" s="24"/>
      <c r="E115" s="27">
        <f>E113</f>
        <v>5946.07</v>
      </c>
    </row>
    <row r="118" spans="1:5" ht="15" x14ac:dyDescent="0.25">
      <c r="A118" s="565" t="s">
        <v>1225</v>
      </c>
      <c r="B118" s="566"/>
      <c r="C118" s="566"/>
      <c r="D118" s="566"/>
      <c r="E118" s="566"/>
    </row>
    <row r="119" spans="1:5" x14ac:dyDescent="0.2">
      <c r="A119" s="6"/>
      <c r="B119" s="95" t="s">
        <v>240</v>
      </c>
      <c r="C119" s="27">
        <f>C115</f>
        <v>5946.07</v>
      </c>
      <c r="E119" s="171">
        <f>E115</f>
        <v>5946.07</v>
      </c>
    </row>
    <row r="120" spans="1:5" ht="60" x14ac:dyDescent="0.2">
      <c r="A120" s="366">
        <v>1</v>
      </c>
      <c r="B120" s="169" t="s">
        <v>1298</v>
      </c>
      <c r="C120" s="24"/>
      <c r="D120" s="24">
        <v>171.43</v>
      </c>
      <c r="E120" s="7"/>
    </row>
    <row r="121" spans="1:5" x14ac:dyDescent="0.2">
      <c r="A121" s="363"/>
      <c r="B121" s="31" t="s">
        <v>1278</v>
      </c>
      <c r="C121" s="66"/>
      <c r="D121" s="27">
        <f>SUM(D120:D120)</f>
        <v>171.43</v>
      </c>
      <c r="E121" s="27"/>
    </row>
    <row r="122" spans="1:5" x14ac:dyDescent="0.2">
      <c r="A122" s="363"/>
      <c r="B122" s="25" t="s">
        <v>545</v>
      </c>
      <c r="C122" s="27">
        <f>C119</f>
        <v>5946.07</v>
      </c>
      <c r="D122" s="27"/>
      <c r="E122" s="27">
        <f>E119</f>
        <v>5946.07</v>
      </c>
    </row>
    <row r="125" spans="1:5" ht="15" x14ac:dyDescent="0.25">
      <c r="A125" s="565" t="s">
        <v>1414</v>
      </c>
      <c r="B125" s="566"/>
      <c r="C125" s="566"/>
      <c r="D125" s="566"/>
      <c r="E125" s="566"/>
    </row>
    <row r="126" spans="1:5" x14ac:dyDescent="0.2">
      <c r="A126" s="395"/>
      <c r="B126" s="409" t="s">
        <v>240</v>
      </c>
      <c r="C126" s="405">
        <f>C122</f>
        <v>5946.07</v>
      </c>
      <c r="D126" s="394"/>
      <c r="E126" s="414">
        <f>E122</f>
        <v>5946.07</v>
      </c>
    </row>
    <row r="127" spans="1:5" s="394" customFormat="1" ht="72" x14ac:dyDescent="0.2">
      <c r="A127" s="397">
        <v>1</v>
      </c>
      <c r="B127" s="402" t="s">
        <v>1423</v>
      </c>
      <c r="C127" s="403"/>
      <c r="D127" s="403">
        <v>57</v>
      </c>
      <c r="E127" s="26"/>
    </row>
    <row r="128" spans="1:5" ht="72" x14ac:dyDescent="0.2">
      <c r="A128" s="366">
        <v>1</v>
      </c>
      <c r="B128" s="402" t="s">
        <v>1533</v>
      </c>
      <c r="C128" s="403"/>
      <c r="D128" s="403">
        <v>100</v>
      </c>
      <c r="E128" s="26"/>
    </row>
    <row r="129" spans="1:5" x14ac:dyDescent="0.2">
      <c r="A129" s="395"/>
      <c r="B129" s="5"/>
      <c r="C129" s="403"/>
      <c r="D129" s="403"/>
      <c r="E129" s="26"/>
    </row>
    <row r="130" spans="1:5" x14ac:dyDescent="0.2">
      <c r="A130" s="451"/>
      <c r="B130" s="452" t="s">
        <v>1412</v>
      </c>
      <c r="C130" s="407"/>
      <c r="D130" s="405">
        <f>SUM(D128:D129)</f>
        <v>100</v>
      </c>
      <c r="E130" s="405"/>
    </row>
    <row r="131" spans="1:5" x14ac:dyDescent="0.2">
      <c r="A131" s="451"/>
      <c r="B131" s="453" t="s">
        <v>1413</v>
      </c>
      <c r="C131" s="405">
        <f>C126</f>
        <v>5946.07</v>
      </c>
      <c r="D131" s="405"/>
      <c r="E131" s="405">
        <f>E126</f>
        <v>5946.07</v>
      </c>
    </row>
  </sheetData>
  <mergeCells count="26">
    <mergeCell ref="A125:E125"/>
    <mergeCell ref="C107:C110"/>
    <mergeCell ref="D107:D110"/>
    <mergeCell ref="E107:E110"/>
    <mergeCell ref="A58:E58"/>
    <mergeCell ref="A78:E78"/>
    <mergeCell ref="A94:E94"/>
    <mergeCell ref="A68:E68"/>
    <mergeCell ref="A86:E86"/>
    <mergeCell ref="A104:E104"/>
    <mergeCell ref="A118:E118"/>
    <mergeCell ref="A1:E1"/>
    <mergeCell ref="A57:E57"/>
    <mergeCell ref="A33:E33"/>
    <mergeCell ref="A5:E5"/>
    <mergeCell ref="A4:E4"/>
    <mergeCell ref="A49:E49"/>
    <mergeCell ref="A6:E6"/>
    <mergeCell ref="A14:E14"/>
    <mergeCell ref="A24:E24"/>
    <mergeCell ref="A38:A43"/>
    <mergeCell ref="C38:C43"/>
    <mergeCell ref="D38:D43"/>
    <mergeCell ref="E38:E43"/>
    <mergeCell ref="A3:E3"/>
    <mergeCell ref="A2:E2"/>
  </mergeCells>
  <pageMargins left="0.70866141732283472" right="0.70866141732283472" top="0.74803149606299213" bottom="0.74803149606299213" header="0.31496062992125984" footer="0.31496062992125984"/>
  <pageSetup orientation="portrait" horizontalDpi="4294967294" verticalDpi="360" r:id="rId1"/>
  <headerFooter differentFirst="1">
    <oddHeader>&amp;R&amp;"Arial,Negrita"911707</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24</vt:i4>
      </vt:variant>
    </vt:vector>
  </HeadingPairs>
  <TitlesOfParts>
    <vt:vector size="24" baseType="lpstr">
      <vt:lpstr>INV GENERAL</vt:lpstr>
      <vt:lpstr>comodatos</vt:lpstr>
      <vt:lpstr>911701</vt:lpstr>
      <vt:lpstr>911702</vt:lpstr>
      <vt:lpstr>911703</vt:lpstr>
      <vt:lpstr>911704</vt:lpstr>
      <vt:lpstr>911705</vt:lpstr>
      <vt:lpstr>911706</vt:lpstr>
      <vt:lpstr>911707</vt:lpstr>
      <vt:lpstr>911708</vt:lpstr>
      <vt:lpstr>911709</vt:lpstr>
      <vt:lpstr>911710</vt:lpstr>
      <vt:lpstr>911711</vt:lpstr>
      <vt:lpstr>911712</vt:lpstr>
      <vt:lpstr>911713</vt:lpstr>
      <vt:lpstr>911714</vt:lpstr>
      <vt:lpstr>911715</vt:lpstr>
      <vt:lpstr>911716</vt:lpstr>
      <vt:lpstr>911717 archivo</vt:lpstr>
      <vt:lpstr>BIENES PRESTADOS</vt:lpstr>
      <vt:lpstr>DESCARGOS</vt:lpstr>
      <vt:lpstr>BIENES NO ENCONTRADOS</vt:lpstr>
      <vt:lpstr>BIENES NO INVENTARIADOS</vt:lpstr>
      <vt:lpstr>formulario para asig. de bienes</vt:lpstr>
    </vt:vector>
  </TitlesOfParts>
  <Company>Alcaldia Municipal de San Dionisio</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Alcaldia Municipal de San Dionisio</dc:creator>
  <cp:lastModifiedBy>San Dionisio</cp:lastModifiedBy>
  <cp:lastPrinted>2017-03-27T17:22:33Z</cp:lastPrinted>
  <dcterms:created xsi:type="dcterms:W3CDTF">2008-01-01T22:16:25Z</dcterms:created>
  <dcterms:modified xsi:type="dcterms:W3CDTF">2017-04-05T21:21:12Z</dcterms:modified>
</cp:coreProperties>
</file>