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ACI 2022\ACCESO A LA INFORMACION PUBLICA\"/>
    </mc:Choice>
  </mc:AlternateContent>
  <bookViews>
    <workbookView xWindow="0" yWindow="0" windowWidth="21600" windowHeight="9135"/>
  </bookViews>
  <sheets>
    <sheet name="PROYECTOS 2021" sheetId="2" r:id="rId1"/>
    <sheet name="Hoja1" sheetId="1" r:id="rId2"/>
  </sheets>
  <definedNames>
    <definedName name="_xlnm.Print_Area" localSheetId="0">'PROYECTOS 2021'!$A$1:$K$61</definedName>
    <definedName name="_xlnm.Print_Titles" localSheetId="0">'PROYECTOS 2021'!$A:$B,'PROYECTOS 2021'!$1:$1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2" l="1"/>
  <c r="H65" i="2"/>
  <c r="H55" i="2"/>
  <c r="H24" i="2"/>
  <c r="H11" i="2"/>
  <c r="H10" i="2"/>
  <c r="H6" i="2"/>
  <c r="H5" i="2"/>
</calcChain>
</file>

<file path=xl/comments1.xml><?xml version="1.0" encoding="utf-8"?>
<comments xmlns="http://schemas.openxmlformats.org/spreadsheetml/2006/main">
  <authors>
    <author>Marcelo</author>
  </authors>
  <commentList>
    <comment ref="H24" authorId="0" shapeId="0">
      <text>
        <r>
          <rPr>
            <b/>
            <sz val="9"/>
            <color indexed="81"/>
            <rFont val="Tahoma"/>
            <family val="2"/>
          </rPr>
          <t xml:space="preserve">HEIDI: INCLUYE OBRA ADICIONAL $5999.32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<sst xmlns="http://schemas.openxmlformats.org/spreadsheetml/2006/main" count="710" uniqueCount="353">
  <si>
    <t>No.</t>
  </si>
  <si>
    <t>NOMBRE DEL PROYECTO  Y UBICACIÓN</t>
  </si>
  <si>
    <t>CODIGO DEL PROYECTO</t>
  </si>
  <si>
    <t>CODIGO CONTABLE</t>
  </si>
  <si>
    <t>ACUERDO  DE EROGACION Y ACTA</t>
  </si>
  <si>
    <t>FUENTE DE FINANCIAMIENTO</t>
  </si>
  <si>
    <t>MODALIDAD DE EJECUCION</t>
  </si>
  <si>
    <t xml:space="preserve">MONTO APROBADO </t>
  </si>
  <si>
    <t>MONTO EJECUTADO EN 2016</t>
  </si>
  <si>
    <t>MONTO EJECUTADO EN 2017</t>
  </si>
  <si>
    <t>MONTO EJECUTADO EN 2018</t>
  </si>
  <si>
    <t>MONTO EJECUTADO EN 2019</t>
  </si>
  <si>
    <t>MONTO EJECUTADO EN 2020</t>
  </si>
  <si>
    <t>MONTO EJECUTADO 2021</t>
  </si>
  <si>
    <t>FORMULADOR</t>
  </si>
  <si>
    <t>EJECUTOR</t>
  </si>
  <si>
    <t>SUPERVISION</t>
  </si>
  <si>
    <t xml:space="preserve">FECHA DE INICIO </t>
  </si>
  <si>
    <t>ACT. RECEPCION DE BIENES, SERVICIOS Y OBRAS</t>
  </si>
  <si>
    <t>ACUERDO DE CIERRE</t>
  </si>
  <si>
    <t>SALDO AL CIERRE</t>
  </si>
  <si>
    <t>ESTADO ACTUAL</t>
  </si>
  <si>
    <t>PAVI DE LA CALLE UBICADA ENTRE CAS. LAS PILETAS SITIO CONOCIDO COMO "LA BASCULA" Y EL CASERIO PITAJAYO AMBOS DEL CANT LAS PIEDRAS MUNICIPIO DE METAPAN</t>
  </si>
  <si>
    <t>32--9</t>
  </si>
  <si>
    <t>FP</t>
  </si>
  <si>
    <t>ADMINISTRACION</t>
  </si>
  <si>
    <t>JOSE WALTER SALINAS RODRIGUEZ (CONSAR, S.A. DE C.V.)</t>
  </si>
  <si>
    <t>MISAEL POSADAS</t>
  </si>
  <si>
    <t>MANUEL MAGAÑA</t>
  </si>
  <si>
    <t>_</t>
  </si>
  <si>
    <t>CENTRO MUNICIPAL DE FORMACION Y ATENCION INTEGRAL</t>
  </si>
  <si>
    <t>ACUERDO #03 ACTA #19 FECHA: 08/05/2018</t>
  </si>
  <si>
    <t>FONDOS PROPIOS</t>
  </si>
  <si>
    <t>TEC. JULIO ORTIZ</t>
  </si>
  <si>
    <t xml:space="preserve">SR. PEDRO SANABRIA </t>
  </si>
  <si>
    <t>ING. ERIKA RAMOS</t>
  </si>
  <si>
    <t>ACUERDO #20 ACTA #09 FECHA: 04/03/2021</t>
  </si>
  <si>
    <t>CERRADO</t>
  </si>
  <si>
    <t>ACUERDO #02 ACTA #19 FECHA: 08/05/2018</t>
  </si>
  <si>
    <t>DONACIONES</t>
  </si>
  <si>
    <t xml:space="preserve">ADMINISTRACION </t>
  </si>
  <si>
    <t>$160,300.00                (SG-SICA)</t>
  </si>
  <si>
    <t>SERÁ NOMBRADO POR LA SG-SICA</t>
  </si>
  <si>
    <t>CONSTRUCCION DE PLANTA DE TRATAMIENTO DE LAS AGUAS RESIDUALES DEL MUNICIPIO DE METAPAN</t>
  </si>
  <si>
    <t>PEDRO SANABRIA</t>
  </si>
  <si>
    <t>HECTOR BARRIENTOS</t>
  </si>
  <si>
    <t>PASA AL 2021</t>
  </si>
  <si>
    <t>14--11</t>
  </si>
  <si>
    <t>FODES</t>
  </si>
  <si>
    <t>PRESTAMO</t>
  </si>
  <si>
    <t>FINALIZADO</t>
  </si>
  <si>
    <t>CONSTRUCCION DE TUMULOS SOBRE CARRETERA INTERNACIONAL C-A-12"</t>
  </si>
  <si>
    <t>13--44</t>
  </si>
  <si>
    <t>CLAUDIA BARRERA</t>
  </si>
  <si>
    <t>RIGOBERTO PINTO</t>
  </si>
  <si>
    <t>WENDY DE VIDAL</t>
  </si>
  <si>
    <t>ACUERDO #14 ACTA #10 FECHA: 11/03/2021</t>
  </si>
  <si>
    <t>REMODELACION DE RECOLECTORES DE BASURA EN MERCADO NO. 1</t>
  </si>
  <si>
    <t>13--46</t>
  </si>
  <si>
    <t>ERIKA RAMOS</t>
  </si>
  <si>
    <t>INACTIVA</t>
  </si>
  <si>
    <t>AMPLIACION DE PROTECCION PERIMETRAL CON TELA CICLON EN ESTADIO JORGE EL CALERO SUAREZ. METAPAN</t>
  </si>
  <si>
    <t>24--41</t>
  </si>
  <si>
    <t>FPROP</t>
  </si>
  <si>
    <t>ARQ. KARINA ARANA</t>
  </si>
  <si>
    <t>ROBERTO MORATAYA</t>
  </si>
  <si>
    <t>ACUERDO #04 ACTA #25 FECHA: 06/06/2021</t>
  </si>
  <si>
    <t xml:space="preserve">PREVENCION DE LA VIOLENCIA Y ATENCION AL MEJORAMIENTO DE VIDA DE LA POBLACION EN CONDICIONES  DE POBREZA EN LOS MUNICIPIO </t>
  </si>
  <si>
    <t>FISDL</t>
  </si>
  <si>
    <t>$ 24,148.56                $ 19,935.83                   $ 22,502.53</t>
  </si>
  <si>
    <t>EJECUCION</t>
  </si>
  <si>
    <t>ARCHIVO CENTRAL MUNICIPAL</t>
  </si>
  <si>
    <t>25--02</t>
  </si>
  <si>
    <t>FP.</t>
  </si>
  <si>
    <t>JULIO ORTIZ</t>
  </si>
  <si>
    <t>NORA HERNANDEZ</t>
  </si>
  <si>
    <t>ERIKA RAMOS (MANUEL MAGAÑA 17/12/2020)</t>
  </si>
  <si>
    <t>REPOTENCIACION DE SUB-ESTACION ELECTRICA EN EL RASTRO MUNICIPAL DE METAPAN</t>
  </si>
  <si>
    <t>ACUERDO #05 ACTA #03FECHA:21/01//2020</t>
  </si>
  <si>
    <t>FRANCIS FIGUEROA</t>
  </si>
  <si>
    <t>JOSE ATILIO GRANADOS HERNANDEZ</t>
  </si>
  <si>
    <t>JOSE RODOLFO TORRES VERGANZA</t>
  </si>
  <si>
    <t>ACUERDO #09 ACTA #08 FECHA: 24/02/2021</t>
  </si>
  <si>
    <t>CONSTRUCCION Y MEJORAMIENTO DE VIVIENDAS PARA PERSONAS ESCASOS RECURSOS ECONOOMICOS Y GRAVE NECESIDAD DEL MUNICIPIO DE METAPAN</t>
  </si>
  <si>
    <t>26--05</t>
  </si>
  <si>
    <t>MAGDALENA FAJARDO</t>
  </si>
  <si>
    <t>JESUS PERAZA</t>
  </si>
  <si>
    <t>KARINA ARANA</t>
  </si>
  <si>
    <t xml:space="preserve">ACUERDO #11 ACTA #14 FECHA: 15/04/2021 </t>
  </si>
  <si>
    <t>PROGRAMA DE MANUNTENCION ALIMENTARIA PARA PERSONAS DE ESCASOS RECURSOS ECONOMICOS</t>
  </si>
  <si>
    <t>ACUERDO #27 ACTA #07 FECHA:18/02/2020</t>
  </si>
  <si>
    <t>WENDY VERGANZA</t>
  </si>
  <si>
    <t>RAMON CALDERON</t>
  </si>
  <si>
    <t>EXPEDIENTES EN PROMOCION SOCIAL</t>
  </si>
  <si>
    <t>ACUERDO #9 ACTA #8 FECHA: 24/02/2021</t>
  </si>
  <si>
    <t>ADQUISICION Y ENTREGA DE DE PLANTAS PARA  REFORESTACION EN EL MUNICIPIO DE METAPAN AÑO 2020</t>
  </si>
  <si>
    <t>ACUERDO #23 ACTA #35 FECHA:05/08/2020</t>
  </si>
  <si>
    <t>ARQ. VIRGINIA SANABRIA</t>
  </si>
  <si>
    <t>TOMASA ELIZABETH SANABRIA</t>
  </si>
  <si>
    <t>EXPEDIENTES EN MEDIO AMBIENTE</t>
  </si>
  <si>
    <t>INSTALACIONES ELECTRICAS DOMICILIAR EN BAJA TENSION  P. FAMILIAS DE ESCASOS RECURSOS EN EL MUNICIPIO DE METAPAN</t>
  </si>
  <si>
    <t xml:space="preserve">ACUERDO #17 ACTA # 42 </t>
  </si>
  <si>
    <t>ING. RRANCIS FIGUEROA</t>
  </si>
  <si>
    <t>JOSE TORRES</t>
  </si>
  <si>
    <t>EN EJECUCION</t>
  </si>
  <si>
    <t>CONSTRUCCION DE PASARELA PEATONAL Y SUS BASES, CASERIO EL MATAZANO, METAPAN SANTA ANA</t>
  </si>
  <si>
    <t>ACUERDO #07 ACTA #45</t>
  </si>
  <si>
    <t>JULIO CESAR ORTIZ</t>
  </si>
  <si>
    <t xml:space="preserve">RICARDO PACHECO </t>
  </si>
  <si>
    <t>CONCEPCION MAGAÑA</t>
  </si>
  <si>
    <t>ACUERDO #04 ACTA #10 FECHA: 07/07/2021</t>
  </si>
  <si>
    <t>PERFORACION DE POZO Y CERCADO PERIMETRAL DE TERRENO EN CAS. LA BALASTRERA CTON LAS PIEDRAS</t>
  </si>
  <si>
    <t>ACTA 46 ACUERDO 5 FECHA 21 DE OCTUBRE DE 2021</t>
  </si>
  <si>
    <t>MAYCOL MARTINEZ</t>
  </si>
  <si>
    <t>ING. CALIDONIO</t>
  </si>
  <si>
    <t>SEGUNDA ETAPA CENTRO MUNICIPAL DE FORMACION Y ATENCION INTEGRAL METAPAN SANTA ANA</t>
  </si>
  <si>
    <t>ACTA 3 46 ACUERDO # 21 FECHA 21 DE OCTUBRE DE 2021</t>
  </si>
  <si>
    <t>JULIO  ORTIZ</t>
  </si>
  <si>
    <t>AMPLIACION DE RED ELECTRICA EN BT 120/240 VOLTIOS EN CASERIO SAN JERONIMO, CANTON SAN JERONIMO METAPAN</t>
  </si>
  <si>
    <t>ACUERDO #11 ACTA # 47 FECHA: 28/10/2020</t>
  </si>
  <si>
    <t>ATILIO GRANADOS HERNANDEZ</t>
  </si>
  <si>
    <t>ING. AMILCAR POSADAS</t>
  </si>
  <si>
    <t>ACUERDO #12 ACTA #14 FECHA: 15/04/2021</t>
  </si>
  <si>
    <t>COLOCACION DE PASAMANOS EN GRADERIO SUR-PTE Y SECTRO BAJO DE SOMBRA COLOCACION DE REJILLAS EN CANALETAS DE GRADERIO SOL GENERAL Y SEPARACION DE BAÑOS EN ESTADIO JORGE EL CALERO SUAREZ, METAPAN</t>
  </si>
  <si>
    <t>ACUERDO #08 ACTA # 48 FECHA: 06/11/2020</t>
  </si>
  <si>
    <t>16/11/20220</t>
  </si>
  <si>
    <t>NO SE EJECUTÓ</t>
  </si>
  <si>
    <t>CONSTRUCCION CASA COMUNAL COLONIA NUEVA SAN MIGUELITO CANTON TECOMAPA METAPAN</t>
  </si>
  <si>
    <t>ACUERDO #12 ACTA # 54 FECHA: 17/12/2020</t>
  </si>
  <si>
    <t>ATILIO GRANADOS</t>
  </si>
  <si>
    <t>CONSTRUCC DE PUENTE HAMACA SOBRE EL RIO LEMPA ENTRE LOS CAS. EL AHOGADO CTON LA ISLA METAPAN. Y EL AMATON,CTON SAN JOSE CAPULIN STA ROSA GUACHIPILIN  ( APORTE  MUNICIPALIDAD DE METAPAN)</t>
  </si>
  <si>
    <t>ACUERDO #09 ACTA #01 FECHA: 07/01/2020</t>
  </si>
  <si>
    <t>WILSON GALLARDO</t>
  </si>
  <si>
    <t>CONSTRUCC DE PUENTE HAMACA SOBRE EL RIO LEMPA ENTRE LOS CAS. EL AHOGADO CTON LA ISLA METAPAN. Y EL AMATON,CTON SAN JOSE CAPULIN STA ROSA GUACHIPILIN  (APORTE SANTA ROSA GUACHIPILIN)</t>
  </si>
  <si>
    <t>CONVENIO</t>
  </si>
  <si>
    <t>REMODELACION DE CASA COMUNAL Y CONSTRUCCION DE SERVICIOS SANITARIOS EN EL MUNICIPIO DE METAPAN</t>
  </si>
  <si>
    <t>ACUERDO #22 ACTA #02 FECHA: 14/01/2020</t>
  </si>
  <si>
    <t>ARQ. WENDY YAMILETH ORTIZ DE VIDAL</t>
  </si>
  <si>
    <t>LIC. RAMÓN ALBERTO CALDERÓN</t>
  </si>
  <si>
    <t>PAV. Y RECARPETEO DE CEMENTO ASFALTICO EN CAS. EL JUTE Y CAS. LA BOLSA CTON SAN ANTONIO LA BOLSA</t>
  </si>
  <si>
    <t>ACUERDO # 37 ACTA # 4 FECHA 28 DE ENERO DE 2,020</t>
  </si>
  <si>
    <t>VICTOR PLEITEZ</t>
  </si>
  <si>
    <t>17/2/2020 16/02/2020</t>
  </si>
  <si>
    <t>ACUERDO # 4 ACTA # 10 FECHA 7 DE JULIO DE 2,021</t>
  </si>
  <si>
    <t>PERFORACION DE POZO (280 MTS) EQUIPAMIENTO ELECTROMECANICO CAS. SAN JORGE. CTON MALPASO</t>
  </si>
  <si>
    <t>ACUERDO # 18 ACTA # 8 FECHA 27 DE FEBRERO DE 2020</t>
  </si>
  <si>
    <t>ALEJANDRO LEMUS</t>
  </si>
  <si>
    <t>ING. ROGER EDMUNDO CALIDONIO</t>
  </si>
  <si>
    <t>ACUERDO # 4 ACTA # 10 FECHA 7 DE JULIO DE 2021</t>
  </si>
  <si>
    <t>PAVIMENTO DE CONCRETO HIDRAULICO EN TRAMOS DE CALLE AL CASERIO EL ROSARIO, METAPAN</t>
  </si>
  <si>
    <t>ACUERDO # 12 ACTA # 11 FECHA :10 DE MARZO DE 2020</t>
  </si>
  <si>
    <t>CERCA PERIMETRAL EN POZO DE AGUA POTABLE Y CASETA DE BOMBEO EN CASERIO HACIENDA SAN FRANCISCO, BELEN GUIJAT, METAPAN</t>
  </si>
  <si>
    <t>ACUERDO # 13 ACTA # 11 FECHA :10 DE MARZO DE 2020</t>
  </si>
  <si>
    <t>SR. JESUS PERAZA</t>
  </si>
  <si>
    <t>CONSTRUCCION DE PAV HIDRAULICO EN TRAMOS DE CALLE EN COL. JARDINES DE SAN JOSE BO. PACHECO</t>
  </si>
  <si>
    <t>ACUERDO # 16 ACTA # 11 FECHA:12 DE MARZO DE 2021</t>
  </si>
  <si>
    <t>RICARDO POLANCO</t>
  </si>
  <si>
    <t>ACUERDO # 4 ACTA # 10 FECHA: 8 DE JULIO DE 2021</t>
  </si>
  <si>
    <t>MODERNIZACION DE LAMPARAS DE ALUMBRADO PUBLICO DE TECNOLOGIA CONVENCIONAL (VAPOR SODIO) POR LAMPARAS CON TECNOLOGIA LED, EN LA ZONA URBANA DEL MUNCIPIO DE METAPAN</t>
  </si>
  <si>
    <t>ACUERDO # 17 ACTA # 11 FECHA:12 DE MARZO DE 2021</t>
  </si>
  <si>
    <t>ELENILSON  ARIAS</t>
  </si>
  <si>
    <t>AMILCARPOSADAS</t>
  </si>
  <si>
    <t>PERFORACION DE POZO PROFUNDO (300 MTS) EN CASERIO PINITOS, CTON MAL PASO</t>
  </si>
  <si>
    <t>ACUERDO # 1 ACTA 15 FECHA: 02 DE ABRIL DE 2021</t>
  </si>
  <si>
    <t>ROGER CALIDONO</t>
  </si>
  <si>
    <t>ACUERDO # 4 ACTA # 10 FECHA: 7 DE JULIO DE 2021</t>
  </si>
  <si>
    <t>CONSTRUCCION DE TANQUE DE ALMACENAMIENTO DE AGUA POTABLE  Y LINEA DE IMPELENCIA HDA SAN FRANCISCO</t>
  </si>
  <si>
    <t>ACUERDO # 17 ACTA # 19 FECHA 30 DE ABRIL DE 2020</t>
  </si>
  <si>
    <t>carlos sandoval</t>
  </si>
  <si>
    <t>CONSTRUCCION DE MURO DE MAMPOSTERIA DE PIEDRA A UN COSTADO DEL RIO SAN MIGUEL INGENIO, FASE-1. CTON. SAN MIGUEL INGENIO METAPAN</t>
  </si>
  <si>
    <t>ACUERDO # 04 ACTA # 26 FECHA 10 DE JUNIO DE 2020</t>
  </si>
  <si>
    <t>ARQ. KARINA LISSETH ARANA MANCIA</t>
  </si>
  <si>
    <t>RICARDO PACHECO PACHECO</t>
  </si>
  <si>
    <t>ING. IRMA LETICIA MAGÑA PORTILLO</t>
  </si>
  <si>
    <t>ACUERDO # 14 ACTA # 10 FECHA: 11 DE MARZO DE 2021</t>
  </si>
  <si>
    <t>ASISTENCIA ALIMENTARIA A LOS HOGARES DE ESCASOS RECURSOS ECONOMICOS POR LA EMERGENCIA NACIONAL COVI-19 EN EL MUNICIPIO DE METAPAN, DEPARTAMENTO DE SANTA ANA</t>
  </si>
  <si>
    <t>ACUERDO # 07 ACTA # 28 FECHA 23 DE JUNIO DE 2020</t>
  </si>
  <si>
    <t>GOES (COVID)</t>
  </si>
  <si>
    <t>EXPEDIENTES EN GERENCIA</t>
  </si>
  <si>
    <t>ESTUDIO DE PREINVERSION  ( CARPETA DEL PARQUE EN COL. GUADALUPE)  (DISEÑO  DE CARPETA )</t>
  </si>
  <si>
    <t>ANTONIO MAGAÑA</t>
  </si>
  <si>
    <t>INTRODUCC DE ENERG. ELECTRICA P. SISTEMA DE BOMBEO DE AGUA POTABLE EN CAS. SAN JORGE CTON MALPASO</t>
  </si>
  <si>
    <t>ACUERDO # 13 ACTA # 31 FECHA 8 DE JULIO DE 2020</t>
  </si>
  <si>
    <t>ATILIO ESCOBAR</t>
  </si>
  <si>
    <t>ALEJANDRO MAZARIEGO</t>
  </si>
  <si>
    <t>ING. FRANCIS  FIGUEROA</t>
  </si>
  <si>
    <t>INTRODUCCION ENERGIA ELECTRICA PARA SISTEMA DE BOMBEO DE AGUA POTABLE EN CAS. EL PINITO CTON MAL PASO</t>
  </si>
  <si>
    <t>ACUERDO # 14 ACTA 31 FECHA: 08 DE JULIO DE 2020</t>
  </si>
  <si>
    <t>INTRODUCCION DE RED DE AGUAS NEGRAS Y AGUA POTABLE EN PRIMERA CALLE PONIENTE Y PASAJE GUATEMALA, METAPAN</t>
  </si>
  <si>
    <t>ACUERDO # 15 ACTA 31 FECHA: 08 DE JULIO DE 2020</t>
  </si>
  <si>
    <t>ING. IRMA LETICIA MAGAÑA PORTILLO</t>
  </si>
  <si>
    <t>JULIO ENRIQUE MARTINEZ HEREDIA</t>
  </si>
  <si>
    <t>ACUERDO # 09 ACTA # 08  FECHA: 24 DE FEBRERO DE  2021</t>
  </si>
  <si>
    <t>INSTALACION DE COLECTORES DE AGUAS NEGRAS Y PAV. CON MEZCLA ASFALTICA CALLES DE COL. LOMA LINDA</t>
  </si>
  <si>
    <t>ACUERDO # 16 ACTA 3 31 FECHA 8 DE JULIO DE 2020</t>
  </si>
  <si>
    <t>ING. IRMA  MAGAÑA</t>
  </si>
  <si>
    <t>NO TIENE</t>
  </si>
  <si>
    <t xml:space="preserve">INTRODUCCION DE ENERGIA ELECTRICA EN MT Y BT P/SISTEMA DE BOMBEO EN CASERIO HACIENDA SAN FRANCISCO, METAPAN </t>
  </si>
  <si>
    <t>ACUERDO #14 ACTA #31 FECHA: 08 DE JULIO DE 2020</t>
  </si>
  <si>
    <t>ING. FRANCIS ANTONIO FIGUEROA</t>
  </si>
  <si>
    <t>PROGRAMA DE SALUD PARA POBLACION VULNERABLE Y PERSONAS DE RIESGO EN SITUACION DE EXPOSICION AL COVID-19  DEL MUNICIPIO DE METAPAN</t>
  </si>
  <si>
    <t>ACUERDO # 28 ACTA # 31 FECHA 13 DE JULIO DE 2020</t>
  </si>
  <si>
    <t>FODES ESPECIAL</t>
  </si>
  <si>
    <t>ADMINISTRACION Y LICITACION</t>
  </si>
  <si>
    <t>ACUERDO # 5 ACTA # 22  FECHA: 30 DE SEPTIEMBRE DE 2021</t>
  </si>
  <si>
    <t>PERFORACION DE POZO PROFUNDO EN CENTRO MUNICIPAL DE FORMACION Y ATENCION INTEGRAL  SICA</t>
  </si>
  <si>
    <t>33--34</t>
  </si>
  <si>
    <t>SE SUSPENDIO ELPROCESO SEGÚN AC. 21 ACTA 33 23/07/2020</t>
  </si>
  <si>
    <t>ROGER CALIDONIO</t>
  </si>
  <si>
    <t>ANULADA</t>
  </si>
  <si>
    <t>PAVIMENTACION CON MEZCLA ASFALTICA EN CALIENTE Y OBRAS DE DRENAJE SOBRE TRAMO  DE CAS EL ESPINAL A CASERIO EL PINITO, MET</t>
  </si>
  <si>
    <t>ACUERDO # 31 ACTA # 32 FECHA: 15 DE JULIO 2020</t>
  </si>
  <si>
    <t>IRMA MAGAÑA</t>
  </si>
  <si>
    <t>AMPLIACION DE RED ELECTRICA EN MT Y BT PARA CASERIO LAS TORERAS, CANTON EL ROSARIO, METAPAN</t>
  </si>
  <si>
    <t>ACUERDO # 02 ACTA # 34 FECHA: 29 DE JULIO 2020</t>
  </si>
  <si>
    <t>ING. JOSE AMILCAR POSADAS</t>
  </si>
  <si>
    <t>NORA ELIZABETH HERNANDEZ</t>
  </si>
  <si>
    <t>ACUERDO # 09 ACTA # 08 FECHA :24 DE FEBRERO DE 2021</t>
  </si>
  <si>
    <t>CONSTRUCCION DE PAVIAMENTO HIDRAULICO Y OBRAS COMPLEMENTARIAS, EN TRAMOS DE CALLE EN LOT AGRICOLA HACIENDA SAN FRANCISCO CTON BELEN GUIJAT</t>
  </si>
  <si>
    <t>ACUERDO # 2 ACTA # 35 FECHA 05/09/2020</t>
  </si>
  <si>
    <t>ING. WILSON GALLARDO</t>
  </si>
  <si>
    <t xml:space="preserve">SUSPENDIDO SEGÚN ACUERDO </t>
  </si>
  <si>
    <t>N/A</t>
  </si>
  <si>
    <t>ACUERDO # 04 ACTA # 39 FECHA :02 DE SEPTIEMBRE DE 2020</t>
  </si>
  <si>
    <t>SIN EFECTO</t>
  </si>
  <si>
    <t>INTRODUCCION DE ENERGIA ELECTRICA A CASERIOS EL NARANJO Y CAZUELEJAS, CTON EL ROSARIO METAPAN</t>
  </si>
  <si>
    <t>ACUERDO # 3 ACTA # 35 FECHA: 05 AGOSTO 2020</t>
  </si>
  <si>
    <t>TIENE PERO SIN FECHA Y SIGUE A FECHA DE AGOSTO</t>
  </si>
  <si>
    <t>INTRODUCCION DE ENERGIA ELECTRICA EN MT Y BT EN CASERIO LA VIRGEN, CTON. SAN JERONIMO, METAPAN</t>
  </si>
  <si>
    <t>ACUERDO # 04 ACTA # 35 FECHA: 05 AGOSTO 2020</t>
  </si>
  <si>
    <t>INTRODUCCION DE ENERGIA ELECTRICA EN MT Y BT EN CASERIO EL CHAGUITE, CTON EL LIMO, METAPAN</t>
  </si>
  <si>
    <t>ACUERDO # 08 ACTA # 35 FECHA: 05 AGOSTO 2020</t>
  </si>
  <si>
    <t>PAVIMENTACION DE CALLES EN PARCELACION EL PROGRESO MUNICIPIO DE METAPAN</t>
  </si>
  <si>
    <t>ACUERDO # 13 ACTA # 37 FECHA: 19 DE AGOSTO DE 2021</t>
  </si>
  <si>
    <t>ING. HECTOR BARRIENTOS</t>
  </si>
  <si>
    <t xml:space="preserve">CARLOS SANDOVAL </t>
  </si>
  <si>
    <t>ACUERDO # 4 ACTA # 10 FECHA :07 DE JULIO DE 2021</t>
  </si>
  <si>
    <t>PAVIMENTO DE CONCRETO HIDRAULICO EN CASERIO LOS LLANITOS CTON SANTA RITA</t>
  </si>
  <si>
    <t>ACUERDO # 14 ACTA # 37 FECHA : 19 DE AGOSTO DE 2020</t>
  </si>
  <si>
    <t>MANUEL  MAGAÑA</t>
  </si>
  <si>
    <t>RICARDO PACHECO</t>
  </si>
  <si>
    <t>CONSTRUCCION DE MURO PERIMETRAL PARA CEMENTERIO DE CASERIO LOS LLANITOS, CTON. SANTA RITA, METAPAN.</t>
  </si>
  <si>
    <t>ACUERDO # 25 ACTA # 37 FECHA : 19 DE AGOSTO DE 2020</t>
  </si>
  <si>
    <t>ING. MAYCOL RENE MARTINEZ CORNEJO</t>
  </si>
  <si>
    <t>ACUERDO # 09 ACTA # 08 FECHA:  24 DE FEBRERO DE 2021</t>
  </si>
  <si>
    <t>CONSTRUCCION DE CERCA PERIMETRAL EN CEMENTERIO  MUNICIPAL EN CANTON SAN JERONIMO METAPAN</t>
  </si>
  <si>
    <t>26--37</t>
  </si>
  <si>
    <t>ATILIO GRANADOS H</t>
  </si>
  <si>
    <t xml:space="preserve">ACUERDO # 11 ACTA # 14 FECHA: </t>
  </si>
  <si>
    <t>CONSTRUCCION DE AUTOMERCADO, BARRIO EL CALVARIO</t>
  </si>
  <si>
    <t>ACUERDO # 22 ACTA # 38 FECHA: 26 DE AGOSTO DE 2020</t>
  </si>
  <si>
    <t>NELSON FIGUEROA</t>
  </si>
  <si>
    <t>ACUERDO # 11 ACTA # 14 FECHA 15 DE ABRIL 2021</t>
  </si>
  <si>
    <t>RECARPETEO CON MEZCLA ASFALTICA EN CALIENTE  Y SEÑALIZACION VIALEN CALLES URB. AL PTE MUNICP.</t>
  </si>
  <si>
    <t>ACUERDO # 4 ACTA # 42 FECHA 23 DE SEPTIEMBRE DE 2021</t>
  </si>
  <si>
    <t>FONDOS 2%</t>
  </si>
  <si>
    <t>ACOMODACION Y CONSTRUCCION DE PARQUE MUNICIPAL DE LA FAMILIA EN COL BRISAS DEL NORTE MUNICIPIO DE METAPAN</t>
  </si>
  <si>
    <t>ACUERDO # 20 ACTA # 42 FECHA 23 DE SEPTIEMBRE DE 2021</t>
  </si>
  <si>
    <t>ARQ. KARINA DE MONZON</t>
  </si>
  <si>
    <t>PAVIMENTACION DE CALLES PRINCIPALES EN LOTIFICACION VISTA AL LAGO</t>
  </si>
  <si>
    <t>ACUERDO # 22 ACTA # 42 FECHA 23 DE SEPTIEMBRE DE 2021</t>
  </si>
  <si>
    <t>ING. MAYCOL</t>
  </si>
  <si>
    <t xml:space="preserve">ACUERDO # 14 ACTA # 10 FECHA </t>
  </si>
  <si>
    <t>CAMBIO DE TUBERIAS DE AGUA POTABLE EN CASERIO EL PANAL, CTON EL PANAL METAPAN</t>
  </si>
  <si>
    <t>ACUERDO # 24 ACTA # 42 FECHA: 23 DE SEPTIEMBRE DE 2020</t>
  </si>
  <si>
    <t xml:space="preserve"> ROGER CALIDONIO</t>
  </si>
  <si>
    <t>CONSTRUCC DE PAV.HIDRAULICO Y OBRAS COMPLEMENTARIAS, EN TRAMOS DE CALLE EN LOTIFICACION AGRICOLA HACIENDA SAN FRANCISCO CTON BELEN GUIJAT ETAPA 1 METAPAN</t>
  </si>
  <si>
    <t>06--45</t>
  </si>
  <si>
    <t>INTRODUCCION DE AGUA POTABLE EN CASERIO MAL PASO Y PINITOS CANTON MAL PASO METAPAN</t>
  </si>
  <si>
    <t>ACUERDO # 12 ACTA # 47 FECHA 28 DE OCTUBRE DE 2021</t>
  </si>
  <si>
    <t>PROTOCOLO GENERAL DE BIOSEGURIDAD PARA PREVENCION DE CONTAGIO DEL COVID-19 EN LA ALCALDIA MUNICIPAL DE METAPAN, DEPARTAMENTO DE SANTA ANA</t>
  </si>
  <si>
    <t>ACUERDO # 21 ACTA # 1 FECHA 6 DE ENERO DE 2,021</t>
  </si>
  <si>
    <t>PRESTAMO DEL GOBIERNO CENTRAL POR EL FONDO DE EMERGENCIA Y CONSTRUCCIÓN ECONOMICA DEL PAÍS.</t>
  </si>
  <si>
    <t>LIC. CEYLI DEL CARMEN LÓPEZ  DE RIVERA</t>
  </si>
  <si>
    <t>FORTALECIMIENTO AL CULTIVO DE CEREAL (MAIZ) PARA AGRICULTORES DE ESCASOS RECURSOS ECONOMICOS DEL MUNICIPIO DE METAPAN (LICITACION DE ABONO)</t>
  </si>
  <si>
    <t>FONDO GENERAL</t>
  </si>
  <si>
    <t>LICDA. WENDY MARGOTH VERGANZA</t>
  </si>
  <si>
    <t>INICIATIVAS COMUNITARIAS DE INFRAESTRUCTURA SOCIAL BASICA EN CONVENIO FISDL</t>
  </si>
  <si>
    <t>AC. 7 DE ACTA 15 DE FECHA 11/08/2021</t>
  </si>
  <si>
    <t>FONDOS FISDL</t>
  </si>
  <si>
    <t>PROMOTORA ANA IRIS MATAMOROS RAMOS</t>
  </si>
  <si>
    <t>TEC. CONCEPCION MANUEL MAGAÑA FLORES</t>
  </si>
  <si>
    <t>CELEBRACION DE LAS FIESTAS PATRONALES EN A SAN PEDRO APOSTOL, PARA EL AÑO 2021, EN LA CIUDAD DE METAPAN, DEPARTAMENTO DE SANTA ANA</t>
  </si>
  <si>
    <t>AC. 26 DE ACTA 4 DE FECHA 26/05/2021</t>
  </si>
  <si>
    <t>FONDO PROPIOS (FIESTAS)</t>
  </si>
  <si>
    <t>LICDA.. CEILY DEL CARMEN LOPEZ DE RIVERA</t>
  </si>
  <si>
    <t>PROGRAMA DE MANUTENCION ALIMENTARIA PARA PERSONAS DE ESCASOS RECURSOS ECONOMICOS, DEL MUNICIPIO DE METAPAN</t>
  </si>
  <si>
    <t>AC. 4 DE ACTA 9 DE FECHA 24/06/2021</t>
  </si>
  <si>
    <t>LICDA. CEILY DEL CARMEN LOPEZ DE RIVERA</t>
  </si>
  <si>
    <t>CONSTRUCCION Y MEJORAMIENTO DE VIVIENDAS PARA PERSONAS EN SITUACION DE VULNERABILIDAD Y GRAVE  NECESIDAD DEL MUNICIPIO DE METAPAN</t>
  </si>
  <si>
    <t>AC. 28 DE ACTA 18 DE FECHA 24/06/2021</t>
  </si>
  <si>
    <t>ARQ. MARIA MAGDALENA FAJARDO CASTANEDA</t>
  </si>
  <si>
    <t>CARLOS ANDRES PEÑA HERNANDEZ</t>
  </si>
  <si>
    <t>66+A68:E69</t>
  </si>
  <si>
    <t>ATENCION A EMERGENCIAS EN CASO DE DESASTRES NATURALES EN EL MUNICIPIO DE METAPAN</t>
  </si>
  <si>
    <t>AC. 40 DE ACTA 18 DE FECHA 02/09/2021</t>
  </si>
  <si>
    <t>ING. MELANY GRETEL CALDERON QUEVEDO</t>
  </si>
  <si>
    <t>TEC. NAHUN GONZALEZ MEZA</t>
  </si>
  <si>
    <t>CELEBRACION Y DECORACION UNA NUEVA NAVIDAD 2021, MUNICIPIO DE METAPAN, DEPARTAMENTO DE SANTA ANA</t>
  </si>
  <si>
    <t>AC. 16 DE ACTA 24 DE FECHA 15/10/2021 Y RATIFICACION POR NO. DE PROYECTO AC. 9 DE ACTA 26 DE FECHA 27/10/2021</t>
  </si>
  <si>
    <t>CONSTRUCCION DE OFICINA DEL DEPORTE EN COMPLEJO DEPORTIVO OSCAR A. SANDOVAL DE LA CIUDAD DE METAPAN</t>
  </si>
  <si>
    <t>AC. 11 DE ACTA 30 DE FECHA 26/11/2021</t>
  </si>
  <si>
    <t>SR. CARLOS ANDRES PEÑA HERNANDEZ</t>
  </si>
  <si>
    <t>PROGRAMA DE SALUD COMUNITARIA A PERSONAS EN RIESGO POR EXPOSICION AL COVID-19  DEL MUNICIPIO DE METAPAN</t>
  </si>
  <si>
    <t>AC. 06 DE ACTA 22 DE FECHA 30/09/2021</t>
  </si>
  <si>
    <t>LICDA. CEILY DEL CARMEN LOPEZ</t>
  </si>
  <si>
    <t>PROYECTO DE DESARROLLO AGRICOLA PARA PEQUEÑOS PRODUCTORES DE MAIZ Y SORGO, PARA CONTRIBUIR EN LA RECUPERACION ECONOMICA EN EL MUNICIPIO METAPAN POR LOS EFECTOS CAUSADOS POR LA PANDEMIA COVID-19</t>
  </si>
  <si>
    <t>AC. 24 DE ACTA 22 DE FECHA 30/09/2021</t>
  </si>
  <si>
    <t>LIC. DARWIN FRANCISCO SANDOVAL</t>
  </si>
  <si>
    <t>PROGRAMA DE SALUD PREVENTIVA DEL COVID-19 EN EL MUNICIPIO DE METAPAN, DEPARTAMENTO DE SANTA ANA.</t>
  </si>
  <si>
    <t>AC. 09 DE ACTA 35 DE FECHA 22/12/2021</t>
  </si>
  <si>
    <t>WENDY MARGOTH VERGANZA</t>
  </si>
  <si>
    <t>MARTA LILIAN DUARTE DE MEJIA</t>
  </si>
  <si>
    <t>CONSTRUCCION DE PLANTA DE CONCRETO EN PLANTA TRITURADORA, ASFALTO Y BLOQUERA</t>
  </si>
  <si>
    <t>AC. 14 DE ACTA QUINCE DE FECHA 11/08/2021</t>
  </si>
  <si>
    <t>FONDOS FODES</t>
  </si>
  <si>
    <t>SR. BENJAMIN EDGARDO FLORES LEMUS</t>
  </si>
  <si>
    <t>ING. AMADO FRANCISCO JERONIMO POSADAS</t>
  </si>
  <si>
    <t>PAVIMENTO DE CONCRETO HIDRAULICO EN TRAMOS DE CALLE CONOCIDA COMO EL CARACOL,CANTON BELEN GUIJAT,CASERIO EL TABLON METAPAN</t>
  </si>
  <si>
    <t>ACUERDO 15 DE ACTA 15 DE FECHA 11/08/2021</t>
  </si>
  <si>
    <t>FONDOS  FODES</t>
  </si>
  <si>
    <t>TEC. JULIO CESAR ORTIZ</t>
  </si>
  <si>
    <t>SR. EDGARDO ESAU ALDANA</t>
  </si>
  <si>
    <t>REPARACION DE PAVIMENTO ADOQUINADO EN AVENIDA LINDA VISTA ENTRE CALLE PRINCIPAL Y CALLE ANTIGUA A SAN JERONIMO, COLONIA LINDA VISTA,METAPAN</t>
  </si>
  <si>
    <t>AC. 64 DE ACTA 16 DE FECHA 18/08/2021</t>
  </si>
  <si>
    <t>ING. WILSON ANTONIO GALLARDO GUARDADO</t>
  </si>
  <si>
    <t>PERFORACION DE POZO PROFUNDO 250M Y EQUIPAMIENTO ELECTROMECANICO, EN CASERIO EL CUJE, CANTON TAHUILAPA</t>
  </si>
  <si>
    <t>AC. 9 DE ACTA 22 DE FECHA 30/09/2021</t>
  </si>
  <si>
    <t>INTRODUCCION DE ENERGIA ELECTRICA PARA SECTOR IGLESIA,CASERIO LAS CONCHAS, CANTON TECOMAPA, METAPAN, DEPTO. DE SANTA ANA</t>
  </si>
  <si>
    <t>AC. 10 DE ACTA 22 DE FECHA 30/09/2021</t>
  </si>
  <si>
    <t>ING. JOSE ATILIO ESCOBAR GOMEZ</t>
  </si>
  <si>
    <t>ING. FRANCIS ANTONIO FIGUEROA MARTINEZ</t>
  </si>
  <si>
    <t>TEC. JOSE RODOLFO TORRES VERGANZA</t>
  </si>
  <si>
    <t>MEJORAMIENTO DE CALLE PRINCIPAL EL BRUJO MEDIANTE MUROS DE CONTENCION DE MAMPOSTERIA DE PIEDRA EN ZONAS DE RIESGO, CANTON EL BRUJO MUNICIPIO DE METAPAN</t>
  </si>
  <si>
    <t>AC. 37 DE ACTA 23 DE FECHA 07/10/2021</t>
  </si>
  <si>
    <t>SR. RIGOBERTO ARNOLDO MONZON</t>
  </si>
  <si>
    <t>INSTALACION DE SEÑALES DE TRANSITO Y NOMENCLATURA VIAL EN LA CIUDA DE METAPAN, SANTA ANA</t>
  </si>
  <si>
    <t>AC. 10 DE ACTA 25 DE FECHA 22/10/2021</t>
  </si>
  <si>
    <t>CONSTRUCCION DE TECHO EN UNIDAD DE SALUD DEL MUNICIPIO DE METAPAN</t>
  </si>
  <si>
    <t>AC. 09 DE ACTA 28 DE FECHA 12/11/2021</t>
  </si>
  <si>
    <t>FONDOS FODES 75%</t>
  </si>
  <si>
    <t>SR. BENJAMIN EDGARDO  FLORES LEMUS</t>
  </si>
  <si>
    <t>CONSTRUCCION DE PUENTE VEHICULAR SOBRE QUEBRADA EL COMIZATE, CASERIO EL AHOGADO, CANTON LA ISLA</t>
  </si>
  <si>
    <t>AC. 50 DE ACTA 28 DE FECHA 12/11/2021</t>
  </si>
  <si>
    <t>PAVIMENTACION CON CONCRETO HIDRAULICO DE CALLE EN EL CASERIO EL COBANO CANTON LAS PIEDRAS, MUNICIPIO DE METAPAN</t>
  </si>
  <si>
    <t>AC. 51 DE ACTA 28 DE FECHA 12/11/2021</t>
  </si>
  <si>
    <t>SR. EDGARDO ESAU ALDANA ORELLANA</t>
  </si>
  <si>
    <t>REPARACION DE CAPA DE CONCRETO HIDRAULICO SOBRE EMPLANTILLADO DE PIEDRA EXISTENTE Y OBRAS COMPLEMENTARIAS EN TRAMOS DE CALLE, EN CANTON Y CASERIO EL SHISTE, METAPAN</t>
  </si>
  <si>
    <t>AC. 52 DE ACTA 28 DE FECHA 12/11/2021</t>
  </si>
  <si>
    <t>PAVIMENTACION DE CONCRETO HIDRAULICO EN CALLE PRINCIPAL A CASERIO VALLE LOS QUIJADA</t>
  </si>
  <si>
    <t>AC. 13 DE ACTA 29 DE FECHA 19/11/2021</t>
  </si>
  <si>
    <t>CONSTRUCCION E INSTALACION DE ESTRUCTURA PARA ROTULOS DE BIENVENIDA A LA CIUDAD, MUNICIPIO DE METAPAN</t>
  </si>
  <si>
    <t>AC. 29 DE ACTA 31 DE FECHA 03/12/2021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</si>
</sst>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09]* #,##0.00_ ;_-[$$-409]* \-#,##0.00\ ;_-[$$-409]* &quot;-&quot;??_ ;_-@_ "/>
    <numFmt numFmtId="165" formatCode="_([$$-440A]* #,##0.00_);_([$$-440A]* \(#,##0.00\);_([$$-440A]* &quot;-&quot;??_);_(@_)"/>
    <numFmt numFmtId="166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6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2" fillId="0" borderId="0" xfId="2"/>
    <xf numFmtId="0" fontId="6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14" fontId="8" fillId="2" borderId="1" xfId="2" applyNumberFormat="1" applyFont="1" applyFill="1" applyBorder="1" applyAlignment="1">
      <alignment horizontal="center" vertical="center"/>
    </xf>
    <xf numFmtId="0" fontId="2" fillId="2" borderId="1" xfId="2" applyFill="1" applyBorder="1"/>
    <xf numFmtId="44" fontId="2" fillId="2" borderId="1" xfId="2" applyNumberFormat="1" applyFill="1" applyBorder="1"/>
    <xf numFmtId="0" fontId="2" fillId="2" borderId="0" xfId="2" applyFill="1"/>
    <xf numFmtId="0" fontId="5" fillId="2" borderId="1" xfId="2" applyFont="1" applyFill="1" applyBorder="1" applyAlignment="1">
      <alignment horizontal="center" vertical="center" wrapText="1"/>
    </xf>
    <xf numFmtId="44" fontId="8" fillId="2" borderId="1" xfId="2" applyNumberFormat="1" applyFont="1" applyFill="1" applyBorder="1" applyAlignment="1">
      <alignment horizontal="center" vertical="center"/>
    </xf>
    <xf numFmtId="0" fontId="2" fillId="2" borderId="0" xfId="2" applyFill="1" applyBorder="1"/>
    <xf numFmtId="0" fontId="2" fillId="2" borderId="1" xfId="2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165" fontId="8" fillId="2" borderId="0" xfId="2" applyNumberFormat="1" applyFont="1" applyFill="1" applyBorder="1" applyAlignment="1">
      <alignment horizontal="center" vertical="center"/>
    </xf>
    <xf numFmtId="166" fontId="2" fillId="2" borderId="0" xfId="2" applyNumberFormat="1" applyFill="1" applyBorder="1"/>
    <xf numFmtId="14" fontId="8" fillId="2" borderId="0" xfId="2" applyNumberFormat="1" applyFont="1" applyFill="1" applyBorder="1" applyAlignment="1">
      <alignment horizontal="center" vertical="center"/>
    </xf>
    <xf numFmtId="44" fontId="8" fillId="2" borderId="0" xfId="2" applyNumberFormat="1" applyFont="1" applyFill="1" applyBorder="1" applyAlignment="1">
      <alignment horizontal="center" vertical="center"/>
    </xf>
    <xf numFmtId="0" fontId="11" fillId="2" borderId="0" xfId="2" applyFont="1" applyFill="1"/>
    <xf numFmtId="44" fontId="11" fillId="2" borderId="0" xfId="2" applyNumberFormat="1" applyFont="1" applyFill="1"/>
    <xf numFmtId="0" fontId="3" fillId="2" borderId="1" xfId="2" applyFont="1" applyFill="1" applyBorder="1" applyAlignment="1">
      <alignment horizontal="center" vertical="distributed" wrapText="1"/>
    </xf>
    <xf numFmtId="0" fontId="4" fillId="2" borderId="1" xfId="2" applyFont="1" applyFill="1" applyBorder="1" applyAlignment="1">
      <alignment horizontal="center" vertical="distributed" wrapText="1"/>
    </xf>
    <xf numFmtId="164" fontId="5" fillId="2" borderId="1" xfId="2" applyNumberFormat="1" applyFont="1" applyFill="1" applyBorder="1" applyAlignment="1">
      <alignment horizontal="center" vertical="center" wrapText="1"/>
    </xf>
    <xf numFmtId="44" fontId="5" fillId="2" borderId="1" xfId="2" applyNumberFormat="1" applyFont="1" applyFill="1" applyBorder="1" applyAlignment="1">
      <alignment horizontal="center" vertical="center" wrapText="1"/>
    </xf>
    <xf numFmtId="44" fontId="2" fillId="2" borderId="1" xfId="2" applyNumberFormat="1" applyFill="1" applyBorder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 wrapText="1"/>
    </xf>
    <xf numFmtId="165" fontId="9" fillId="2" borderId="1" xfId="2" applyNumberFormat="1" applyFont="1" applyFill="1" applyBorder="1" applyAlignment="1">
      <alignment horizontal="center" vertical="center"/>
    </xf>
    <xf numFmtId="44" fontId="8" fillId="2" borderId="1" xfId="1" applyNumberFormat="1" applyFont="1" applyFill="1" applyBorder="1" applyAlignment="1">
      <alignment horizontal="center" vertical="center"/>
    </xf>
    <xf numFmtId="44" fontId="8" fillId="2" borderId="1" xfId="2" applyNumberFormat="1" applyFont="1" applyFill="1" applyBorder="1" applyAlignment="1">
      <alignment horizontal="center" vertical="center" wrapText="1"/>
    </xf>
    <xf numFmtId="14" fontId="8" fillId="2" borderId="1" xfId="2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165" fontId="8" fillId="2" borderId="5" xfId="2" applyNumberFormat="1" applyFont="1" applyFill="1" applyBorder="1" applyAlignment="1">
      <alignment horizontal="center" vertical="center"/>
    </xf>
    <xf numFmtId="14" fontId="8" fillId="2" borderId="5" xfId="2" applyNumberFormat="1" applyFont="1" applyFill="1" applyBorder="1" applyAlignment="1">
      <alignment horizontal="center" vertical="center"/>
    </xf>
    <xf numFmtId="44" fontId="8" fillId="2" borderId="5" xfId="2" applyNumberFormat="1" applyFont="1" applyFill="1" applyBorder="1" applyAlignment="1">
      <alignment horizontal="center" vertical="center"/>
    </xf>
    <xf numFmtId="44" fontId="8" fillId="2" borderId="6" xfId="2" applyNumberFormat="1" applyFont="1" applyFill="1" applyBorder="1" applyAlignment="1">
      <alignment horizontal="center" vertical="center"/>
    </xf>
    <xf numFmtId="44" fontId="8" fillId="2" borderId="6" xfId="2" applyNumberFormat="1" applyFont="1" applyFill="1" applyBorder="1" applyAlignment="1">
      <alignment vertical="center"/>
    </xf>
    <xf numFmtId="44" fontId="10" fillId="2" borderId="7" xfId="0" applyNumberFormat="1" applyFont="1" applyFill="1" applyBorder="1" applyAlignment="1">
      <alignment horizontal="center" vertical="center"/>
    </xf>
    <xf numFmtId="44" fontId="10" fillId="2" borderId="8" xfId="0" applyNumberFormat="1" applyFont="1" applyFill="1" applyBorder="1" applyAlignment="1">
      <alignment horizontal="center" vertical="center"/>
    </xf>
    <xf numFmtId="166" fontId="2" fillId="2" borderId="1" xfId="2" applyNumberFormat="1" applyFill="1" applyBorder="1" applyAlignment="1">
      <alignment vertical="center"/>
    </xf>
    <xf numFmtId="166" fontId="2" fillId="2" borderId="1" xfId="2" applyNumberFormat="1" applyFill="1" applyBorder="1"/>
    <xf numFmtId="166" fontId="2" fillId="2" borderId="1" xfId="2" applyNumberFormat="1" applyFill="1" applyBorder="1" applyAlignment="1">
      <alignment horizontal="center" vertical="center"/>
    </xf>
    <xf numFmtId="166" fontId="2" fillId="2" borderId="1" xfId="2" applyNumberFormat="1" applyFill="1" applyBorder="1" applyAlignment="1">
      <alignment horizontal="center" vertical="center" wrapText="1"/>
    </xf>
    <xf numFmtId="166" fontId="2" fillId="2" borderId="5" xfId="2" applyNumberFormat="1" applyFill="1" applyBorder="1" applyAlignment="1">
      <alignment horizontal="center" vertical="center"/>
    </xf>
    <xf numFmtId="166" fontId="2" fillId="2" borderId="5" xfId="2" applyNumberFormat="1" applyFill="1" applyBorder="1"/>
    <xf numFmtId="166" fontId="2" fillId="2" borderId="5" xfId="2" applyNumberFormat="1" applyFill="1" applyBorder="1" applyAlignment="1">
      <alignment vertical="center"/>
    </xf>
    <xf numFmtId="44" fontId="8" fillId="2" borderId="5" xfId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87"/>
  <sheetViews>
    <sheetView tabSelected="1" workbookViewId="0">
      <pane ySplit="1" topLeftCell="A2" activePane="bottomLeft" state="frozen"/>
      <selection pane="bottomLeft"/>
    </sheetView>
  </sheetViews>
  <sheetFormatPr baseColWidth="10" defaultRowHeight="12.2" customHeight="1" x14ac:dyDescent="0.2"/>
  <cols>
    <col min="1" max="1" width="3.7109375" style="12" customWidth="1"/>
    <col min="2" max="2" width="39.140625" style="12" customWidth="1"/>
    <col min="3" max="3" width="12.42578125" style="12" customWidth="1"/>
    <col min="4" max="4" width="13" style="12" customWidth="1"/>
    <col min="5" max="5" width="16" style="12" customWidth="1"/>
    <col min="6" max="6" width="19.140625" style="12" customWidth="1"/>
    <col min="7" max="7" width="21.140625" style="12" customWidth="1"/>
    <col min="8" max="8" width="18.42578125" style="12" customWidth="1"/>
    <col min="9" max="9" width="13.7109375" style="12" customWidth="1"/>
    <col min="10" max="10" width="16" style="12" customWidth="1"/>
    <col min="11" max="12" width="15.140625" style="12" customWidth="1"/>
    <col min="13" max="13" width="14.7109375" style="12" customWidth="1"/>
    <col min="14" max="14" width="20.28515625" style="12" customWidth="1"/>
    <col min="15" max="15" width="28.140625" style="12" customWidth="1"/>
    <col min="16" max="16" width="25.85546875" style="12" customWidth="1"/>
    <col min="17" max="17" width="22.28515625" style="12" customWidth="1"/>
    <col min="18" max="18" width="16.42578125" style="25" customWidth="1"/>
    <col min="19" max="19" width="15.7109375" style="25" customWidth="1"/>
    <col min="20" max="20" width="20.7109375" style="25" customWidth="1"/>
    <col min="21" max="21" width="20.7109375" style="26" customWidth="1"/>
    <col min="22" max="22" width="18" style="12" customWidth="1"/>
    <col min="23" max="236" width="11.42578125" style="1"/>
    <col min="237" max="237" width="3.7109375" style="1" customWidth="1"/>
    <col min="238" max="238" width="101.7109375" style="1" customWidth="1"/>
    <col min="239" max="239" width="8" style="1" customWidth="1"/>
    <col min="240" max="240" width="8.42578125" style="1" customWidth="1"/>
    <col min="241" max="241" width="13" style="1" customWidth="1"/>
    <col min="242" max="242" width="9" style="1" customWidth="1"/>
    <col min="243" max="243" width="7.140625" style="1" customWidth="1"/>
    <col min="244" max="244" width="12" style="1" customWidth="1"/>
    <col min="245" max="245" width="18.42578125" style="1" customWidth="1"/>
    <col min="246" max="246" width="11.140625" style="1" customWidth="1"/>
    <col min="247" max="247" width="16" style="1" customWidth="1"/>
    <col min="248" max="248" width="12" style="1" customWidth="1"/>
    <col min="249" max="250" width="11.7109375" style="1" customWidth="1"/>
    <col min="251" max="251" width="15.42578125" style="1" customWidth="1"/>
    <col min="252" max="252" width="17.85546875" style="1" customWidth="1"/>
    <col min="253" max="253" width="14.7109375" style="1" customWidth="1"/>
    <col min="254" max="254" width="6.5703125" style="1" customWidth="1"/>
    <col min="255" max="255" width="10.5703125" style="1" bestFit="1" customWidth="1"/>
    <col min="256" max="256" width="13.140625" style="1" customWidth="1"/>
    <col min="257" max="257" width="11.5703125" style="1" customWidth="1"/>
    <col min="258" max="492" width="11.42578125" style="1"/>
    <col min="493" max="493" width="3.7109375" style="1" customWidth="1"/>
    <col min="494" max="494" width="101.7109375" style="1" customWidth="1"/>
    <col min="495" max="495" width="8" style="1" customWidth="1"/>
    <col min="496" max="496" width="8.42578125" style="1" customWidth="1"/>
    <col min="497" max="497" width="13" style="1" customWidth="1"/>
    <col min="498" max="498" width="9" style="1" customWidth="1"/>
    <col min="499" max="499" width="7.140625" style="1" customWidth="1"/>
    <col min="500" max="500" width="12" style="1" customWidth="1"/>
    <col min="501" max="501" width="18.42578125" style="1" customWidth="1"/>
    <col min="502" max="502" width="11.140625" style="1" customWidth="1"/>
    <col min="503" max="503" width="16" style="1" customWidth="1"/>
    <col min="504" max="504" width="12" style="1" customWidth="1"/>
    <col min="505" max="506" width="11.7109375" style="1" customWidth="1"/>
    <col min="507" max="507" width="15.42578125" style="1" customWidth="1"/>
    <col min="508" max="508" width="17.85546875" style="1" customWidth="1"/>
    <col min="509" max="509" width="14.7109375" style="1" customWidth="1"/>
    <col min="510" max="510" width="6.5703125" style="1" customWidth="1"/>
    <col min="511" max="511" width="10.5703125" style="1" bestFit="1" customWidth="1"/>
    <col min="512" max="512" width="13.140625" style="1" customWidth="1"/>
    <col min="513" max="513" width="11.5703125" style="1" customWidth="1"/>
    <col min="514" max="748" width="11.42578125" style="1"/>
    <col min="749" max="749" width="3.7109375" style="1" customWidth="1"/>
    <col min="750" max="750" width="101.7109375" style="1" customWidth="1"/>
    <col min="751" max="751" width="8" style="1" customWidth="1"/>
    <col min="752" max="752" width="8.42578125" style="1" customWidth="1"/>
    <col min="753" max="753" width="13" style="1" customWidth="1"/>
    <col min="754" max="754" width="9" style="1" customWidth="1"/>
    <col min="755" max="755" width="7.140625" style="1" customWidth="1"/>
    <col min="756" max="756" width="12" style="1" customWidth="1"/>
    <col min="757" max="757" width="18.42578125" style="1" customWidth="1"/>
    <col min="758" max="758" width="11.140625" style="1" customWidth="1"/>
    <col min="759" max="759" width="16" style="1" customWidth="1"/>
    <col min="760" max="760" width="12" style="1" customWidth="1"/>
    <col min="761" max="762" width="11.7109375" style="1" customWidth="1"/>
    <col min="763" max="763" width="15.42578125" style="1" customWidth="1"/>
    <col min="764" max="764" width="17.85546875" style="1" customWidth="1"/>
    <col min="765" max="765" width="14.7109375" style="1" customWidth="1"/>
    <col min="766" max="766" width="6.5703125" style="1" customWidth="1"/>
    <col min="767" max="767" width="10.5703125" style="1" bestFit="1" customWidth="1"/>
    <col min="768" max="768" width="13.140625" style="1" customWidth="1"/>
    <col min="769" max="769" width="11.5703125" style="1" customWidth="1"/>
    <col min="770" max="1004" width="11.42578125" style="1"/>
    <col min="1005" max="1005" width="3.7109375" style="1" customWidth="1"/>
    <col min="1006" max="1006" width="101.7109375" style="1" customWidth="1"/>
    <col min="1007" max="1007" width="8" style="1" customWidth="1"/>
    <col min="1008" max="1008" width="8.42578125" style="1" customWidth="1"/>
    <col min="1009" max="1009" width="13" style="1" customWidth="1"/>
    <col min="1010" max="1010" width="9" style="1" customWidth="1"/>
    <col min="1011" max="1011" width="7.140625" style="1" customWidth="1"/>
    <col min="1012" max="1012" width="12" style="1" customWidth="1"/>
    <col min="1013" max="1013" width="18.42578125" style="1" customWidth="1"/>
    <col min="1014" max="1014" width="11.140625" style="1" customWidth="1"/>
    <col min="1015" max="1015" width="16" style="1" customWidth="1"/>
    <col min="1016" max="1016" width="12" style="1" customWidth="1"/>
    <col min="1017" max="1018" width="11.7109375" style="1" customWidth="1"/>
    <col min="1019" max="1019" width="15.42578125" style="1" customWidth="1"/>
    <col min="1020" max="1020" width="17.85546875" style="1" customWidth="1"/>
    <col min="1021" max="1021" width="14.7109375" style="1" customWidth="1"/>
    <col min="1022" max="1022" width="6.5703125" style="1" customWidth="1"/>
    <col min="1023" max="1023" width="10.5703125" style="1" bestFit="1" customWidth="1"/>
    <col min="1024" max="1024" width="13.140625" style="1" customWidth="1"/>
    <col min="1025" max="1025" width="11.5703125" style="1" customWidth="1"/>
    <col min="1026" max="1260" width="11.42578125" style="1"/>
    <col min="1261" max="1261" width="3.7109375" style="1" customWidth="1"/>
    <col min="1262" max="1262" width="101.7109375" style="1" customWidth="1"/>
    <col min="1263" max="1263" width="8" style="1" customWidth="1"/>
    <col min="1264" max="1264" width="8.42578125" style="1" customWidth="1"/>
    <col min="1265" max="1265" width="13" style="1" customWidth="1"/>
    <col min="1266" max="1266" width="9" style="1" customWidth="1"/>
    <col min="1267" max="1267" width="7.140625" style="1" customWidth="1"/>
    <col min="1268" max="1268" width="12" style="1" customWidth="1"/>
    <col min="1269" max="1269" width="18.42578125" style="1" customWidth="1"/>
    <col min="1270" max="1270" width="11.140625" style="1" customWidth="1"/>
    <col min="1271" max="1271" width="16" style="1" customWidth="1"/>
    <col min="1272" max="1272" width="12" style="1" customWidth="1"/>
    <col min="1273" max="1274" width="11.7109375" style="1" customWidth="1"/>
    <col min="1275" max="1275" width="15.42578125" style="1" customWidth="1"/>
    <col min="1276" max="1276" width="17.85546875" style="1" customWidth="1"/>
    <col min="1277" max="1277" width="14.7109375" style="1" customWidth="1"/>
    <col min="1278" max="1278" width="6.5703125" style="1" customWidth="1"/>
    <col min="1279" max="1279" width="10.5703125" style="1" bestFit="1" customWidth="1"/>
    <col min="1280" max="1280" width="13.140625" style="1" customWidth="1"/>
    <col min="1281" max="1281" width="11.5703125" style="1" customWidth="1"/>
    <col min="1282" max="1516" width="11.42578125" style="1"/>
    <col min="1517" max="1517" width="3.7109375" style="1" customWidth="1"/>
    <col min="1518" max="1518" width="101.7109375" style="1" customWidth="1"/>
    <col min="1519" max="1519" width="8" style="1" customWidth="1"/>
    <col min="1520" max="1520" width="8.42578125" style="1" customWidth="1"/>
    <col min="1521" max="1521" width="13" style="1" customWidth="1"/>
    <col min="1522" max="1522" width="9" style="1" customWidth="1"/>
    <col min="1523" max="1523" width="7.140625" style="1" customWidth="1"/>
    <col min="1524" max="1524" width="12" style="1" customWidth="1"/>
    <col min="1525" max="1525" width="18.42578125" style="1" customWidth="1"/>
    <col min="1526" max="1526" width="11.140625" style="1" customWidth="1"/>
    <col min="1527" max="1527" width="16" style="1" customWidth="1"/>
    <col min="1528" max="1528" width="12" style="1" customWidth="1"/>
    <col min="1529" max="1530" width="11.7109375" style="1" customWidth="1"/>
    <col min="1531" max="1531" width="15.42578125" style="1" customWidth="1"/>
    <col min="1532" max="1532" width="17.85546875" style="1" customWidth="1"/>
    <col min="1533" max="1533" width="14.7109375" style="1" customWidth="1"/>
    <col min="1534" max="1534" width="6.5703125" style="1" customWidth="1"/>
    <col min="1535" max="1535" width="10.5703125" style="1" bestFit="1" customWidth="1"/>
    <col min="1536" max="1536" width="13.140625" style="1" customWidth="1"/>
    <col min="1537" max="1537" width="11.5703125" style="1" customWidth="1"/>
    <col min="1538" max="1772" width="11.42578125" style="1"/>
    <col min="1773" max="1773" width="3.7109375" style="1" customWidth="1"/>
    <col min="1774" max="1774" width="101.7109375" style="1" customWidth="1"/>
    <col min="1775" max="1775" width="8" style="1" customWidth="1"/>
    <col min="1776" max="1776" width="8.42578125" style="1" customWidth="1"/>
    <col min="1777" max="1777" width="13" style="1" customWidth="1"/>
    <col min="1778" max="1778" width="9" style="1" customWidth="1"/>
    <col min="1779" max="1779" width="7.140625" style="1" customWidth="1"/>
    <col min="1780" max="1780" width="12" style="1" customWidth="1"/>
    <col min="1781" max="1781" width="18.42578125" style="1" customWidth="1"/>
    <col min="1782" max="1782" width="11.140625" style="1" customWidth="1"/>
    <col min="1783" max="1783" width="16" style="1" customWidth="1"/>
    <col min="1784" max="1784" width="12" style="1" customWidth="1"/>
    <col min="1785" max="1786" width="11.7109375" style="1" customWidth="1"/>
    <col min="1787" max="1787" width="15.42578125" style="1" customWidth="1"/>
    <col min="1788" max="1788" width="17.85546875" style="1" customWidth="1"/>
    <col min="1789" max="1789" width="14.7109375" style="1" customWidth="1"/>
    <col min="1790" max="1790" width="6.5703125" style="1" customWidth="1"/>
    <col min="1791" max="1791" width="10.5703125" style="1" bestFit="1" customWidth="1"/>
    <col min="1792" max="1792" width="13.140625" style="1" customWidth="1"/>
    <col min="1793" max="1793" width="11.5703125" style="1" customWidth="1"/>
    <col min="1794" max="2028" width="11.42578125" style="1"/>
    <col min="2029" max="2029" width="3.7109375" style="1" customWidth="1"/>
    <col min="2030" max="2030" width="101.7109375" style="1" customWidth="1"/>
    <col min="2031" max="2031" width="8" style="1" customWidth="1"/>
    <col min="2032" max="2032" width="8.42578125" style="1" customWidth="1"/>
    <col min="2033" max="2033" width="13" style="1" customWidth="1"/>
    <col min="2034" max="2034" width="9" style="1" customWidth="1"/>
    <col min="2035" max="2035" width="7.140625" style="1" customWidth="1"/>
    <col min="2036" max="2036" width="12" style="1" customWidth="1"/>
    <col min="2037" max="2037" width="18.42578125" style="1" customWidth="1"/>
    <col min="2038" max="2038" width="11.140625" style="1" customWidth="1"/>
    <col min="2039" max="2039" width="16" style="1" customWidth="1"/>
    <col min="2040" max="2040" width="12" style="1" customWidth="1"/>
    <col min="2041" max="2042" width="11.7109375" style="1" customWidth="1"/>
    <col min="2043" max="2043" width="15.42578125" style="1" customWidth="1"/>
    <col min="2044" max="2044" width="17.85546875" style="1" customWidth="1"/>
    <col min="2045" max="2045" width="14.7109375" style="1" customWidth="1"/>
    <col min="2046" max="2046" width="6.5703125" style="1" customWidth="1"/>
    <col min="2047" max="2047" width="10.5703125" style="1" bestFit="1" customWidth="1"/>
    <col min="2048" max="2048" width="13.140625" style="1" customWidth="1"/>
    <col min="2049" max="2049" width="11.5703125" style="1" customWidth="1"/>
    <col min="2050" max="2284" width="11.42578125" style="1"/>
    <col min="2285" max="2285" width="3.7109375" style="1" customWidth="1"/>
    <col min="2286" max="2286" width="101.7109375" style="1" customWidth="1"/>
    <col min="2287" max="2287" width="8" style="1" customWidth="1"/>
    <col min="2288" max="2288" width="8.42578125" style="1" customWidth="1"/>
    <col min="2289" max="2289" width="13" style="1" customWidth="1"/>
    <col min="2290" max="2290" width="9" style="1" customWidth="1"/>
    <col min="2291" max="2291" width="7.140625" style="1" customWidth="1"/>
    <col min="2292" max="2292" width="12" style="1" customWidth="1"/>
    <col min="2293" max="2293" width="18.42578125" style="1" customWidth="1"/>
    <col min="2294" max="2294" width="11.140625" style="1" customWidth="1"/>
    <col min="2295" max="2295" width="16" style="1" customWidth="1"/>
    <col min="2296" max="2296" width="12" style="1" customWidth="1"/>
    <col min="2297" max="2298" width="11.7109375" style="1" customWidth="1"/>
    <col min="2299" max="2299" width="15.42578125" style="1" customWidth="1"/>
    <col min="2300" max="2300" width="17.85546875" style="1" customWidth="1"/>
    <col min="2301" max="2301" width="14.7109375" style="1" customWidth="1"/>
    <col min="2302" max="2302" width="6.5703125" style="1" customWidth="1"/>
    <col min="2303" max="2303" width="10.5703125" style="1" bestFit="1" customWidth="1"/>
    <col min="2304" max="2304" width="13.140625" style="1" customWidth="1"/>
    <col min="2305" max="2305" width="11.5703125" style="1" customWidth="1"/>
    <col min="2306" max="2540" width="11.42578125" style="1"/>
    <col min="2541" max="2541" width="3.7109375" style="1" customWidth="1"/>
    <col min="2542" max="2542" width="101.7109375" style="1" customWidth="1"/>
    <col min="2543" max="2543" width="8" style="1" customWidth="1"/>
    <col min="2544" max="2544" width="8.42578125" style="1" customWidth="1"/>
    <col min="2545" max="2545" width="13" style="1" customWidth="1"/>
    <col min="2546" max="2546" width="9" style="1" customWidth="1"/>
    <col min="2547" max="2547" width="7.140625" style="1" customWidth="1"/>
    <col min="2548" max="2548" width="12" style="1" customWidth="1"/>
    <col min="2549" max="2549" width="18.42578125" style="1" customWidth="1"/>
    <col min="2550" max="2550" width="11.140625" style="1" customWidth="1"/>
    <col min="2551" max="2551" width="16" style="1" customWidth="1"/>
    <col min="2552" max="2552" width="12" style="1" customWidth="1"/>
    <col min="2553" max="2554" width="11.7109375" style="1" customWidth="1"/>
    <col min="2555" max="2555" width="15.42578125" style="1" customWidth="1"/>
    <col min="2556" max="2556" width="17.85546875" style="1" customWidth="1"/>
    <col min="2557" max="2557" width="14.7109375" style="1" customWidth="1"/>
    <col min="2558" max="2558" width="6.5703125" style="1" customWidth="1"/>
    <col min="2559" max="2559" width="10.5703125" style="1" bestFit="1" customWidth="1"/>
    <col min="2560" max="2560" width="13.140625" style="1" customWidth="1"/>
    <col min="2561" max="2561" width="11.5703125" style="1" customWidth="1"/>
    <col min="2562" max="2796" width="11.42578125" style="1"/>
    <col min="2797" max="2797" width="3.7109375" style="1" customWidth="1"/>
    <col min="2798" max="2798" width="101.7109375" style="1" customWidth="1"/>
    <col min="2799" max="2799" width="8" style="1" customWidth="1"/>
    <col min="2800" max="2800" width="8.42578125" style="1" customWidth="1"/>
    <col min="2801" max="2801" width="13" style="1" customWidth="1"/>
    <col min="2802" max="2802" width="9" style="1" customWidth="1"/>
    <col min="2803" max="2803" width="7.140625" style="1" customWidth="1"/>
    <col min="2804" max="2804" width="12" style="1" customWidth="1"/>
    <col min="2805" max="2805" width="18.42578125" style="1" customWidth="1"/>
    <col min="2806" max="2806" width="11.140625" style="1" customWidth="1"/>
    <col min="2807" max="2807" width="16" style="1" customWidth="1"/>
    <col min="2808" max="2808" width="12" style="1" customWidth="1"/>
    <col min="2809" max="2810" width="11.7109375" style="1" customWidth="1"/>
    <col min="2811" max="2811" width="15.42578125" style="1" customWidth="1"/>
    <col min="2812" max="2812" width="17.85546875" style="1" customWidth="1"/>
    <col min="2813" max="2813" width="14.7109375" style="1" customWidth="1"/>
    <col min="2814" max="2814" width="6.5703125" style="1" customWidth="1"/>
    <col min="2815" max="2815" width="10.5703125" style="1" bestFit="1" customWidth="1"/>
    <col min="2816" max="2816" width="13.140625" style="1" customWidth="1"/>
    <col min="2817" max="2817" width="11.5703125" style="1" customWidth="1"/>
    <col min="2818" max="3052" width="11.42578125" style="1"/>
    <col min="3053" max="3053" width="3.7109375" style="1" customWidth="1"/>
    <col min="3054" max="3054" width="101.7109375" style="1" customWidth="1"/>
    <col min="3055" max="3055" width="8" style="1" customWidth="1"/>
    <col min="3056" max="3056" width="8.42578125" style="1" customWidth="1"/>
    <col min="3057" max="3057" width="13" style="1" customWidth="1"/>
    <col min="3058" max="3058" width="9" style="1" customWidth="1"/>
    <col min="3059" max="3059" width="7.140625" style="1" customWidth="1"/>
    <col min="3060" max="3060" width="12" style="1" customWidth="1"/>
    <col min="3061" max="3061" width="18.42578125" style="1" customWidth="1"/>
    <col min="3062" max="3062" width="11.140625" style="1" customWidth="1"/>
    <col min="3063" max="3063" width="16" style="1" customWidth="1"/>
    <col min="3064" max="3064" width="12" style="1" customWidth="1"/>
    <col min="3065" max="3066" width="11.7109375" style="1" customWidth="1"/>
    <col min="3067" max="3067" width="15.42578125" style="1" customWidth="1"/>
    <col min="3068" max="3068" width="17.85546875" style="1" customWidth="1"/>
    <col min="3069" max="3069" width="14.7109375" style="1" customWidth="1"/>
    <col min="3070" max="3070" width="6.5703125" style="1" customWidth="1"/>
    <col min="3071" max="3071" width="10.5703125" style="1" bestFit="1" customWidth="1"/>
    <col min="3072" max="3072" width="13.140625" style="1" customWidth="1"/>
    <col min="3073" max="3073" width="11.5703125" style="1" customWidth="1"/>
    <col min="3074" max="3308" width="11.42578125" style="1"/>
    <col min="3309" max="3309" width="3.7109375" style="1" customWidth="1"/>
    <col min="3310" max="3310" width="101.7109375" style="1" customWidth="1"/>
    <col min="3311" max="3311" width="8" style="1" customWidth="1"/>
    <col min="3312" max="3312" width="8.42578125" style="1" customWidth="1"/>
    <col min="3313" max="3313" width="13" style="1" customWidth="1"/>
    <col min="3314" max="3314" width="9" style="1" customWidth="1"/>
    <col min="3315" max="3315" width="7.140625" style="1" customWidth="1"/>
    <col min="3316" max="3316" width="12" style="1" customWidth="1"/>
    <col min="3317" max="3317" width="18.42578125" style="1" customWidth="1"/>
    <col min="3318" max="3318" width="11.140625" style="1" customWidth="1"/>
    <col min="3319" max="3319" width="16" style="1" customWidth="1"/>
    <col min="3320" max="3320" width="12" style="1" customWidth="1"/>
    <col min="3321" max="3322" width="11.7109375" style="1" customWidth="1"/>
    <col min="3323" max="3323" width="15.42578125" style="1" customWidth="1"/>
    <col min="3324" max="3324" width="17.85546875" style="1" customWidth="1"/>
    <col min="3325" max="3325" width="14.7109375" style="1" customWidth="1"/>
    <col min="3326" max="3326" width="6.5703125" style="1" customWidth="1"/>
    <col min="3327" max="3327" width="10.5703125" style="1" bestFit="1" customWidth="1"/>
    <col min="3328" max="3328" width="13.140625" style="1" customWidth="1"/>
    <col min="3329" max="3329" width="11.5703125" style="1" customWidth="1"/>
    <col min="3330" max="3564" width="11.42578125" style="1"/>
    <col min="3565" max="3565" width="3.7109375" style="1" customWidth="1"/>
    <col min="3566" max="3566" width="101.7109375" style="1" customWidth="1"/>
    <col min="3567" max="3567" width="8" style="1" customWidth="1"/>
    <col min="3568" max="3568" width="8.42578125" style="1" customWidth="1"/>
    <col min="3569" max="3569" width="13" style="1" customWidth="1"/>
    <col min="3570" max="3570" width="9" style="1" customWidth="1"/>
    <col min="3571" max="3571" width="7.140625" style="1" customWidth="1"/>
    <col min="3572" max="3572" width="12" style="1" customWidth="1"/>
    <col min="3573" max="3573" width="18.42578125" style="1" customWidth="1"/>
    <col min="3574" max="3574" width="11.140625" style="1" customWidth="1"/>
    <col min="3575" max="3575" width="16" style="1" customWidth="1"/>
    <col min="3576" max="3576" width="12" style="1" customWidth="1"/>
    <col min="3577" max="3578" width="11.7109375" style="1" customWidth="1"/>
    <col min="3579" max="3579" width="15.42578125" style="1" customWidth="1"/>
    <col min="3580" max="3580" width="17.85546875" style="1" customWidth="1"/>
    <col min="3581" max="3581" width="14.7109375" style="1" customWidth="1"/>
    <col min="3582" max="3582" width="6.5703125" style="1" customWidth="1"/>
    <col min="3583" max="3583" width="10.5703125" style="1" bestFit="1" customWidth="1"/>
    <col min="3584" max="3584" width="13.140625" style="1" customWidth="1"/>
    <col min="3585" max="3585" width="11.5703125" style="1" customWidth="1"/>
    <col min="3586" max="3820" width="11.42578125" style="1"/>
    <col min="3821" max="3821" width="3.7109375" style="1" customWidth="1"/>
    <col min="3822" max="3822" width="101.7109375" style="1" customWidth="1"/>
    <col min="3823" max="3823" width="8" style="1" customWidth="1"/>
    <col min="3824" max="3824" width="8.42578125" style="1" customWidth="1"/>
    <col min="3825" max="3825" width="13" style="1" customWidth="1"/>
    <col min="3826" max="3826" width="9" style="1" customWidth="1"/>
    <col min="3827" max="3827" width="7.140625" style="1" customWidth="1"/>
    <col min="3828" max="3828" width="12" style="1" customWidth="1"/>
    <col min="3829" max="3829" width="18.42578125" style="1" customWidth="1"/>
    <col min="3830" max="3830" width="11.140625" style="1" customWidth="1"/>
    <col min="3831" max="3831" width="16" style="1" customWidth="1"/>
    <col min="3832" max="3832" width="12" style="1" customWidth="1"/>
    <col min="3833" max="3834" width="11.7109375" style="1" customWidth="1"/>
    <col min="3835" max="3835" width="15.42578125" style="1" customWidth="1"/>
    <col min="3836" max="3836" width="17.85546875" style="1" customWidth="1"/>
    <col min="3837" max="3837" width="14.7109375" style="1" customWidth="1"/>
    <col min="3838" max="3838" width="6.5703125" style="1" customWidth="1"/>
    <col min="3839" max="3839" width="10.5703125" style="1" bestFit="1" customWidth="1"/>
    <col min="3840" max="3840" width="13.140625" style="1" customWidth="1"/>
    <col min="3841" max="3841" width="11.5703125" style="1" customWidth="1"/>
    <col min="3842" max="4076" width="11.42578125" style="1"/>
    <col min="4077" max="4077" width="3.7109375" style="1" customWidth="1"/>
    <col min="4078" max="4078" width="101.7109375" style="1" customWidth="1"/>
    <col min="4079" max="4079" width="8" style="1" customWidth="1"/>
    <col min="4080" max="4080" width="8.42578125" style="1" customWidth="1"/>
    <col min="4081" max="4081" width="13" style="1" customWidth="1"/>
    <col min="4082" max="4082" width="9" style="1" customWidth="1"/>
    <col min="4083" max="4083" width="7.140625" style="1" customWidth="1"/>
    <col min="4084" max="4084" width="12" style="1" customWidth="1"/>
    <col min="4085" max="4085" width="18.42578125" style="1" customWidth="1"/>
    <col min="4086" max="4086" width="11.140625" style="1" customWidth="1"/>
    <col min="4087" max="4087" width="16" style="1" customWidth="1"/>
    <col min="4088" max="4088" width="12" style="1" customWidth="1"/>
    <col min="4089" max="4090" width="11.7109375" style="1" customWidth="1"/>
    <col min="4091" max="4091" width="15.42578125" style="1" customWidth="1"/>
    <col min="4092" max="4092" width="17.85546875" style="1" customWidth="1"/>
    <col min="4093" max="4093" width="14.7109375" style="1" customWidth="1"/>
    <col min="4094" max="4094" width="6.5703125" style="1" customWidth="1"/>
    <col min="4095" max="4095" width="10.5703125" style="1" bestFit="1" customWidth="1"/>
    <col min="4096" max="4096" width="13.140625" style="1" customWidth="1"/>
    <col min="4097" max="4097" width="11.5703125" style="1" customWidth="1"/>
    <col min="4098" max="4332" width="11.42578125" style="1"/>
    <col min="4333" max="4333" width="3.7109375" style="1" customWidth="1"/>
    <col min="4334" max="4334" width="101.7109375" style="1" customWidth="1"/>
    <col min="4335" max="4335" width="8" style="1" customWidth="1"/>
    <col min="4336" max="4336" width="8.42578125" style="1" customWidth="1"/>
    <col min="4337" max="4337" width="13" style="1" customWidth="1"/>
    <col min="4338" max="4338" width="9" style="1" customWidth="1"/>
    <col min="4339" max="4339" width="7.140625" style="1" customWidth="1"/>
    <col min="4340" max="4340" width="12" style="1" customWidth="1"/>
    <col min="4341" max="4341" width="18.42578125" style="1" customWidth="1"/>
    <col min="4342" max="4342" width="11.140625" style="1" customWidth="1"/>
    <col min="4343" max="4343" width="16" style="1" customWidth="1"/>
    <col min="4344" max="4344" width="12" style="1" customWidth="1"/>
    <col min="4345" max="4346" width="11.7109375" style="1" customWidth="1"/>
    <col min="4347" max="4347" width="15.42578125" style="1" customWidth="1"/>
    <col min="4348" max="4348" width="17.85546875" style="1" customWidth="1"/>
    <col min="4349" max="4349" width="14.7109375" style="1" customWidth="1"/>
    <col min="4350" max="4350" width="6.5703125" style="1" customWidth="1"/>
    <col min="4351" max="4351" width="10.5703125" style="1" bestFit="1" customWidth="1"/>
    <col min="4352" max="4352" width="13.140625" style="1" customWidth="1"/>
    <col min="4353" max="4353" width="11.5703125" style="1" customWidth="1"/>
    <col min="4354" max="4588" width="11.42578125" style="1"/>
    <col min="4589" max="4589" width="3.7109375" style="1" customWidth="1"/>
    <col min="4590" max="4590" width="101.7109375" style="1" customWidth="1"/>
    <col min="4591" max="4591" width="8" style="1" customWidth="1"/>
    <col min="4592" max="4592" width="8.42578125" style="1" customWidth="1"/>
    <col min="4593" max="4593" width="13" style="1" customWidth="1"/>
    <col min="4594" max="4594" width="9" style="1" customWidth="1"/>
    <col min="4595" max="4595" width="7.140625" style="1" customWidth="1"/>
    <col min="4596" max="4596" width="12" style="1" customWidth="1"/>
    <col min="4597" max="4597" width="18.42578125" style="1" customWidth="1"/>
    <col min="4598" max="4598" width="11.140625" style="1" customWidth="1"/>
    <col min="4599" max="4599" width="16" style="1" customWidth="1"/>
    <col min="4600" max="4600" width="12" style="1" customWidth="1"/>
    <col min="4601" max="4602" width="11.7109375" style="1" customWidth="1"/>
    <col min="4603" max="4603" width="15.42578125" style="1" customWidth="1"/>
    <col min="4604" max="4604" width="17.85546875" style="1" customWidth="1"/>
    <col min="4605" max="4605" width="14.7109375" style="1" customWidth="1"/>
    <col min="4606" max="4606" width="6.5703125" style="1" customWidth="1"/>
    <col min="4607" max="4607" width="10.5703125" style="1" bestFit="1" customWidth="1"/>
    <col min="4608" max="4608" width="13.140625" style="1" customWidth="1"/>
    <col min="4609" max="4609" width="11.5703125" style="1" customWidth="1"/>
    <col min="4610" max="4844" width="11.42578125" style="1"/>
    <col min="4845" max="4845" width="3.7109375" style="1" customWidth="1"/>
    <col min="4846" max="4846" width="101.7109375" style="1" customWidth="1"/>
    <col min="4847" max="4847" width="8" style="1" customWidth="1"/>
    <col min="4848" max="4848" width="8.42578125" style="1" customWidth="1"/>
    <col min="4849" max="4849" width="13" style="1" customWidth="1"/>
    <col min="4850" max="4850" width="9" style="1" customWidth="1"/>
    <col min="4851" max="4851" width="7.140625" style="1" customWidth="1"/>
    <col min="4852" max="4852" width="12" style="1" customWidth="1"/>
    <col min="4853" max="4853" width="18.42578125" style="1" customWidth="1"/>
    <col min="4854" max="4854" width="11.140625" style="1" customWidth="1"/>
    <col min="4855" max="4855" width="16" style="1" customWidth="1"/>
    <col min="4856" max="4856" width="12" style="1" customWidth="1"/>
    <col min="4857" max="4858" width="11.7109375" style="1" customWidth="1"/>
    <col min="4859" max="4859" width="15.42578125" style="1" customWidth="1"/>
    <col min="4860" max="4860" width="17.85546875" style="1" customWidth="1"/>
    <col min="4861" max="4861" width="14.7109375" style="1" customWidth="1"/>
    <col min="4862" max="4862" width="6.5703125" style="1" customWidth="1"/>
    <col min="4863" max="4863" width="10.5703125" style="1" bestFit="1" customWidth="1"/>
    <col min="4864" max="4864" width="13.140625" style="1" customWidth="1"/>
    <col min="4865" max="4865" width="11.5703125" style="1" customWidth="1"/>
    <col min="4866" max="5100" width="11.42578125" style="1"/>
    <col min="5101" max="5101" width="3.7109375" style="1" customWidth="1"/>
    <col min="5102" max="5102" width="101.7109375" style="1" customWidth="1"/>
    <col min="5103" max="5103" width="8" style="1" customWidth="1"/>
    <col min="5104" max="5104" width="8.42578125" style="1" customWidth="1"/>
    <col min="5105" max="5105" width="13" style="1" customWidth="1"/>
    <col min="5106" max="5106" width="9" style="1" customWidth="1"/>
    <col min="5107" max="5107" width="7.140625" style="1" customWidth="1"/>
    <col min="5108" max="5108" width="12" style="1" customWidth="1"/>
    <col min="5109" max="5109" width="18.42578125" style="1" customWidth="1"/>
    <col min="5110" max="5110" width="11.140625" style="1" customWidth="1"/>
    <col min="5111" max="5111" width="16" style="1" customWidth="1"/>
    <col min="5112" max="5112" width="12" style="1" customWidth="1"/>
    <col min="5113" max="5114" width="11.7109375" style="1" customWidth="1"/>
    <col min="5115" max="5115" width="15.42578125" style="1" customWidth="1"/>
    <col min="5116" max="5116" width="17.85546875" style="1" customWidth="1"/>
    <col min="5117" max="5117" width="14.7109375" style="1" customWidth="1"/>
    <col min="5118" max="5118" width="6.5703125" style="1" customWidth="1"/>
    <col min="5119" max="5119" width="10.5703125" style="1" bestFit="1" customWidth="1"/>
    <col min="5120" max="5120" width="13.140625" style="1" customWidth="1"/>
    <col min="5121" max="5121" width="11.5703125" style="1" customWidth="1"/>
    <col min="5122" max="5356" width="11.42578125" style="1"/>
    <col min="5357" max="5357" width="3.7109375" style="1" customWidth="1"/>
    <col min="5358" max="5358" width="101.7109375" style="1" customWidth="1"/>
    <col min="5359" max="5359" width="8" style="1" customWidth="1"/>
    <col min="5360" max="5360" width="8.42578125" style="1" customWidth="1"/>
    <col min="5361" max="5361" width="13" style="1" customWidth="1"/>
    <col min="5362" max="5362" width="9" style="1" customWidth="1"/>
    <col min="5363" max="5363" width="7.140625" style="1" customWidth="1"/>
    <col min="5364" max="5364" width="12" style="1" customWidth="1"/>
    <col min="5365" max="5365" width="18.42578125" style="1" customWidth="1"/>
    <col min="5366" max="5366" width="11.140625" style="1" customWidth="1"/>
    <col min="5367" max="5367" width="16" style="1" customWidth="1"/>
    <col min="5368" max="5368" width="12" style="1" customWidth="1"/>
    <col min="5369" max="5370" width="11.7109375" style="1" customWidth="1"/>
    <col min="5371" max="5371" width="15.42578125" style="1" customWidth="1"/>
    <col min="5372" max="5372" width="17.85546875" style="1" customWidth="1"/>
    <col min="5373" max="5373" width="14.7109375" style="1" customWidth="1"/>
    <col min="5374" max="5374" width="6.5703125" style="1" customWidth="1"/>
    <col min="5375" max="5375" width="10.5703125" style="1" bestFit="1" customWidth="1"/>
    <col min="5376" max="5376" width="13.140625" style="1" customWidth="1"/>
    <col min="5377" max="5377" width="11.5703125" style="1" customWidth="1"/>
    <col min="5378" max="5612" width="11.42578125" style="1"/>
    <col min="5613" max="5613" width="3.7109375" style="1" customWidth="1"/>
    <col min="5614" max="5614" width="101.7109375" style="1" customWidth="1"/>
    <col min="5615" max="5615" width="8" style="1" customWidth="1"/>
    <col min="5616" max="5616" width="8.42578125" style="1" customWidth="1"/>
    <col min="5617" max="5617" width="13" style="1" customWidth="1"/>
    <col min="5618" max="5618" width="9" style="1" customWidth="1"/>
    <col min="5619" max="5619" width="7.140625" style="1" customWidth="1"/>
    <col min="5620" max="5620" width="12" style="1" customWidth="1"/>
    <col min="5621" max="5621" width="18.42578125" style="1" customWidth="1"/>
    <col min="5622" max="5622" width="11.140625" style="1" customWidth="1"/>
    <col min="5623" max="5623" width="16" style="1" customWidth="1"/>
    <col min="5624" max="5624" width="12" style="1" customWidth="1"/>
    <col min="5625" max="5626" width="11.7109375" style="1" customWidth="1"/>
    <col min="5627" max="5627" width="15.42578125" style="1" customWidth="1"/>
    <col min="5628" max="5628" width="17.85546875" style="1" customWidth="1"/>
    <col min="5629" max="5629" width="14.7109375" style="1" customWidth="1"/>
    <col min="5630" max="5630" width="6.5703125" style="1" customWidth="1"/>
    <col min="5631" max="5631" width="10.5703125" style="1" bestFit="1" customWidth="1"/>
    <col min="5632" max="5632" width="13.140625" style="1" customWidth="1"/>
    <col min="5633" max="5633" width="11.5703125" style="1" customWidth="1"/>
    <col min="5634" max="5868" width="11.42578125" style="1"/>
    <col min="5869" max="5869" width="3.7109375" style="1" customWidth="1"/>
    <col min="5870" max="5870" width="101.7109375" style="1" customWidth="1"/>
    <col min="5871" max="5871" width="8" style="1" customWidth="1"/>
    <col min="5872" max="5872" width="8.42578125" style="1" customWidth="1"/>
    <col min="5873" max="5873" width="13" style="1" customWidth="1"/>
    <col min="5874" max="5874" width="9" style="1" customWidth="1"/>
    <col min="5875" max="5875" width="7.140625" style="1" customWidth="1"/>
    <col min="5876" max="5876" width="12" style="1" customWidth="1"/>
    <col min="5877" max="5877" width="18.42578125" style="1" customWidth="1"/>
    <col min="5878" max="5878" width="11.140625" style="1" customWidth="1"/>
    <col min="5879" max="5879" width="16" style="1" customWidth="1"/>
    <col min="5880" max="5880" width="12" style="1" customWidth="1"/>
    <col min="5881" max="5882" width="11.7109375" style="1" customWidth="1"/>
    <col min="5883" max="5883" width="15.42578125" style="1" customWidth="1"/>
    <col min="5884" max="5884" width="17.85546875" style="1" customWidth="1"/>
    <col min="5885" max="5885" width="14.7109375" style="1" customWidth="1"/>
    <col min="5886" max="5886" width="6.5703125" style="1" customWidth="1"/>
    <col min="5887" max="5887" width="10.5703125" style="1" bestFit="1" customWidth="1"/>
    <col min="5888" max="5888" width="13.140625" style="1" customWidth="1"/>
    <col min="5889" max="5889" width="11.5703125" style="1" customWidth="1"/>
    <col min="5890" max="6124" width="11.42578125" style="1"/>
    <col min="6125" max="6125" width="3.7109375" style="1" customWidth="1"/>
    <col min="6126" max="6126" width="101.7109375" style="1" customWidth="1"/>
    <col min="6127" max="6127" width="8" style="1" customWidth="1"/>
    <col min="6128" max="6128" width="8.42578125" style="1" customWidth="1"/>
    <col min="6129" max="6129" width="13" style="1" customWidth="1"/>
    <col min="6130" max="6130" width="9" style="1" customWidth="1"/>
    <col min="6131" max="6131" width="7.140625" style="1" customWidth="1"/>
    <col min="6132" max="6132" width="12" style="1" customWidth="1"/>
    <col min="6133" max="6133" width="18.42578125" style="1" customWidth="1"/>
    <col min="6134" max="6134" width="11.140625" style="1" customWidth="1"/>
    <col min="6135" max="6135" width="16" style="1" customWidth="1"/>
    <col min="6136" max="6136" width="12" style="1" customWidth="1"/>
    <col min="6137" max="6138" width="11.7109375" style="1" customWidth="1"/>
    <col min="6139" max="6139" width="15.42578125" style="1" customWidth="1"/>
    <col min="6140" max="6140" width="17.85546875" style="1" customWidth="1"/>
    <col min="6141" max="6141" width="14.7109375" style="1" customWidth="1"/>
    <col min="6142" max="6142" width="6.5703125" style="1" customWidth="1"/>
    <col min="6143" max="6143" width="10.5703125" style="1" bestFit="1" customWidth="1"/>
    <col min="6144" max="6144" width="13.140625" style="1" customWidth="1"/>
    <col min="6145" max="6145" width="11.5703125" style="1" customWidth="1"/>
    <col min="6146" max="6380" width="11.42578125" style="1"/>
    <col min="6381" max="6381" width="3.7109375" style="1" customWidth="1"/>
    <col min="6382" max="6382" width="101.7109375" style="1" customWidth="1"/>
    <col min="6383" max="6383" width="8" style="1" customWidth="1"/>
    <col min="6384" max="6384" width="8.42578125" style="1" customWidth="1"/>
    <col min="6385" max="6385" width="13" style="1" customWidth="1"/>
    <col min="6386" max="6386" width="9" style="1" customWidth="1"/>
    <col min="6387" max="6387" width="7.140625" style="1" customWidth="1"/>
    <col min="6388" max="6388" width="12" style="1" customWidth="1"/>
    <col min="6389" max="6389" width="18.42578125" style="1" customWidth="1"/>
    <col min="6390" max="6390" width="11.140625" style="1" customWidth="1"/>
    <col min="6391" max="6391" width="16" style="1" customWidth="1"/>
    <col min="6392" max="6392" width="12" style="1" customWidth="1"/>
    <col min="6393" max="6394" width="11.7109375" style="1" customWidth="1"/>
    <col min="6395" max="6395" width="15.42578125" style="1" customWidth="1"/>
    <col min="6396" max="6396" width="17.85546875" style="1" customWidth="1"/>
    <col min="6397" max="6397" width="14.7109375" style="1" customWidth="1"/>
    <col min="6398" max="6398" width="6.5703125" style="1" customWidth="1"/>
    <col min="6399" max="6399" width="10.5703125" style="1" bestFit="1" customWidth="1"/>
    <col min="6400" max="6400" width="13.140625" style="1" customWidth="1"/>
    <col min="6401" max="6401" width="11.5703125" style="1" customWidth="1"/>
    <col min="6402" max="6636" width="11.42578125" style="1"/>
    <col min="6637" max="6637" width="3.7109375" style="1" customWidth="1"/>
    <col min="6638" max="6638" width="101.7109375" style="1" customWidth="1"/>
    <col min="6639" max="6639" width="8" style="1" customWidth="1"/>
    <col min="6640" max="6640" width="8.42578125" style="1" customWidth="1"/>
    <col min="6641" max="6641" width="13" style="1" customWidth="1"/>
    <col min="6642" max="6642" width="9" style="1" customWidth="1"/>
    <col min="6643" max="6643" width="7.140625" style="1" customWidth="1"/>
    <col min="6644" max="6644" width="12" style="1" customWidth="1"/>
    <col min="6645" max="6645" width="18.42578125" style="1" customWidth="1"/>
    <col min="6646" max="6646" width="11.140625" style="1" customWidth="1"/>
    <col min="6647" max="6647" width="16" style="1" customWidth="1"/>
    <col min="6648" max="6648" width="12" style="1" customWidth="1"/>
    <col min="6649" max="6650" width="11.7109375" style="1" customWidth="1"/>
    <col min="6651" max="6651" width="15.42578125" style="1" customWidth="1"/>
    <col min="6652" max="6652" width="17.85546875" style="1" customWidth="1"/>
    <col min="6653" max="6653" width="14.7109375" style="1" customWidth="1"/>
    <col min="6654" max="6654" width="6.5703125" style="1" customWidth="1"/>
    <col min="6655" max="6655" width="10.5703125" style="1" bestFit="1" customWidth="1"/>
    <col min="6656" max="6656" width="13.140625" style="1" customWidth="1"/>
    <col min="6657" max="6657" width="11.5703125" style="1" customWidth="1"/>
    <col min="6658" max="6892" width="11.42578125" style="1"/>
    <col min="6893" max="6893" width="3.7109375" style="1" customWidth="1"/>
    <col min="6894" max="6894" width="101.7109375" style="1" customWidth="1"/>
    <col min="6895" max="6895" width="8" style="1" customWidth="1"/>
    <col min="6896" max="6896" width="8.42578125" style="1" customWidth="1"/>
    <col min="6897" max="6897" width="13" style="1" customWidth="1"/>
    <col min="6898" max="6898" width="9" style="1" customWidth="1"/>
    <col min="6899" max="6899" width="7.140625" style="1" customWidth="1"/>
    <col min="6900" max="6900" width="12" style="1" customWidth="1"/>
    <col min="6901" max="6901" width="18.42578125" style="1" customWidth="1"/>
    <col min="6902" max="6902" width="11.140625" style="1" customWidth="1"/>
    <col min="6903" max="6903" width="16" style="1" customWidth="1"/>
    <col min="6904" max="6904" width="12" style="1" customWidth="1"/>
    <col min="6905" max="6906" width="11.7109375" style="1" customWidth="1"/>
    <col min="6907" max="6907" width="15.42578125" style="1" customWidth="1"/>
    <col min="6908" max="6908" width="17.85546875" style="1" customWidth="1"/>
    <col min="6909" max="6909" width="14.7109375" style="1" customWidth="1"/>
    <col min="6910" max="6910" width="6.5703125" style="1" customWidth="1"/>
    <col min="6911" max="6911" width="10.5703125" style="1" bestFit="1" customWidth="1"/>
    <col min="6912" max="6912" width="13.140625" style="1" customWidth="1"/>
    <col min="6913" max="6913" width="11.5703125" style="1" customWidth="1"/>
    <col min="6914" max="7148" width="11.42578125" style="1"/>
    <col min="7149" max="7149" width="3.7109375" style="1" customWidth="1"/>
    <col min="7150" max="7150" width="101.7109375" style="1" customWidth="1"/>
    <col min="7151" max="7151" width="8" style="1" customWidth="1"/>
    <col min="7152" max="7152" width="8.42578125" style="1" customWidth="1"/>
    <col min="7153" max="7153" width="13" style="1" customWidth="1"/>
    <col min="7154" max="7154" width="9" style="1" customWidth="1"/>
    <col min="7155" max="7155" width="7.140625" style="1" customWidth="1"/>
    <col min="7156" max="7156" width="12" style="1" customWidth="1"/>
    <col min="7157" max="7157" width="18.42578125" style="1" customWidth="1"/>
    <col min="7158" max="7158" width="11.140625" style="1" customWidth="1"/>
    <col min="7159" max="7159" width="16" style="1" customWidth="1"/>
    <col min="7160" max="7160" width="12" style="1" customWidth="1"/>
    <col min="7161" max="7162" width="11.7109375" style="1" customWidth="1"/>
    <col min="7163" max="7163" width="15.42578125" style="1" customWidth="1"/>
    <col min="7164" max="7164" width="17.85546875" style="1" customWidth="1"/>
    <col min="7165" max="7165" width="14.7109375" style="1" customWidth="1"/>
    <col min="7166" max="7166" width="6.5703125" style="1" customWidth="1"/>
    <col min="7167" max="7167" width="10.5703125" style="1" bestFit="1" customWidth="1"/>
    <col min="7168" max="7168" width="13.140625" style="1" customWidth="1"/>
    <col min="7169" max="7169" width="11.5703125" style="1" customWidth="1"/>
    <col min="7170" max="7404" width="11.42578125" style="1"/>
    <col min="7405" max="7405" width="3.7109375" style="1" customWidth="1"/>
    <col min="7406" max="7406" width="101.7109375" style="1" customWidth="1"/>
    <col min="7407" max="7407" width="8" style="1" customWidth="1"/>
    <col min="7408" max="7408" width="8.42578125" style="1" customWidth="1"/>
    <col min="7409" max="7409" width="13" style="1" customWidth="1"/>
    <col min="7410" max="7410" width="9" style="1" customWidth="1"/>
    <col min="7411" max="7411" width="7.140625" style="1" customWidth="1"/>
    <col min="7412" max="7412" width="12" style="1" customWidth="1"/>
    <col min="7413" max="7413" width="18.42578125" style="1" customWidth="1"/>
    <col min="7414" max="7414" width="11.140625" style="1" customWidth="1"/>
    <col min="7415" max="7415" width="16" style="1" customWidth="1"/>
    <col min="7416" max="7416" width="12" style="1" customWidth="1"/>
    <col min="7417" max="7418" width="11.7109375" style="1" customWidth="1"/>
    <col min="7419" max="7419" width="15.42578125" style="1" customWidth="1"/>
    <col min="7420" max="7420" width="17.85546875" style="1" customWidth="1"/>
    <col min="7421" max="7421" width="14.7109375" style="1" customWidth="1"/>
    <col min="7422" max="7422" width="6.5703125" style="1" customWidth="1"/>
    <col min="7423" max="7423" width="10.5703125" style="1" bestFit="1" customWidth="1"/>
    <col min="7424" max="7424" width="13.140625" style="1" customWidth="1"/>
    <col min="7425" max="7425" width="11.5703125" style="1" customWidth="1"/>
    <col min="7426" max="7660" width="11.42578125" style="1"/>
    <col min="7661" max="7661" width="3.7109375" style="1" customWidth="1"/>
    <col min="7662" max="7662" width="101.7109375" style="1" customWidth="1"/>
    <col min="7663" max="7663" width="8" style="1" customWidth="1"/>
    <col min="7664" max="7664" width="8.42578125" style="1" customWidth="1"/>
    <col min="7665" max="7665" width="13" style="1" customWidth="1"/>
    <col min="7666" max="7666" width="9" style="1" customWidth="1"/>
    <col min="7667" max="7667" width="7.140625" style="1" customWidth="1"/>
    <col min="7668" max="7668" width="12" style="1" customWidth="1"/>
    <col min="7669" max="7669" width="18.42578125" style="1" customWidth="1"/>
    <col min="7670" max="7670" width="11.140625" style="1" customWidth="1"/>
    <col min="7671" max="7671" width="16" style="1" customWidth="1"/>
    <col min="7672" max="7672" width="12" style="1" customWidth="1"/>
    <col min="7673" max="7674" width="11.7109375" style="1" customWidth="1"/>
    <col min="7675" max="7675" width="15.42578125" style="1" customWidth="1"/>
    <col min="7676" max="7676" width="17.85546875" style="1" customWidth="1"/>
    <col min="7677" max="7677" width="14.7109375" style="1" customWidth="1"/>
    <col min="7678" max="7678" width="6.5703125" style="1" customWidth="1"/>
    <col min="7679" max="7679" width="10.5703125" style="1" bestFit="1" customWidth="1"/>
    <col min="7680" max="7680" width="13.140625" style="1" customWidth="1"/>
    <col min="7681" max="7681" width="11.5703125" style="1" customWidth="1"/>
    <col min="7682" max="7916" width="11.42578125" style="1"/>
    <col min="7917" max="7917" width="3.7109375" style="1" customWidth="1"/>
    <col min="7918" max="7918" width="101.7109375" style="1" customWidth="1"/>
    <col min="7919" max="7919" width="8" style="1" customWidth="1"/>
    <col min="7920" max="7920" width="8.42578125" style="1" customWidth="1"/>
    <col min="7921" max="7921" width="13" style="1" customWidth="1"/>
    <col min="7922" max="7922" width="9" style="1" customWidth="1"/>
    <col min="7923" max="7923" width="7.140625" style="1" customWidth="1"/>
    <col min="7924" max="7924" width="12" style="1" customWidth="1"/>
    <col min="7925" max="7925" width="18.42578125" style="1" customWidth="1"/>
    <col min="7926" max="7926" width="11.140625" style="1" customWidth="1"/>
    <col min="7927" max="7927" width="16" style="1" customWidth="1"/>
    <col min="7928" max="7928" width="12" style="1" customWidth="1"/>
    <col min="7929" max="7930" width="11.7109375" style="1" customWidth="1"/>
    <col min="7931" max="7931" width="15.42578125" style="1" customWidth="1"/>
    <col min="7932" max="7932" width="17.85546875" style="1" customWidth="1"/>
    <col min="7933" max="7933" width="14.7109375" style="1" customWidth="1"/>
    <col min="7934" max="7934" width="6.5703125" style="1" customWidth="1"/>
    <col min="7935" max="7935" width="10.5703125" style="1" bestFit="1" customWidth="1"/>
    <col min="7936" max="7936" width="13.140625" style="1" customWidth="1"/>
    <col min="7937" max="7937" width="11.5703125" style="1" customWidth="1"/>
    <col min="7938" max="8172" width="11.42578125" style="1"/>
    <col min="8173" max="8173" width="3.7109375" style="1" customWidth="1"/>
    <col min="8174" max="8174" width="101.7109375" style="1" customWidth="1"/>
    <col min="8175" max="8175" width="8" style="1" customWidth="1"/>
    <col min="8176" max="8176" width="8.42578125" style="1" customWidth="1"/>
    <col min="8177" max="8177" width="13" style="1" customWidth="1"/>
    <col min="8178" max="8178" width="9" style="1" customWidth="1"/>
    <col min="8179" max="8179" width="7.140625" style="1" customWidth="1"/>
    <col min="8180" max="8180" width="12" style="1" customWidth="1"/>
    <col min="8181" max="8181" width="18.42578125" style="1" customWidth="1"/>
    <col min="8182" max="8182" width="11.140625" style="1" customWidth="1"/>
    <col min="8183" max="8183" width="16" style="1" customWidth="1"/>
    <col min="8184" max="8184" width="12" style="1" customWidth="1"/>
    <col min="8185" max="8186" width="11.7109375" style="1" customWidth="1"/>
    <col min="8187" max="8187" width="15.42578125" style="1" customWidth="1"/>
    <col min="8188" max="8188" width="17.85546875" style="1" customWidth="1"/>
    <col min="8189" max="8189" width="14.7109375" style="1" customWidth="1"/>
    <col min="8190" max="8190" width="6.5703125" style="1" customWidth="1"/>
    <col min="8191" max="8191" width="10.5703125" style="1" bestFit="1" customWidth="1"/>
    <col min="8192" max="8192" width="13.140625" style="1" customWidth="1"/>
    <col min="8193" max="8193" width="11.5703125" style="1" customWidth="1"/>
    <col min="8194" max="8428" width="11.42578125" style="1"/>
    <col min="8429" max="8429" width="3.7109375" style="1" customWidth="1"/>
    <col min="8430" max="8430" width="101.7109375" style="1" customWidth="1"/>
    <col min="8431" max="8431" width="8" style="1" customWidth="1"/>
    <col min="8432" max="8432" width="8.42578125" style="1" customWidth="1"/>
    <col min="8433" max="8433" width="13" style="1" customWidth="1"/>
    <col min="8434" max="8434" width="9" style="1" customWidth="1"/>
    <col min="8435" max="8435" width="7.140625" style="1" customWidth="1"/>
    <col min="8436" max="8436" width="12" style="1" customWidth="1"/>
    <col min="8437" max="8437" width="18.42578125" style="1" customWidth="1"/>
    <col min="8438" max="8438" width="11.140625" style="1" customWidth="1"/>
    <col min="8439" max="8439" width="16" style="1" customWidth="1"/>
    <col min="8440" max="8440" width="12" style="1" customWidth="1"/>
    <col min="8441" max="8442" width="11.7109375" style="1" customWidth="1"/>
    <col min="8443" max="8443" width="15.42578125" style="1" customWidth="1"/>
    <col min="8444" max="8444" width="17.85546875" style="1" customWidth="1"/>
    <col min="8445" max="8445" width="14.7109375" style="1" customWidth="1"/>
    <col min="8446" max="8446" width="6.5703125" style="1" customWidth="1"/>
    <col min="8447" max="8447" width="10.5703125" style="1" bestFit="1" customWidth="1"/>
    <col min="8448" max="8448" width="13.140625" style="1" customWidth="1"/>
    <col min="8449" max="8449" width="11.5703125" style="1" customWidth="1"/>
    <col min="8450" max="8684" width="11.42578125" style="1"/>
    <col min="8685" max="8685" width="3.7109375" style="1" customWidth="1"/>
    <col min="8686" max="8686" width="101.7109375" style="1" customWidth="1"/>
    <col min="8687" max="8687" width="8" style="1" customWidth="1"/>
    <col min="8688" max="8688" width="8.42578125" style="1" customWidth="1"/>
    <col min="8689" max="8689" width="13" style="1" customWidth="1"/>
    <col min="8690" max="8690" width="9" style="1" customWidth="1"/>
    <col min="8691" max="8691" width="7.140625" style="1" customWidth="1"/>
    <col min="8692" max="8692" width="12" style="1" customWidth="1"/>
    <col min="8693" max="8693" width="18.42578125" style="1" customWidth="1"/>
    <col min="8694" max="8694" width="11.140625" style="1" customWidth="1"/>
    <col min="8695" max="8695" width="16" style="1" customWidth="1"/>
    <col min="8696" max="8696" width="12" style="1" customWidth="1"/>
    <col min="8697" max="8698" width="11.7109375" style="1" customWidth="1"/>
    <col min="8699" max="8699" width="15.42578125" style="1" customWidth="1"/>
    <col min="8700" max="8700" width="17.85546875" style="1" customWidth="1"/>
    <col min="8701" max="8701" width="14.7109375" style="1" customWidth="1"/>
    <col min="8702" max="8702" width="6.5703125" style="1" customWidth="1"/>
    <col min="8703" max="8703" width="10.5703125" style="1" bestFit="1" customWidth="1"/>
    <col min="8704" max="8704" width="13.140625" style="1" customWidth="1"/>
    <col min="8705" max="8705" width="11.5703125" style="1" customWidth="1"/>
    <col min="8706" max="8940" width="11.42578125" style="1"/>
    <col min="8941" max="8941" width="3.7109375" style="1" customWidth="1"/>
    <col min="8942" max="8942" width="101.7109375" style="1" customWidth="1"/>
    <col min="8943" max="8943" width="8" style="1" customWidth="1"/>
    <col min="8944" max="8944" width="8.42578125" style="1" customWidth="1"/>
    <col min="8945" max="8945" width="13" style="1" customWidth="1"/>
    <col min="8946" max="8946" width="9" style="1" customWidth="1"/>
    <col min="8947" max="8947" width="7.140625" style="1" customWidth="1"/>
    <col min="8948" max="8948" width="12" style="1" customWidth="1"/>
    <col min="8949" max="8949" width="18.42578125" style="1" customWidth="1"/>
    <col min="8950" max="8950" width="11.140625" style="1" customWidth="1"/>
    <col min="8951" max="8951" width="16" style="1" customWidth="1"/>
    <col min="8952" max="8952" width="12" style="1" customWidth="1"/>
    <col min="8953" max="8954" width="11.7109375" style="1" customWidth="1"/>
    <col min="8955" max="8955" width="15.42578125" style="1" customWidth="1"/>
    <col min="8956" max="8956" width="17.85546875" style="1" customWidth="1"/>
    <col min="8957" max="8957" width="14.7109375" style="1" customWidth="1"/>
    <col min="8958" max="8958" width="6.5703125" style="1" customWidth="1"/>
    <col min="8959" max="8959" width="10.5703125" style="1" bestFit="1" customWidth="1"/>
    <col min="8960" max="8960" width="13.140625" style="1" customWidth="1"/>
    <col min="8961" max="8961" width="11.5703125" style="1" customWidth="1"/>
    <col min="8962" max="9196" width="11.42578125" style="1"/>
    <col min="9197" max="9197" width="3.7109375" style="1" customWidth="1"/>
    <col min="9198" max="9198" width="101.7109375" style="1" customWidth="1"/>
    <col min="9199" max="9199" width="8" style="1" customWidth="1"/>
    <col min="9200" max="9200" width="8.42578125" style="1" customWidth="1"/>
    <col min="9201" max="9201" width="13" style="1" customWidth="1"/>
    <col min="9202" max="9202" width="9" style="1" customWidth="1"/>
    <col min="9203" max="9203" width="7.140625" style="1" customWidth="1"/>
    <col min="9204" max="9204" width="12" style="1" customWidth="1"/>
    <col min="9205" max="9205" width="18.42578125" style="1" customWidth="1"/>
    <col min="9206" max="9206" width="11.140625" style="1" customWidth="1"/>
    <col min="9207" max="9207" width="16" style="1" customWidth="1"/>
    <col min="9208" max="9208" width="12" style="1" customWidth="1"/>
    <col min="9209" max="9210" width="11.7109375" style="1" customWidth="1"/>
    <col min="9211" max="9211" width="15.42578125" style="1" customWidth="1"/>
    <col min="9212" max="9212" width="17.85546875" style="1" customWidth="1"/>
    <col min="9213" max="9213" width="14.7109375" style="1" customWidth="1"/>
    <col min="9214" max="9214" width="6.5703125" style="1" customWidth="1"/>
    <col min="9215" max="9215" width="10.5703125" style="1" bestFit="1" customWidth="1"/>
    <col min="9216" max="9216" width="13.140625" style="1" customWidth="1"/>
    <col min="9217" max="9217" width="11.5703125" style="1" customWidth="1"/>
    <col min="9218" max="9452" width="11.42578125" style="1"/>
    <col min="9453" max="9453" width="3.7109375" style="1" customWidth="1"/>
    <col min="9454" max="9454" width="101.7109375" style="1" customWidth="1"/>
    <col min="9455" max="9455" width="8" style="1" customWidth="1"/>
    <col min="9456" max="9456" width="8.42578125" style="1" customWidth="1"/>
    <col min="9457" max="9457" width="13" style="1" customWidth="1"/>
    <col min="9458" max="9458" width="9" style="1" customWidth="1"/>
    <col min="9459" max="9459" width="7.140625" style="1" customWidth="1"/>
    <col min="9460" max="9460" width="12" style="1" customWidth="1"/>
    <col min="9461" max="9461" width="18.42578125" style="1" customWidth="1"/>
    <col min="9462" max="9462" width="11.140625" style="1" customWidth="1"/>
    <col min="9463" max="9463" width="16" style="1" customWidth="1"/>
    <col min="9464" max="9464" width="12" style="1" customWidth="1"/>
    <col min="9465" max="9466" width="11.7109375" style="1" customWidth="1"/>
    <col min="9467" max="9467" width="15.42578125" style="1" customWidth="1"/>
    <col min="9468" max="9468" width="17.85546875" style="1" customWidth="1"/>
    <col min="9469" max="9469" width="14.7109375" style="1" customWidth="1"/>
    <col min="9470" max="9470" width="6.5703125" style="1" customWidth="1"/>
    <col min="9471" max="9471" width="10.5703125" style="1" bestFit="1" customWidth="1"/>
    <col min="9472" max="9472" width="13.140625" style="1" customWidth="1"/>
    <col min="9473" max="9473" width="11.5703125" style="1" customWidth="1"/>
    <col min="9474" max="9708" width="11.42578125" style="1"/>
    <col min="9709" max="9709" width="3.7109375" style="1" customWidth="1"/>
    <col min="9710" max="9710" width="101.7109375" style="1" customWidth="1"/>
    <col min="9711" max="9711" width="8" style="1" customWidth="1"/>
    <col min="9712" max="9712" width="8.42578125" style="1" customWidth="1"/>
    <col min="9713" max="9713" width="13" style="1" customWidth="1"/>
    <col min="9714" max="9714" width="9" style="1" customWidth="1"/>
    <col min="9715" max="9715" width="7.140625" style="1" customWidth="1"/>
    <col min="9716" max="9716" width="12" style="1" customWidth="1"/>
    <col min="9717" max="9717" width="18.42578125" style="1" customWidth="1"/>
    <col min="9718" max="9718" width="11.140625" style="1" customWidth="1"/>
    <col min="9719" max="9719" width="16" style="1" customWidth="1"/>
    <col min="9720" max="9720" width="12" style="1" customWidth="1"/>
    <col min="9721" max="9722" width="11.7109375" style="1" customWidth="1"/>
    <col min="9723" max="9723" width="15.42578125" style="1" customWidth="1"/>
    <col min="9724" max="9724" width="17.85546875" style="1" customWidth="1"/>
    <col min="9725" max="9725" width="14.7109375" style="1" customWidth="1"/>
    <col min="9726" max="9726" width="6.5703125" style="1" customWidth="1"/>
    <col min="9727" max="9727" width="10.5703125" style="1" bestFit="1" customWidth="1"/>
    <col min="9728" max="9728" width="13.140625" style="1" customWidth="1"/>
    <col min="9729" max="9729" width="11.5703125" style="1" customWidth="1"/>
    <col min="9730" max="9964" width="11.42578125" style="1"/>
    <col min="9965" max="9965" width="3.7109375" style="1" customWidth="1"/>
    <col min="9966" max="9966" width="101.7109375" style="1" customWidth="1"/>
    <col min="9967" max="9967" width="8" style="1" customWidth="1"/>
    <col min="9968" max="9968" width="8.42578125" style="1" customWidth="1"/>
    <col min="9969" max="9969" width="13" style="1" customWidth="1"/>
    <col min="9970" max="9970" width="9" style="1" customWidth="1"/>
    <col min="9971" max="9971" width="7.140625" style="1" customWidth="1"/>
    <col min="9972" max="9972" width="12" style="1" customWidth="1"/>
    <col min="9973" max="9973" width="18.42578125" style="1" customWidth="1"/>
    <col min="9974" max="9974" width="11.140625" style="1" customWidth="1"/>
    <col min="9975" max="9975" width="16" style="1" customWidth="1"/>
    <col min="9976" max="9976" width="12" style="1" customWidth="1"/>
    <col min="9977" max="9978" width="11.7109375" style="1" customWidth="1"/>
    <col min="9979" max="9979" width="15.42578125" style="1" customWidth="1"/>
    <col min="9980" max="9980" width="17.85546875" style="1" customWidth="1"/>
    <col min="9981" max="9981" width="14.7109375" style="1" customWidth="1"/>
    <col min="9982" max="9982" width="6.5703125" style="1" customWidth="1"/>
    <col min="9983" max="9983" width="10.5703125" style="1" bestFit="1" customWidth="1"/>
    <col min="9984" max="9984" width="13.140625" style="1" customWidth="1"/>
    <col min="9985" max="9985" width="11.5703125" style="1" customWidth="1"/>
    <col min="9986" max="10220" width="11.42578125" style="1"/>
    <col min="10221" max="10221" width="3.7109375" style="1" customWidth="1"/>
    <col min="10222" max="10222" width="101.7109375" style="1" customWidth="1"/>
    <col min="10223" max="10223" width="8" style="1" customWidth="1"/>
    <col min="10224" max="10224" width="8.42578125" style="1" customWidth="1"/>
    <col min="10225" max="10225" width="13" style="1" customWidth="1"/>
    <col min="10226" max="10226" width="9" style="1" customWidth="1"/>
    <col min="10227" max="10227" width="7.140625" style="1" customWidth="1"/>
    <col min="10228" max="10228" width="12" style="1" customWidth="1"/>
    <col min="10229" max="10229" width="18.42578125" style="1" customWidth="1"/>
    <col min="10230" max="10230" width="11.140625" style="1" customWidth="1"/>
    <col min="10231" max="10231" width="16" style="1" customWidth="1"/>
    <col min="10232" max="10232" width="12" style="1" customWidth="1"/>
    <col min="10233" max="10234" width="11.7109375" style="1" customWidth="1"/>
    <col min="10235" max="10235" width="15.42578125" style="1" customWidth="1"/>
    <col min="10236" max="10236" width="17.85546875" style="1" customWidth="1"/>
    <col min="10237" max="10237" width="14.7109375" style="1" customWidth="1"/>
    <col min="10238" max="10238" width="6.5703125" style="1" customWidth="1"/>
    <col min="10239" max="10239" width="10.5703125" style="1" bestFit="1" customWidth="1"/>
    <col min="10240" max="10240" width="13.140625" style="1" customWidth="1"/>
    <col min="10241" max="10241" width="11.5703125" style="1" customWidth="1"/>
    <col min="10242" max="10476" width="11.42578125" style="1"/>
    <col min="10477" max="10477" width="3.7109375" style="1" customWidth="1"/>
    <col min="10478" max="10478" width="101.7109375" style="1" customWidth="1"/>
    <col min="10479" max="10479" width="8" style="1" customWidth="1"/>
    <col min="10480" max="10480" width="8.42578125" style="1" customWidth="1"/>
    <col min="10481" max="10481" width="13" style="1" customWidth="1"/>
    <col min="10482" max="10482" width="9" style="1" customWidth="1"/>
    <col min="10483" max="10483" width="7.140625" style="1" customWidth="1"/>
    <col min="10484" max="10484" width="12" style="1" customWidth="1"/>
    <col min="10485" max="10485" width="18.42578125" style="1" customWidth="1"/>
    <col min="10486" max="10486" width="11.140625" style="1" customWidth="1"/>
    <col min="10487" max="10487" width="16" style="1" customWidth="1"/>
    <col min="10488" max="10488" width="12" style="1" customWidth="1"/>
    <col min="10489" max="10490" width="11.7109375" style="1" customWidth="1"/>
    <col min="10491" max="10491" width="15.42578125" style="1" customWidth="1"/>
    <col min="10492" max="10492" width="17.85546875" style="1" customWidth="1"/>
    <col min="10493" max="10493" width="14.7109375" style="1" customWidth="1"/>
    <col min="10494" max="10494" width="6.5703125" style="1" customWidth="1"/>
    <col min="10495" max="10495" width="10.5703125" style="1" bestFit="1" customWidth="1"/>
    <col min="10496" max="10496" width="13.140625" style="1" customWidth="1"/>
    <col min="10497" max="10497" width="11.5703125" style="1" customWidth="1"/>
    <col min="10498" max="10732" width="11.42578125" style="1"/>
    <col min="10733" max="10733" width="3.7109375" style="1" customWidth="1"/>
    <col min="10734" max="10734" width="101.7109375" style="1" customWidth="1"/>
    <col min="10735" max="10735" width="8" style="1" customWidth="1"/>
    <col min="10736" max="10736" width="8.42578125" style="1" customWidth="1"/>
    <col min="10737" max="10737" width="13" style="1" customWidth="1"/>
    <col min="10738" max="10738" width="9" style="1" customWidth="1"/>
    <col min="10739" max="10739" width="7.140625" style="1" customWidth="1"/>
    <col min="10740" max="10740" width="12" style="1" customWidth="1"/>
    <col min="10741" max="10741" width="18.42578125" style="1" customWidth="1"/>
    <col min="10742" max="10742" width="11.140625" style="1" customWidth="1"/>
    <col min="10743" max="10743" width="16" style="1" customWidth="1"/>
    <col min="10744" max="10744" width="12" style="1" customWidth="1"/>
    <col min="10745" max="10746" width="11.7109375" style="1" customWidth="1"/>
    <col min="10747" max="10747" width="15.42578125" style="1" customWidth="1"/>
    <col min="10748" max="10748" width="17.85546875" style="1" customWidth="1"/>
    <col min="10749" max="10749" width="14.7109375" style="1" customWidth="1"/>
    <col min="10750" max="10750" width="6.5703125" style="1" customWidth="1"/>
    <col min="10751" max="10751" width="10.5703125" style="1" bestFit="1" customWidth="1"/>
    <col min="10752" max="10752" width="13.140625" style="1" customWidth="1"/>
    <col min="10753" max="10753" width="11.5703125" style="1" customWidth="1"/>
    <col min="10754" max="10988" width="11.42578125" style="1"/>
    <col min="10989" max="10989" width="3.7109375" style="1" customWidth="1"/>
    <col min="10990" max="10990" width="101.7109375" style="1" customWidth="1"/>
    <col min="10991" max="10991" width="8" style="1" customWidth="1"/>
    <col min="10992" max="10992" width="8.42578125" style="1" customWidth="1"/>
    <col min="10993" max="10993" width="13" style="1" customWidth="1"/>
    <col min="10994" max="10994" width="9" style="1" customWidth="1"/>
    <col min="10995" max="10995" width="7.140625" style="1" customWidth="1"/>
    <col min="10996" max="10996" width="12" style="1" customWidth="1"/>
    <col min="10997" max="10997" width="18.42578125" style="1" customWidth="1"/>
    <col min="10998" max="10998" width="11.140625" style="1" customWidth="1"/>
    <col min="10999" max="10999" width="16" style="1" customWidth="1"/>
    <col min="11000" max="11000" width="12" style="1" customWidth="1"/>
    <col min="11001" max="11002" width="11.7109375" style="1" customWidth="1"/>
    <col min="11003" max="11003" width="15.42578125" style="1" customWidth="1"/>
    <col min="11004" max="11004" width="17.85546875" style="1" customWidth="1"/>
    <col min="11005" max="11005" width="14.7109375" style="1" customWidth="1"/>
    <col min="11006" max="11006" width="6.5703125" style="1" customWidth="1"/>
    <col min="11007" max="11007" width="10.5703125" style="1" bestFit="1" customWidth="1"/>
    <col min="11008" max="11008" width="13.140625" style="1" customWidth="1"/>
    <col min="11009" max="11009" width="11.5703125" style="1" customWidth="1"/>
    <col min="11010" max="11244" width="11.42578125" style="1"/>
    <col min="11245" max="11245" width="3.7109375" style="1" customWidth="1"/>
    <col min="11246" max="11246" width="101.7109375" style="1" customWidth="1"/>
    <col min="11247" max="11247" width="8" style="1" customWidth="1"/>
    <col min="11248" max="11248" width="8.42578125" style="1" customWidth="1"/>
    <col min="11249" max="11249" width="13" style="1" customWidth="1"/>
    <col min="11250" max="11250" width="9" style="1" customWidth="1"/>
    <col min="11251" max="11251" width="7.140625" style="1" customWidth="1"/>
    <col min="11252" max="11252" width="12" style="1" customWidth="1"/>
    <col min="11253" max="11253" width="18.42578125" style="1" customWidth="1"/>
    <col min="11254" max="11254" width="11.140625" style="1" customWidth="1"/>
    <col min="11255" max="11255" width="16" style="1" customWidth="1"/>
    <col min="11256" max="11256" width="12" style="1" customWidth="1"/>
    <col min="11257" max="11258" width="11.7109375" style="1" customWidth="1"/>
    <col min="11259" max="11259" width="15.42578125" style="1" customWidth="1"/>
    <col min="11260" max="11260" width="17.85546875" style="1" customWidth="1"/>
    <col min="11261" max="11261" width="14.7109375" style="1" customWidth="1"/>
    <col min="11262" max="11262" width="6.5703125" style="1" customWidth="1"/>
    <col min="11263" max="11263" width="10.5703125" style="1" bestFit="1" customWidth="1"/>
    <col min="11264" max="11264" width="13.140625" style="1" customWidth="1"/>
    <col min="11265" max="11265" width="11.5703125" style="1" customWidth="1"/>
    <col min="11266" max="11500" width="11.42578125" style="1"/>
    <col min="11501" max="11501" width="3.7109375" style="1" customWidth="1"/>
    <col min="11502" max="11502" width="101.7109375" style="1" customWidth="1"/>
    <col min="11503" max="11503" width="8" style="1" customWidth="1"/>
    <col min="11504" max="11504" width="8.42578125" style="1" customWidth="1"/>
    <col min="11505" max="11505" width="13" style="1" customWidth="1"/>
    <col min="11506" max="11506" width="9" style="1" customWidth="1"/>
    <col min="11507" max="11507" width="7.140625" style="1" customWidth="1"/>
    <col min="11508" max="11508" width="12" style="1" customWidth="1"/>
    <col min="11509" max="11509" width="18.42578125" style="1" customWidth="1"/>
    <col min="11510" max="11510" width="11.140625" style="1" customWidth="1"/>
    <col min="11511" max="11511" width="16" style="1" customWidth="1"/>
    <col min="11512" max="11512" width="12" style="1" customWidth="1"/>
    <col min="11513" max="11514" width="11.7109375" style="1" customWidth="1"/>
    <col min="11515" max="11515" width="15.42578125" style="1" customWidth="1"/>
    <col min="11516" max="11516" width="17.85546875" style="1" customWidth="1"/>
    <col min="11517" max="11517" width="14.7109375" style="1" customWidth="1"/>
    <col min="11518" max="11518" width="6.5703125" style="1" customWidth="1"/>
    <col min="11519" max="11519" width="10.5703125" style="1" bestFit="1" customWidth="1"/>
    <col min="11520" max="11520" width="13.140625" style="1" customWidth="1"/>
    <col min="11521" max="11521" width="11.5703125" style="1" customWidth="1"/>
    <col min="11522" max="11756" width="11.42578125" style="1"/>
    <col min="11757" max="11757" width="3.7109375" style="1" customWidth="1"/>
    <col min="11758" max="11758" width="101.7109375" style="1" customWidth="1"/>
    <col min="11759" max="11759" width="8" style="1" customWidth="1"/>
    <col min="11760" max="11760" width="8.42578125" style="1" customWidth="1"/>
    <col min="11761" max="11761" width="13" style="1" customWidth="1"/>
    <col min="11762" max="11762" width="9" style="1" customWidth="1"/>
    <col min="11763" max="11763" width="7.140625" style="1" customWidth="1"/>
    <col min="11764" max="11764" width="12" style="1" customWidth="1"/>
    <col min="11765" max="11765" width="18.42578125" style="1" customWidth="1"/>
    <col min="11766" max="11766" width="11.140625" style="1" customWidth="1"/>
    <col min="11767" max="11767" width="16" style="1" customWidth="1"/>
    <col min="11768" max="11768" width="12" style="1" customWidth="1"/>
    <col min="11769" max="11770" width="11.7109375" style="1" customWidth="1"/>
    <col min="11771" max="11771" width="15.42578125" style="1" customWidth="1"/>
    <col min="11772" max="11772" width="17.85546875" style="1" customWidth="1"/>
    <col min="11773" max="11773" width="14.7109375" style="1" customWidth="1"/>
    <col min="11774" max="11774" width="6.5703125" style="1" customWidth="1"/>
    <col min="11775" max="11775" width="10.5703125" style="1" bestFit="1" customWidth="1"/>
    <col min="11776" max="11776" width="13.140625" style="1" customWidth="1"/>
    <col min="11777" max="11777" width="11.5703125" style="1" customWidth="1"/>
    <col min="11778" max="12012" width="11.42578125" style="1"/>
    <col min="12013" max="12013" width="3.7109375" style="1" customWidth="1"/>
    <col min="12014" max="12014" width="101.7109375" style="1" customWidth="1"/>
    <col min="12015" max="12015" width="8" style="1" customWidth="1"/>
    <col min="12016" max="12016" width="8.42578125" style="1" customWidth="1"/>
    <col min="12017" max="12017" width="13" style="1" customWidth="1"/>
    <col min="12018" max="12018" width="9" style="1" customWidth="1"/>
    <col min="12019" max="12019" width="7.140625" style="1" customWidth="1"/>
    <col min="12020" max="12020" width="12" style="1" customWidth="1"/>
    <col min="12021" max="12021" width="18.42578125" style="1" customWidth="1"/>
    <col min="12022" max="12022" width="11.140625" style="1" customWidth="1"/>
    <col min="12023" max="12023" width="16" style="1" customWidth="1"/>
    <col min="12024" max="12024" width="12" style="1" customWidth="1"/>
    <col min="12025" max="12026" width="11.7109375" style="1" customWidth="1"/>
    <col min="12027" max="12027" width="15.42578125" style="1" customWidth="1"/>
    <col min="12028" max="12028" width="17.85546875" style="1" customWidth="1"/>
    <col min="12029" max="12029" width="14.7109375" style="1" customWidth="1"/>
    <col min="12030" max="12030" width="6.5703125" style="1" customWidth="1"/>
    <col min="12031" max="12031" width="10.5703125" style="1" bestFit="1" customWidth="1"/>
    <col min="12032" max="12032" width="13.140625" style="1" customWidth="1"/>
    <col min="12033" max="12033" width="11.5703125" style="1" customWidth="1"/>
    <col min="12034" max="12268" width="11.42578125" style="1"/>
    <col min="12269" max="12269" width="3.7109375" style="1" customWidth="1"/>
    <col min="12270" max="12270" width="101.7109375" style="1" customWidth="1"/>
    <col min="12271" max="12271" width="8" style="1" customWidth="1"/>
    <col min="12272" max="12272" width="8.42578125" style="1" customWidth="1"/>
    <col min="12273" max="12273" width="13" style="1" customWidth="1"/>
    <col min="12274" max="12274" width="9" style="1" customWidth="1"/>
    <col min="12275" max="12275" width="7.140625" style="1" customWidth="1"/>
    <col min="12276" max="12276" width="12" style="1" customWidth="1"/>
    <col min="12277" max="12277" width="18.42578125" style="1" customWidth="1"/>
    <col min="12278" max="12278" width="11.140625" style="1" customWidth="1"/>
    <col min="12279" max="12279" width="16" style="1" customWidth="1"/>
    <col min="12280" max="12280" width="12" style="1" customWidth="1"/>
    <col min="12281" max="12282" width="11.7109375" style="1" customWidth="1"/>
    <col min="12283" max="12283" width="15.42578125" style="1" customWidth="1"/>
    <col min="12284" max="12284" width="17.85546875" style="1" customWidth="1"/>
    <col min="12285" max="12285" width="14.7109375" style="1" customWidth="1"/>
    <col min="12286" max="12286" width="6.5703125" style="1" customWidth="1"/>
    <col min="12287" max="12287" width="10.5703125" style="1" bestFit="1" customWidth="1"/>
    <col min="12288" max="12288" width="13.140625" style="1" customWidth="1"/>
    <col min="12289" max="12289" width="11.5703125" style="1" customWidth="1"/>
    <col min="12290" max="12524" width="11.42578125" style="1"/>
    <col min="12525" max="12525" width="3.7109375" style="1" customWidth="1"/>
    <col min="12526" max="12526" width="101.7109375" style="1" customWidth="1"/>
    <col min="12527" max="12527" width="8" style="1" customWidth="1"/>
    <col min="12528" max="12528" width="8.42578125" style="1" customWidth="1"/>
    <col min="12529" max="12529" width="13" style="1" customWidth="1"/>
    <col min="12530" max="12530" width="9" style="1" customWidth="1"/>
    <col min="12531" max="12531" width="7.140625" style="1" customWidth="1"/>
    <col min="12532" max="12532" width="12" style="1" customWidth="1"/>
    <col min="12533" max="12533" width="18.42578125" style="1" customWidth="1"/>
    <col min="12534" max="12534" width="11.140625" style="1" customWidth="1"/>
    <col min="12535" max="12535" width="16" style="1" customWidth="1"/>
    <col min="12536" max="12536" width="12" style="1" customWidth="1"/>
    <col min="12537" max="12538" width="11.7109375" style="1" customWidth="1"/>
    <col min="12539" max="12539" width="15.42578125" style="1" customWidth="1"/>
    <col min="12540" max="12540" width="17.85546875" style="1" customWidth="1"/>
    <col min="12541" max="12541" width="14.7109375" style="1" customWidth="1"/>
    <col min="12542" max="12542" width="6.5703125" style="1" customWidth="1"/>
    <col min="12543" max="12543" width="10.5703125" style="1" bestFit="1" customWidth="1"/>
    <col min="12544" max="12544" width="13.140625" style="1" customWidth="1"/>
    <col min="12545" max="12545" width="11.5703125" style="1" customWidth="1"/>
    <col min="12546" max="12780" width="11.42578125" style="1"/>
    <col min="12781" max="12781" width="3.7109375" style="1" customWidth="1"/>
    <col min="12782" max="12782" width="101.7109375" style="1" customWidth="1"/>
    <col min="12783" max="12783" width="8" style="1" customWidth="1"/>
    <col min="12784" max="12784" width="8.42578125" style="1" customWidth="1"/>
    <col min="12785" max="12785" width="13" style="1" customWidth="1"/>
    <col min="12786" max="12786" width="9" style="1" customWidth="1"/>
    <col min="12787" max="12787" width="7.140625" style="1" customWidth="1"/>
    <col min="12788" max="12788" width="12" style="1" customWidth="1"/>
    <col min="12789" max="12789" width="18.42578125" style="1" customWidth="1"/>
    <col min="12790" max="12790" width="11.140625" style="1" customWidth="1"/>
    <col min="12791" max="12791" width="16" style="1" customWidth="1"/>
    <col min="12792" max="12792" width="12" style="1" customWidth="1"/>
    <col min="12793" max="12794" width="11.7109375" style="1" customWidth="1"/>
    <col min="12795" max="12795" width="15.42578125" style="1" customWidth="1"/>
    <col min="12796" max="12796" width="17.85546875" style="1" customWidth="1"/>
    <col min="12797" max="12797" width="14.7109375" style="1" customWidth="1"/>
    <col min="12798" max="12798" width="6.5703125" style="1" customWidth="1"/>
    <col min="12799" max="12799" width="10.5703125" style="1" bestFit="1" customWidth="1"/>
    <col min="12800" max="12800" width="13.140625" style="1" customWidth="1"/>
    <col min="12801" max="12801" width="11.5703125" style="1" customWidth="1"/>
    <col min="12802" max="13036" width="11.42578125" style="1"/>
    <col min="13037" max="13037" width="3.7109375" style="1" customWidth="1"/>
    <col min="13038" max="13038" width="101.7109375" style="1" customWidth="1"/>
    <col min="13039" max="13039" width="8" style="1" customWidth="1"/>
    <col min="13040" max="13040" width="8.42578125" style="1" customWidth="1"/>
    <col min="13041" max="13041" width="13" style="1" customWidth="1"/>
    <col min="13042" max="13042" width="9" style="1" customWidth="1"/>
    <col min="13043" max="13043" width="7.140625" style="1" customWidth="1"/>
    <col min="13044" max="13044" width="12" style="1" customWidth="1"/>
    <col min="13045" max="13045" width="18.42578125" style="1" customWidth="1"/>
    <col min="13046" max="13046" width="11.140625" style="1" customWidth="1"/>
    <col min="13047" max="13047" width="16" style="1" customWidth="1"/>
    <col min="13048" max="13048" width="12" style="1" customWidth="1"/>
    <col min="13049" max="13050" width="11.7109375" style="1" customWidth="1"/>
    <col min="13051" max="13051" width="15.42578125" style="1" customWidth="1"/>
    <col min="13052" max="13052" width="17.85546875" style="1" customWidth="1"/>
    <col min="13053" max="13053" width="14.7109375" style="1" customWidth="1"/>
    <col min="13054" max="13054" width="6.5703125" style="1" customWidth="1"/>
    <col min="13055" max="13055" width="10.5703125" style="1" bestFit="1" customWidth="1"/>
    <col min="13056" max="13056" width="13.140625" style="1" customWidth="1"/>
    <col min="13057" max="13057" width="11.5703125" style="1" customWidth="1"/>
    <col min="13058" max="13292" width="11.42578125" style="1"/>
    <col min="13293" max="13293" width="3.7109375" style="1" customWidth="1"/>
    <col min="13294" max="13294" width="101.7109375" style="1" customWidth="1"/>
    <col min="13295" max="13295" width="8" style="1" customWidth="1"/>
    <col min="13296" max="13296" width="8.42578125" style="1" customWidth="1"/>
    <col min="13297" max="13297" width="13" style="1" customWidth="1"/>
    <col min="13298" max="13298" width="9" style="1" customWidth="1"/>
    <col min="13299" max="13299" width="7.140625" style="1" customWidth="1"/>
    <col min="13300" max="13300" width="12" style="1" customWidth="1"/>
    <col min="13301" max="13301" width="18.42578125" style="1" customWidth="1"/>
    <col min="13302" max="13302" width="11.140625" style="1" customWidth="1"/>
    <col min="13303" max="13303" width="16" style="1" customWidth="1"/>
    <col min="13304" max="13304" width="12" style="1" customWidth="1"/>
    <col min="13305" max="13306" width="11.7109375" style="1" customWidth="1"/>
    <col min="13307" max="13307" width="15.42578125" style="1" customWidth="1"/>
    <col min="13308" max="13308" width="17.85546875" style="1" customWidth="1"/>
    <col min="13309" max="13309" width="14.7109375" style="1" customWidth="1"/>
    <col min="13310" max="13310" width="6.5703125" style="1" customWidth="1"/>
    <col min="13311" max="13311" width="10.5703125" style="1" bestFit="1" customWidth="1"/>
    <col min="13312" max="13312" width="13.140625" style="1" customWidth="1"/>
    <col min="13313" max="13313" width="11.5703125" style="1" customWidth="1"/>
    <col min="13314" max="13548" width="11.42578125" style="1"/>
    <col min="13549" max="13549" width="3.7109375" style="1" customWidth="1"/>
    <col min="13550" max="13550" width="101.7109375" style="1" customWidth="1"/>
    <col min="13551" max="13551" width="8" style="1" customWidth="1"/>
    <col min="13552" max="13552" width="8.42578125" style="1" customWidth="1"/>
    <col min="13553" max="13553" width="13" style="1" customWidth="1"/>
    <col min="13554" max="13554" width="9" style="1" customWidth="1"/>
    <col min="13555" max="13555" width="7.140625" style="1" customWidth="1"/>
    <col min="13556" max="13556" width="12" style="1" customWidth="1"/>
    <col min="13557" max="13557" width="18.42578125" style="1" customWidth="1"/>
    <col min="13558" max="13558" width="11.140625" style="1" customWidth="1"/>
    <col min="13559" max="13559" width="16" style="1" customWidth="1"/>
    <col min="13560" max="13560" width="12" style="1" customWidth="1"/>
    <col min="13561" max="13562" width="11.7109375" style="1" customWidth="1"/>
    <col min="13563" max="13563" width="15.42578125" style="1" customWidth="1"/>
    <col min="13564" max="13564" width="17.85546875" style="1" customWidth="1"/>
    <col min="13565" max="13565" width="14.7109375" style="1" customWidth="1"/>
    <col min="13566" max="13566" width="6.5703125" style="1" customWidth="1"/>
    <col min="13567" max="13567" width="10.5703125" style="1" bestFit="1" customWidth="1"/>
    <col min="13568" max="13568" width="13.140625" style="1" customWidth="1"/>
    <col min="13569" max="13569" width="11.5703125" style="1" customWidth="1"/>
    <col min="13570" max="13804" width="11.42578125" style="1"/>
    <col min="13805" max="13805" width="3.7109375" style="1" customWidth="1"/>
    <col min="13806" max="13806" width="101.7109375" style="1" customWidth="1"/>
    <col min="13807" max="13807" width="8" style="1" customWidth="1"/>
    <col min="13808" max="13808" width="8.42578125" style="1" customWidth="1"/>
    <col min="13809" max="13809" width="13" style="1" customWidth="1"/>
    <col min="13810" max="13810" width="9" style="1" customWidth="1"/>
    <col min="13811" max="13811" width="7.140625" style="1" customWidth="1"/>
    <col min="13812" max="13812" width="12" style="1" customWidth="1"/>
    <col min="13813" max="13813" width="18.42578125" style="1" customWidth="1"/>
    <col min="13814" max="13814" width="11.140625" style="1" customWidth="1"/>
    <col min="13815" max="13815" width="16" style="1" customWidth="1"/>
    <col min="13816" max="13816" width="12" style="1" customWidth="1"/>
    <col min="13817" max="13818" width="11.7109375" style="1" customWidth="1"/>
    <col min="13819" max="13819" width="15.42578125" style="1" customWidth="1"/>
    <col min="13820" max="13820" width="17.85546875" style="1" customWidth="1"/>
    <col min="13821" max="13821" width="14.7109375" style="1" customWidth="1"/>
    <col min="13822" max="13822" width="6.5703125" style="1" customWidth="1"/>
    <col min="13823" max="13823" width="10.5703125" style="1" bestFit="1" customWidth="1"/>
    <col min="13824" max="13824" width="13.140625" style="1" customWidth="1"/>
    <col min="13825" max="13825" width="11.5703125" style="1" customWidth="1"/>
    <col min="13826" max="14060" width="11.42578125" style="1"/>
    <col min="14061" max="14061" width="3.7109375" style="1" customWidth="1"/>
    <col min="14062" max="14062" width="101.7109375" style="1" customWidth="1"/>
    <col min="14063" max="14063" width="8" style="1" customWidth="1"/>
    <col min="14064" max="14064" width="8.42578125" style="1" customWidth="1"/>
    <col min="14065" max="14065" width="13" style="1" customWidth="1"/>
    <col min="14066" max="14066" width="9" style="1" customWidth="1"/>
    <col min="14067" max="14067" width="7.140625" style="1" customWidth="1"/>
    <col min="14068" max="14068" width="12" style="1" customWidth="1"/>
    <col min="14069" max="14069" width="18.42578125" style="1" customWidth="1"/>
    <col min="14070" max="14070" width="11.140625" style="1" customWidth="1"/>
    <col min="14071" max="14071" width="16" style="1" customWidth="1"/>
    <col min="14072" max="14072" width="12" style="1" customWidth="1"/>
    <col min="14073" max="14074" width="11.7109375" style="1" customWidth="1"/>
    <col min="14075" max="14075" width="15.42578125" style="1" customWidth="1"/>
    <col min="14076" max="14076" width="17.85546875" style="1" customWidth="1"/>
    <col min="14077" max="14077" width="14.7109375" style="1" customWidth="1"/>
    <col min="14078" max="14078" width="6.5703125" style="1" customWidth="1"/>
    <col min="14079" max="14079" width="10.5703125" style="1" bestFit="1" customWidth="1"/>
    <col min="14080" max="14080" width="13.140625" style="1" customWidth="1"/>
    <col min="14081" max="14081" width="11.5703125" style="1" customWidth="1"/>
    <col min="14082" max="14316" width="11.42578125" style="1"/>
    <col min="14317" max="14317" width="3.7109375" style="1" customWidth="1"/>
    <col min="14318" max="14318" width="101.7109375" style="1" customWidth="1"/>
    <col min="14319" max="14319" width="8" style="1" customWidth="1"/>
    <col min="14320" max="14320" width="8.42578125" style="1" customWidth="1"/>
    <col min="14321" max="14321" width="13" style="1" customWidth="1"/>
    <col min="14322" max="14322" width="9" style="1" customWidth="1"/>
    <col min="14323" max="14323" width="7.140625" style="1" customWidth="1"/>
    <col min="14324" max="14324" width="12" style="1" customWidth="1"/>
    <col min="14325" max="14325" width="18.42578125" style="1" customWidth="1"/>
    <col min="14326" max="14326" width="11.140625" style="1" customWidth="1"/>
    <col min="14327" max="14327" width="16" style="1" customWidth="1"/>
    <col min="14328" max="14328" width="12" style="1" customWidth="1"/>
    <col min="14329" max="14330" width="11.7109375" style="1" customWidth="1"/>
    <col min="14331" max="14331" width="15.42578125" style="1" customWidth="1"/>
    <col min="14332" max="14332" width="17.85546875" style="1" customWidth="1"/>
    <col min="14333" max="14333" width="14.7109375" style="1" customWidth="1"/>
    <col min="14334" max="14334" width="6.5703125" style="1" customWidth="1"/>
    <col min="14335" max="14335" width="10.5703125" style="1" bestFit="1" customWidth="1"/>
    <col min="14336" max="14336" width="13.140625" style="1" customWidth="1"/>
    <col min="14337" max="14337" width="11.5703125" style="1" customWidth="1"/>
    <col min="14338" max="14572" width="11.42578125" style="1"/>
    <col min="14573" max="14573" width="3.7109375" style="1" customWidth="1"/>
    <col min="14574" max="14574" width="101.7109375" style="1" customWidth="1"/>
    <col min="14575" max="14575" width="8" style="1" customWidth="1"/>
    <col min="14576" max="14576" width="8.42578125" style="1" customWidth="1"/>
    <col min="14577" max="14577" width="13" style="1" customWidth="1"/>
    <col min="14578" max="14578" width="9" style="1" customWidth="1"/>
    <col min="14579" max="14579" width="7.140625" style="1" customWidth="1"/>
    <col min="14580" max="14580" width="12" style="1" customWidth="1"/>
    <col min="14581" max="14581" width="18.42578125" style="1" customWidth="1"/>
    <col min="14582" max="14582" width="11.140625" style="1" customWidth="1"/>
    <col min="14583" max="14583" width="16" style="1" customWidth="1"/>
    <col min="14584" max="14584" width="12" style="1" customWidth="1"/>
    <col min="14585" max="14586" width="11.7109375" style="1" customWidth="1"/>
    <col min="14587" max="14587" width="15.42578125" style="1" customWidth="1"/>
    <col min="14588" max="14588" width="17.85546875" style="1" customWidth="1"/>
    <col min="14589" max="14589" width="14.7109375" style="1" customWidth="1"/>
    <col min="14590" max="14590" width="6.5703125" style="1" customWidth="1"/>
    <col min="14591" max="14591" width="10.5703125" style="1" bestFit="1" customWidth="1"/>
    <col min="14592" max="14592" width="13.140625" style="1" customWidth="1"/>
    <col min="14593" max="14593" width="11.5703125" style="1" customWidth="1"/>
    <col min="14594" max="14828" width="11.42578125" style="1"/>
    <col min="14829" max="14829" width="3.7109375" style="1" customWidth="1"/>
    <col min="14830" max="14830" width="101.7109375" style="1" customWidth="1"/>
    <col min="14831" max="14831" width="8" style="1" customWidth="1"/>
    <col min="14832" max="14832" width="8.42578125" style="1" customWidth="1"/>
    <col min="14833" max="14833" width="13" style="1" customWidth="1"/>
    <col min="14834" max="14834" width="9" style="1" customWidth="1"/>
    <col min="14835" max="14835" width="7.140625" style="1" customWidth="1"/>
    <col min="14836" max="14836" width="12" style="1" customWidth="1"/>
    <col min="14837" max="14837" width="18.42578125" style="1" customWidth="1"/>
    <col min="14838" max="14838" width="11.140625" style="1" customWidth="1"/>
    <col min="14839" max="14839" width="16" style="1" customWidth="1"/>
    <col min="14840" max="14840" width="12" style="1" customWidth="1"/>
    <col min="14841" max="14842" width="11.7109375" style="1" customWidth="1"/>
    <col min="14843" max="14843" width="15.42578125" style="1" customWidth="1"/>
    <col min="14844" max="14844" width="17.85546875" style="1" customWidth="1"/>
    <col min="14845" max="14845" width="14.7109375" style="1" customWidth="1"/>
    <col min="14846" max="14846" width="6.5703125" style="1" customWidth="1"/>
    <col min="14847" max="14847" width="10.5703125" style="1" bestFit="1" customWidth="1"/>
    <col min="14848" max="14848" width="13.140625" style="1" customWidth="1"/>
    <col min="14849" max="14849" width="11.5703125" style="1" customWidth="1"/>
    <col min="14850" max="15084" width="11.42578125" style="1"/>
    <col min="15085" max="15085" width="3.7109375" style="1" customWidth="1"/>
    <col min="15086" max="15086" width="101.7109375" style="1" customWidth="1"/>
    <col min="15087" max="15087" width="8" style="1" customWidth="1"/>
    <col min="15088" max="15088" width="8.42578125" style="1" customWidth="1"/>
    <col min="15089" max="15089" width="13" style="1" customWidth="1"/>
    <col min="15090" max="15090" width="9" style="1" customWidth="1"/>
    <col min="15091" max="15091" width="7.140625" style="1" customWidth="1"/>
    <col min="15092" max="15092" width="12" style="1" customWidth="1"/>
    <col min="15093" max="15093" width="18.42578125" style="1" customWidth="1"/>
    <col min="15094" max="15094" width="11.140625" style="1" customWidth="1"/>
    <col min="15095" max="15095" width="16" style="1" customWidth="1"/>
    <col min="15096" max="15096" width="12" style="1" customWidth="1"/>
    <col min="15097" max="15098" width="11.7109375" style="1" customWidth="1"/>
    <col min="15099" max="15099" width="15.42578125" style="1" customWidth="1"/>
    <col min="15100" max="15100" width="17.85546875" style="1" customWidth="1"/>
    <col min="15101" max="15101" width="14.7109375" style="1" customWidth="1"/>
    <col min="15102" max="15102" width="6.5703125" style="1" customWidth="1"/>
    <col min="15103" max="15103" width="10.5703125" style="1" bestFit="1" customWidth="1"/>
    <col min="15104" max="15104" width="13.140625" style="1" customWidth="1"/>
    <col min="15105" max="15105" width="11.5703125" style="1" customWidth="1"/>
    <col min="15106" max="15340" width="11.42578125" style="1"/>
    <col min="15341" max="15341" width="3.7109375" style="1" customWidth="1"/>
    <col min="15342" max="15342" width="101.7109375" style="1" customWidth="1"/>
    <col min="15343" max="15343" width="8" style="1" customWidth="1"/>
    <col min="15344" max="15344" width="8.42578125" style="1" customWidth="1"/>
    <col min="15345" max="15345" width="13" style="1" customWidth="1"/>
    <col min="15346" max="15346" width="9" style="1" customWidth="1"/>
    <col min="15347" max="15347" width="7.140625" style="1" customWidth="1"/>
    <col min="15348" max="15348" width="12" style="1" customWidth="1"/>
    <col min="15349" max="15349" width="18.42578125" style="1" customWidth="1"/>
    <col min="15350" max="15350" width="11.140625" style="1" customWidth="1"/>
    <col min="15351" max="15351" width="16" style="1" customWidth="1"/>
    <col min="15352" max="15352" width="12" style="1" customWidth="1"/>
    <col min="15353" max="15354" width="11.7109375" style="1" customWidth="1"/>
    <col min="15355" max="15355" width="15.42578125" style="1" customWidth="1"/>
    <col min="15356" max="15356" width="17.85546875" style="1" customWidth="1"/>
    <col min="15357" max="15357" width="14.7109375" style="1" customWidth="1"/>
    <col min="15358" max="15358" width="6.5703125" style="1" customWidth="1"/>
    <col min="15359" max="15359" width="10.5703125" style="1" bestFit="1" customWidth="1"/>
    <col min="15360" max="15360" width="13.140625" style="1" customWidth="1"/>
    <col min="15361" max="15361" width="11.5703125" style="1" customWidth="1"/>
    <col min="15362" max="15596" width="11.42578125" style="1"/>
    <col min="15597" max="15597" width="3.7109375" style="1" customWidth="1"/>
    <col min="15598" max="15598" width="101.7109375" style="1" customWidth="1"/>
    <col min="15599" max="15599" width="8" style="1" customWidth="1"/>
    <col min="15600" max="15600" width="8.42578125" style="1" customWidth="1"/>
    <col min="15601" max="15601" width="13" style="1" customWidth="1"/>
    <col min="15602" max="15602" width="9" style="1" customWidth="1"/>
    <col min="15603" max="15603" width="7.140625" style="1" customWidth="1"/>
    <col min="15604" max="15604" width="12" style="1" customWidth="1"/>
    <col min="15605" max="15605" width="18.42578125" style="1" customWidth="1"/>
    <col min="15606" max="15606" width="11.140625" style="1" customWidth="1"/>
    <col min="15607" max="15607" width="16" style="1" customWidth="1"/>
    <col min="15608" max="15608" width="12" style="1" customWidth="1"/>
    <col min="15609" max="15610" width="11.7109375" style="1" customWidth="1"/>
    <col min="15611" max="15611" width="15.42578125" style="1" customWidth="1"/>
    <col min="15612" max="15612" width="17.85546875" style="1" customWidth="1"/>
    <col min="15613" max="15613" width="14.7109375" style="1" customWidth="1"/>
    <col min="15614" max="15614" width="6.5703125" style="1" customWidth="1"/>
    <col min="15615" max="15615" width="10.5703125" style="1" bestFit="1" customWidth="1"/>
    <col min="15616" max="15616" width="13.140625" style="1" customWidth="1"/>
    <col min="15617" max="15617" width="11.5703125" style="1" customWidth="1"/>
    <col min="15618" max="15852" width="11.42578125" style="1"/>
    <col min="15853" max="15853" width="3.7109375" style="1" customWidth="1"/>
    <col min="15854" max="15854" width="101.7109375" style="1" customWidth="1"/>
    <col min="15855" max="15855" width="8" style="1" customWidth="1"/>
    <col min="15856" max="15856" width="8.42578125" style="1" customWidth="1"/>
    <col min="15857" max="15857" width="13" style="1" customWidth="1"/>
    <col min="15858" max="15858" width="9" style="1" customWidth="1"/>
    <col min="15859" max="15859" width="7.140625" style="1" customWidth="1"/>
    <col min="15860" max="15860" width="12" style="1" customWidth="1"/>
    <col min="15861" max="15861" width="18.42578125" style="1" customWidth="1"/>
    <col min="15862" max="15862" width="11.140625" style="1" customWidth="1"/>
    <col min="15863" max="15863" width="16" style="1" customWidth="1"/>
    <col min="15864" max="15864" width="12" style="1" customWidth="1"/>
    <col min="15865" max="15866" width="11.7109375" style="1" customWidth="1"/>
    <col min="15867" max="15867" width="15.42578125" style="1" customWidth="1"/>
    <col min="15868" max="15868" width="17.85546875" style="1" customWidth="1"/>
    <col min="15869" max="15869" width="14.7109375" style="1" customWidth="1"/>
    <col min="15870" max="15870" width="6.5703125" style="1" customWidth="1"/>
    <col min="15871" max="15871" width="10.5703125" style="1" bestFit="1" customWidth="1"/>
    <col min="15872" max="15872" width="13.140625" style="1" customWidth="1"/>
    <col min="15873" max="15873" width="11.5703125" style="1" customWidth="1"/>
    <col min="15874" max="16108" width="11.42578125" style="1"/>
    <col min="16109" max="16109" width="3.7109375" style="1" customWidth="1"/>
    <col min="16110" max="16110" width="101.7109375" style="1" customWidth="1"/>
    <col min="16111" max="16111" width="8" style="1" customWidth="1"/>
    <col min="16112" max="16112" width="8.42578125" style="1" customWidth="1"/>
    <col min="16113" max="16113" width="13" style="1" customWidth="1"/>
    <col min="16114" max="16114" width="9" style="1" customWidth="1"/>
    <col min="16115" max="16115" width="7.140625" style="1" customWidth="1"/>
    <col min="16116" max="16116" width="12" style="1" customWidth="1"/>
    <col min="16117" max="16117" width="18.42578125" style="1" customWidth="1"/>
    <col min="16118" max="16118" width="11.140625" style="1" customWidth="1"/>
    <col min="16119" max="16119" width="16" style="1" customWidth="1"/>
    <col min="16120" max="16120" width="12" style="1" customWidth="1"/>
    <col min="16121" max="16122" width="11.7109375" style="1" customWidth="1"/>
    <col min="16123" max="16123" width="15.42578125" style="1" customWidth="1"/>
    <col min="16124" max="16124" width="17.85546875" style="1" customWidth="1"/>
    <col min="16125" max="16125" width="14.7109375" style="1" customWidth="1"/>
    <col min="16126" max="16126" width="6.5703125" style="1" customWidth="1"/>
    <col min="16127" max="16127" width="10.5703125" style="1" bestFit="1" customWidth="1"/>
    <col min="16128" max="16128" width="13.140625" style="1" customWidth="1"/>
    <col min="16129" max="16129" width="11.5703125" style="1" customWidth="1"/>
    <col min="16130" max="16384" width="11.42578125" style="1"/>
  </cols>
  <sheetData>
    <row r="1" spans="1:28" ht="72.75" customHeight="1" x14ac:dyDescent="0.2">
      <c r="A1" s="27" t="s">
        <v>0</v>
      </c>
      <c r="B1" s="28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30" t="s">
        <v>20</v>
      </c>
      <c r="V1" s="13" t="s">
        <v>21</v>
      </c>
    </row>
    <row r="2" spans="1:28" s="12" customFormat="1" ht="103.5" customHeight="1" x14ac:dyDescent="0.2">
      <c r="A2" s="2">
        <v>1</v>
      </c>
      <c r="B2" s="3" t="s">
        <v>22</v>
      </c>
      <c r="C2" s="4">
        <v>16206</v>
      </c>
      <c r="D2" s="5">
        <v>451000002</v>
      </c>
      <c r="E2" s="5" t="s">
        <v>23</v>
      </c>
      <c r="F2" s="5" t="s">
        <v>24</v>
      </c>
      <c r="G2" s="5" t="s">
        <v>25</v>
      </c>
      <c r="H2" s="6">
        <v>199542.17</v>
      </c>
      <c r="I2" s="6">
        <v>19589.689999999999</v>
      </c>
      <c r="J2" s="6">
        <v>2.54</v>
      </c>
      <c r="K2" s="6">
        <v>13547.72</v>
      </c>
      <c r="L2" s="6">
        <v>2780.36</v>
      </c>
      <c r="M2" s="7">
        <v>147349.35999999999</v>
      </c>
      <c r="N2" s="7">
        <v>293.60000000000002</v>
      </c>
      <c r="O2" s="8" t="s">
        <v>26</v>
      </c>
      <c r="P2" s="5" t="s">
        <v>27</v>
      </c>
      <c r="Q2" s="8" t="s">
        <v>28</v>
      </c>
      <c r="R2" s="9">
        <v>42424</v>
      </c>
      <c r="S2" s="5" t="s">
        <v>29</v>
      </c>
      <c r="T2" s="10"/>
      <c r="U2" s="11"/>
      <c r="V2" s="10"/>
    </row>
    <row r="3" spans="1:28" s="12" customFormat="1" ht="103.5" customHeight="1" x14ac:dyDescent="0.2">
      <c r="A3" s="2">
        <v>2</v>
      </c>
      <c r="B3" s="3" t="s">
        <v>30</v>
      </c>
      <c r="C3" s="4">
        <v>16215</v>
      </c>
      <c r="D3" s="5"/>
      <c r="E3" s="8" t="s">
        <v>31</v>
      </c>
      <c r="F3" s="8" t="s">
        <v>32</v>
      </c>
      <c r="G3" s="5" t="s">
        <v>25</v>
      </c>
      <c r="H3" s="6">
        <v>99318.56</v>
      </c>
      <c r="I3" s="6"/>
      <c r="J3" s="6"/>
      <c r="K3" s="6"/>
      <c r="L3" s="6"/>
      <c r="M3" s="7"/>
      <c r="N3" s="7"/>
      <c r="O3" s="8" t="s">
        <v>33</v>
      </c>
      <c r="P3" s="5" t="s">
        <v>34</v>
      </c>
      <c r="Q3" s="8" t="s">
        <v>35</v>
      </c>
      <c r="R3" s="9">
        <v>43236</v>
      </c>
      <c r="S3" s="9">
        <v>44149</v>
      </c>
      <c r="T3" s="8" t="s">
        <v>36</v>
      </c>
      <c r="U3" s="31">
        <v>244.88</v>
      </c>
      <c r="V3" s="16" t="s">
        <v>37</v>
      </c>
    </row>
    <row r="4" spans="1:28" s="12" customFormat="1" ht="102" customHeight="1" x14ac:dyDescent="0.2">
      <c r="A4" s="2">
        <v>3</v>
      </c>
      <c r="B4" s="3" t="s">
        <v>30</v>
      </c>
      <c r="C4" s="4">
        <v>16215</v>
      </c>
      <c r="D4" s="5"/>
      <c r="E4" s="8" t="s">
        <v>38</v>
      </c>
      <c r="F4" s="5" t="s">
        <v>39</v>
      </c>
      <c r="G4" s="5" t="s">
        <v>40</v>
      </c>
      <c r="H4" s="32" t="s">
        <v>41</v>
      </c>
      <c r="I4" s="6"/>
      <c r="J4" s="6"/>
      <c r="K4" s="6"/>
      <c r="L4" s="6">
        <v>67417.02</v>
      </c>
      <c r="M4" s="7">
        <v>210138.91</v>
      </c>
      <c r="N4" s="7"/>
      <c r="O4" s="8" t="s">
        <v>33</v>
      </c>
      <c r="P4" s="5" t="s">
        <v>34</v>
      </c>
      <c r="Q4" s="8" t="s">
        <v>42</v>
      </c>
      <c r="R4" s="9">
        <v>43236</v>
      </c>
      <c r="S4" s="9">
        <v>44149</v>
      </c>
      <c r="T4" s="8" t="s">
        <v>36</v>
      </c>
      <c r="U4" s="31">
        <v>0</v>
      </c>
      <c r="V4" s="16" t="s">
        <v>37</v>
      </c>
    </row>
    <row r="5" spans="1:28" s="12" customFormat="1" ht="68.25" customHeight="1" x14ac:dyDescent="0.2">
      <c r="A5" s="2">
        <v>4</v>
      </c>
      <c r="B5" s="3" t="s">
        <v>43</v>
      </c>
      <c r="C5" s="4">
        <v>17006</v>
      </c>
      <c r="D5" s="5">
        <v>52000001</v>
      </c>
      <c r="E5" s="5"/>
      <c r="F5" s="8" t="s">
        <v>24</v>
      </c>
      <c r="G5" s="5" t="s">
        <v>25</v>
      </c>
      <c r="H5" s="6">
        <f>1000000-106608-62758.68</f>
        <v>830633.32</v>
      </c>
      <c r="I5" s="6"/>
      <c r="J5" s="6">
        <v>81078.2</v>
      </c>
      <c r="K5" s="6">
        <v>102823.87</v>
      </c>
      <c r="L5" s="6">
        <v>139263.75</v>
      </c>
      <c r="M5" s="6">
        <v>712386.82</v>
      </c>
      <c r="N5" s="6">
        <v>147939.82999999999</v>
      </c>
      <c r="O5" s="5"/>
      <c r="P5" s="5" t="s">
        <v>44</v>
      </c>
      <c r="Q5" s="8" t="s">
        <v>45</v>
      </c>
      <c r="R5" s="9">
        <v>43329</v>
      </c>
      <c r="S5" s="5"/>
      <c r="T5" s="5"/>
      <c r="U5" s="14"/>
      <c r="V5" s="5" t="s">
        <v>46</v>
      </c>
    </row>
    <row r="6" spans="1:28" s="12" customFormat="1" ht="68.25" customHeight="1" x14ac:dyDescent="0.2">
      <c r="A6" s="2">
        <v>5</v>
      </c>
      <c r="B6" s="3" t="s">
        <v>43</v>
      </c>
      <c r="C6" s="4">
        <v>17006</v>
      </c>
      <c r="D6" s="5">
        <v>520000001</v>
      </c>
      <c r="E6" s="5" t="s">
        <v>47</v>
      </c>
      <c r="F6" s="8" t="s">
        <v>48</v>
      </c>
      <c r="G6" s="5" t="s">
        <v>25</v>
      </c>
      <c r="H6" s="6">
        <f>500000+745000-685000</f>
        <v>560000</v>
      </c>
      <c r="I6" s="6"/>
      <c r="J6" s="6"/>
      <c r="K6" s="6"/>
      <c r="L6" s="6">
        <v>331622.19</v>
      </c>
      <c r="M6" s="6">
        <v>173138.23</v>
      </c>
      <c r="N6" s="6">
        <v>14072.32</v>
      </c>
      <c r="O6" s="5"/>
      <c r="P6" s="5" t="s">
        <v>44</v>
      </c>
      <c r="Q6" s="8" t="s">
        <v>45</v>
      </c>
      <c r="R6" s="9">
        <v>42768</v>
      </c>
      <c r="S6" s="5"/>
      <c r="T6" s="5"/>
      <c r="U6" s="14"/>
      <c r="V6" s="5" t="s">
        <v>46</v>
      </c>
    </row>
    <row r="7" spans="1:28" s="12" customFormat="1" ht="78" customHeight="1" x14ac:dyDescent="0.2">
      <c r="A7" s="2">
        <v>6</v>
      </c>
      <c r="B7" s="3" t="s">
        <v>43</v>
      </c>
      <c r="C7" s="4">
        <v>17006</v>
      </c>
      <c r="D7" s="5">
        <v>520000001</v>
      </c>
      <c r="E7" s="5"/>
      <c r="F7" s="8" t="s">
        <v>49</v>
      </c>
      <c r="G7" s="5" t="s">
        <v>25</v>
      </c>
      <c r="H7" s="6">
        <v>1057996.19</v>
      </c>
      <c r="I7" s="6"/>
      <c r="J7" s="6">
        <v>220039.34</v>
      </c>
      <c r="K7" s="6">
        <v>835598.84</v>
      </c>
      <c r="L7" s="6"/>
      <c r="M7" s="6"/>
      <c r="N7" s="6"/>
      <c r="O7" s="5"/>
      <c r="P7" s="5" t="s">
        <v>44</v>
      </c>
      <c r="Q7" s="8" t="s">
        <v>45</v>
      </c>
      <c r="R7" s="9">
        <v>43010</v>
      </c>
      <c r="S7" s="9">
        <v>43441</v>
      </c>
      <c r="T7" s="9"/>
      <c r="U7" s="14"/>
      <c r="V7" s="5" t="s">
        <v>50</v>
      </c>
    </row>
    <row r="8" spans="1:28" s="12" customFormat="1" ht="73.5" customHeight="1" x14ac:dyDescent="0.2">
      <c r="A8" s="2">
        <v>7</v>
      </c>
      <c r="B8" s="3" t="s">
        <v>51</v>
      </c>
      <c r="C8" s="4">
        <v>17056</v>
      </c>
      <c r="D8" s="5">
        <v>405000009</v>
      </c>
      <c r="E8" s="5" t="s">
        <v>52</v>
      </c>
      <c r="F8" s="5" t="s">
        <v>48</v>
      </c>
      <c r="G8" s="5" t="s">
        <v>25</v>
      </c>
      <c r="H8" s="6">
        <v>14171.92</v>
      </c>
      <c r="I8" s="5"/>
      <c r="J8" s="6">
        <v>3896.47</v>
      </c>
      <c r="K8" s="6">
        <v>1307.54</v>
      </c>
      <c r="L8" s="6">
        <v>0</v>
      </c>
      <c r="M8" s="6"/>
      <c r="N8" s="33"/>
      <c r="O8" s="5" t="s">
        <v>53</v>
      </c>
      <c r="P8" s="5" t="s">
        <v>54</v>
      </c>
      <c r="Q8" s="5" t="s">
        <v>55</v>
      </c>
      <c r="R8" s="9">
        <v>43075</v>
      </c>
      <c r="S8" s="5"/>
      <c r="T8" s="8" t="s">
        <v>56</v>
      </c>
      <c r="U8" s="34">
        <v>8967.91</v>
      </c>
      <c r="V8" s="5" t="s">
        <v>37</v>
      </c>
    </row>
    <row r="9" spans="1:28" s="12" customFormat="1" ht="55.5" customHeight="1" x14ac:dyDescent="0.2">
      <c r="A9" s="2">
        <v>8</v>
      </c>
      <c r="B9" s="3" t="s">
        <v>57</v>
      </c>
      <c r="C9" s="4">
        <v>18215</v>
      </c>
      <c r="D9" s="5"/>
      <c r="E9" s="5" t="s">
        <v>58</v>
      </c>
      <c r="F9" s="5" t="s">
        <v>24</v>
      </c>
      <c r="G9" s="5" t="s">
        <v>25</v>
      </c>
      <c r="H9" s="6">
        <v>2090.14</v>
      </c>
      <c r="I9" s="5"/>
      <c r="J9" s="6"/>
      <c r="K9" s="5"/>
      <c r="L9" s="5"/>
      <c r="M9" s="5"/>
      <c r="N9" s="5"/>
      <c r="O9" s="5" t="s">
        <v>28</v>
      </c>
      <c r="P9" s="5" t="s">
        <v>44</v>
      </c>
      <c r="Q9" s="5" t="s">
        <v>59</v>
      </c>
      <c r="R9" s="5" t="s">
        <v>60</v>
      </c>
      <c r="S9" s="5" t="s">
        <v>29</v>
      </c>
      <c r="T9" s="5"/>
      <c r="U9" s="14"/>
      <c r="V9" s="5" t="s">
        <v>29</v>
      </c>
    </row>
    <row r="10" spans="1:28" s="10" customFormat="1" ht="74.25" customHeight="1" x14ac:dyDescent="0.2">
      <c r="A10" s="2">
        <v>9</v>
      </c>
      <c r="B10" s="3" t="s">
        <v>61</v>
      </c>
      <c r="C10" s="4">
        <v>19206</v>
      </c>
      <c r="D10" s="5">
        <v>810000004</v>
      </c>
      <c r="E10" s="5" t="s">
        <v>62</v>
      </c>
      <c r="F10" s="5" t="s">
        <v>63</v>
      </c>
      <c r="G10" s="5" t="s">
        <v>25</v>
      </c>
      <c r="H10" s="6">
        <f>6376.8+6849</f>
        <v>13225.8</v>
      </c>
      <c r="I10" s="5"/>
      <c r="J10" s="5"/>
      <c r="K10" s="6"/>
      <c r="L10" s="6">
        <v>5491.39</v>
      </c>
      <c r="M10" s="6">
        <v>5948.2</v>
      </c>
      <c r="N10" s="6"/>
      <c r="O10" s="5" t="s">
        <v>64</v>
      </c>
      <c r="P10" s="5" t="s">
        <v>65</v>
      </c>
      <c r="Q10" s="5" t="s">
        <v>28</v>
      </c>
      <c r="R10" s="9">
        <v>43773</v>
      </c>
      <c r="S10" s="5"/>
      <c r="T10" s="8" t="s">
        <v>66</v>
      </c>
      <c r="U10" s="34">
        <v>1786.21</v>
      </c>
      <c r="V10" s="5" t="s">
        <v>37</v>
      </c>
      <c r="W10" s="15"/>
      <c r="X10" s="15"/>
      <c r="Y10" s="15"/>
      <c r="Z10" s="15"/>
      <c r="AA10" s="15"/>
      <c r="AB10" s="15"/>
    </row>
    <row r="11" spans="1:28" s="10" customFormat="1" ht="77.25" customHeight="1" x14ac:dyDescent="0.2">
      <c r="A11" s="2">
        <v>10</v>
      </c>
      <c r="B11" s="3" t="s">
        <v>67</v>
      </c>
      <c r="C11" s="4">
        <v>19021</v>
      </c>
      <c r="D11" s="5">
        <v>474000003</v>
      </c>
      <c r="E11" s="5"/>
      <c r="F11" s="5" t="s">
        <v>68</v>
      </c>
      <c r="G11" s="5" t="s">
        <v>25</v>
      </c>
      <c r="H11" s="6">
        <f>16204.95</f>
        <v>16204.95</v>
      </c>
      <c r="I11" s="5"/>
      <c r="J11" s="5"/>
      <c r="K11" s="5"/>
      <c r="L11" s="6">
        <v>13373.47</v>
      </c>
      <c r="M11" s="6">
        <v>14737.98</v>
      </c>
      <c r="N11" s="7" t="s">
        <v>69</v>
      </c>
      <c r="O11" s="5"/>
      <c r="P11" s="5" t="s">
        <v>44</v>
      </c>
      <c r="Q11" s="5"/>
      <c r="R11" s="9">
        <v>43635</v>
      </c>
      <c r="S11" s="5"/>
      <c r="T11" s="5"/>
      <c r="U11" s="14"/>
      <c r="V11" s="5" t="s">
        <v>70</v>
      </c>
      <c r="W11" s="15"/>
      <c r="X11" s="15"/>
      <c r="Y11" s="15"/>
      <c r="Z11" s="15"/>
      <c r="AA11" s="15"/>
      <c r="AB11" s="15"/>
    </row>
    <row r="12" spans="1:28" s="12" customFormat="1" ht="45.75" customHeight="1" x14ac:dyDescent="0.2">
      <c r="A12" s="2">
        <v>11</v>
      </c>
      <c r="B12" s="3" t="s">
        <v>71</v>
      </c>
      <c r="C12" s="4">
        <v>20201</v>
      </c>
      <c r="D12" s="5">
        <v>443000002</v>
      </c>
      <c r="E12" s="5" t="s">
        <v>72</v>
      </c>
      <c r="F12" s="5" t="s">
        <v>73</v>
      </c>
      <c r="G12" s="5" t="s">
        <v>25</v>
      </c>
      <c r="H12" s="6">
        <v>61287.58</v>
      </c>
      <c r="I12" s="5"/>
      <c r="J12" s="5"/>
      <c r="K12" s="5"/>
      <c r="L12" s="5"/>
      <c r="M12" s="6">
        <v>31664.2</v>
      </c>
      <c r="N12" s="6">
        <v>15162.93</v>
      </c>
      <c r="O12" s="5" t="s">
        <v>74</v>
      </c>
      <c r="P12" s="5" t="s">
        <v>75</v>
      </c>
      <c r="Q12" s="8" t="s">
        <v>76</v>
      </c>
      <c r="R12" s="9">
        <v>43878</v>
      </c>
      <c r="S12" s="9">
        <v>44577</v>
      </c>
      <c r="T12" s="5"/>
      <c r="U12" s="14">
        <v>14460.45</v>
      </c>
      <c r="V12" s="5" t="s">
        <v>70</v>
      </c>
    </row>
    <row r="13" spans="1:28" s="12" customFormat="1" ht="65.25" customHeight="1" x14ac:dyDescent="0.2">
      <c r="A13" s="2">
        <v>12</v>
      </c>
      <c r="B13" s="3" t="s">
        <v>77</v>
      </c>
      <c r="C13" s="4">
        <v>20202</v>
      </c>
      <c r="D13" s="5"/>
      <c r="E13" s="8" t="s">
        <v>78</v>
      </c>
      <c r="F13" s="8" t="s">
        <v>32</v>
      </c>
      <c r="G13" s="5" t="s">
        <v>25</v>
      </c>
      <c r="H13" s="6">
        <v>17868.04</v>
      </c>
      <c r="I13" s="5"/>
      <c r="J13" s="5"/>
      <c r="K13" s="5"/>
      <c r="L13" s="5"/>
      <c r="M13" s="6">
        <v>12344.95</v>
      </c>
      <c r="N13" s="6"/>
      <c r="O13" s="5" t="s">
        <v>79</v>
      </c>
      <c r="P13" s="8" t="s">
        <v>80</v>
      </c>
      <c r="Q13" s="8" t="s">
        <v>81</v>
      </c>
      <c r="R13" s="9">
        <v>43864</v>
      </c>
      <c r="S13" s="9">
        <v>43984</v>
      </c>
      <c r="T13" s="8" t="s">
        <v>82</v>
      </c>
      <c r="U13" s="14">
        <v>5523.09</v>
      </c>
      <c r="V13" s="5" t="s">
        <v>37</v>
      </c>
    </row>
    <row r="14" spans="1:28" s="12" customFormat="1" ht="89.25" customHeight="1" x14ac:dyDescent="0.2">
      <c r="A14" s="2">
        <v>13</v>
      </c>
      <c r="B14" s="3" t="s">
        <v>83</v>
      </c>
      <c r="C14" s="4">
        <v>20203</v>
      </c>
      <c r="D14" s="5">
        <v>1060000004</v>
      </c>
      <c r="E14" s="5" t="s">
        <v>84</v>
      </c>
      <c r="F14" s="8" t="s">
        <v>32</v>
      </c>
      <c r="G14" s="5" t="s">
        <v>25</v>
      </c>
      <c r="H14" s="6">
        <v>217999.43</v>
      </c>
      <c r="I14" s="5"/>
      <c r="J14" s="5"/>
      <c r="K14" s="5"/>
      <c r="L14" s="5"/>
      <c r="M14" s="17">
        <v>194016.67</v>
      </c>
      <c r="N14" s="17">
        <v>17483.330000000002</v>
      </c>
      <c r="O14" s="5" t="s">
        <v>85</v>
      </c>
      <c r="P14" s="5" t="s">
        <v>86</v>
      </c>
      <c r="Q14" s="5" t="s">
        <v>87</v>
      </c>
      <c r="R14" s="9">
        <v>43920</v>
      </c>
      <c r="S14" s="5"/>
      <c r="T14" s="8" t="s">
        <v>88</v>
      </c>
      <c r="U14" s="14">
        <v>6499.43</v>
      </c>
      <c r="V14" s="5" t="s">
        <v>37</v>
      </c>
    </row>
    <row r="15" spans="1:28" s="12" customFormat="1" ht="66" customHeight="1" x14ac:dyDescent="0.2">
      <c r="A15" s="2">
        <v>14</v>
      </c>
      <c r="B15" s="3" t="s">
        <v>89</v>
      </c>
      <c r="C15" s="4">
        <v>20204</v>
      </c>
      <c r="D15" s="5">
        <v>1070000004</v>
      </c>
      <c r="E15" s="8" t="s">
        <v>90</v>
      </c>
      <c r="F15" s="8" t="s">
        <v>32</v>
      </c>
      <c r="G15" s="5" t="s">
        <v>25</v>
      </c>
      <c r="H15" s="6">
        <v>43243.199999999997</v>
      </c>
      <c r="I15" s="5"/>
      <c r="J15" s="5"/>
      <c r="K15" s="5"/>
      <c r="L15" s="5"/>
      <c r="M15" s="6">
        <v>2302.04</v>
      </c>
      <c r="N15" s="6">
        <v>0</v>
      </c>
      <c r="O15" s="5" t="s">
        <v>91</v>
      </c>
      <c r="P15" s="5" t="s">
        <v>92</v>
      </c>
      <c r="Q15" s="5" t="s">
        <v>91</v>
      </c>
      <c r="R15" s="9">
        <v>44044</v>
      </c>
      <c r="S15" s="8" t="s">
        <v>93</v>
      </c>
      <c r="T15" s="8" t="s">
        <v>94</v>
      </c>
      <c r="U15" s="35">
        <v>40941.160000000003</v>
      </c>
      <c r="V15" s="5" t="s">
        <v>37</v>
      </c>
    </row>
    <row r="16" spans="1:28" s="12" customFormat="1" ht="84" customHeight="1" x14ac:dyDescent="0.2">
      <c r="A16" s="2">
        <v>15</v>
      </c>
      <c r="B16" s="3" t="s">
        <v>95</v>
      </c>
      <c r="C16" s="4">
        <v>20205</v>
      </c>
      <c r="D16" s="5">
        <v>820000003</v>
      </c>
      <c r="E16" s="8" t="s">
        <v>96</v>
      </c>
      <c r="F16" s="8" t="s">
        <v>32</v>
      </c>
      <c r="G16" s="5" t="s">
        <v>25</v>
      </c>
      <c r="H16" s="6">
        <v>26386.25</v>
      </c>
      <c r="I16" s="5"/>
      <c r="J16" s="5"/>
      <c r="K16" s="5"/>
      <c r="L16" s="5"/>
      <c r="M16" s="6">
        <v>23852.54</v>
      </c>
      <c r="N16" s="6">
        <v>0</v>
      </c>
      <c r="O16" s="5" t="s">
        <v>97</v>
      </c>
      <c r="P16" s="5" t="s">
        <v>44</v>
      </c>
      <c r="Q16" s="8" t="s">
        <v>98</v>
      </c>
      <c r="R16" s="9">
        <v>44063</v>
      </c>
      <c r="S16" s="8" t="s">
        <v>99</v>
      </c>
      <c r="T16" s="8" t="s">
        <v>56</v>
      </c>
      <c r="U16" s="35">
        <v>2533.71</v>
      </c>
      <c r="V16" s="5" t="s">
        <v>37</v>
      </c>
    </row>
    <row r="17" spans="1:22" s="12" customFormat="1" ht="67.5" customHeight="1" x14ac:dyDescent="0.2">
      <c r="A17" s="2">
        <v>16</v>
      </c>
      <c r="B17" s="3" t="s">
        <v>100</v>
      </c>
      <c r="C17" s="4">
        <v>20206</v>
      </c>
      <c r="D17" s="5">
        <v>435000021</v>
      </c>
      <c r="E17" s="8" t="s">
        <v>101</v>
      </c>
      <c r="F17" s="8" t="s">
        <v>32</v>
      </c>
      <c r="G17" s="5" t="s">
        <v>25</v>
      </c>
      <c r="H17" s="6">
        <v>59345</v>
      </c>
      <c r="I17" s="5"/>
      <c r="J17" s="5"/>
      <c r="K17" s="5"/>
      <c r="L17" s="5"/>
      <c r="M17" s="6">
        <v>47592.27</v>
      </c>
      <c r="N17" s="6">
        <v>2968</v>
      </c>
      <c r="O17" s="5" t="s">
        <v>102</v>
      </c>
      <c r="P17" s="5" t="s">
        <v>65</v>
      </c>
      <c r="Q17" s="5" t="s">
        <v>103</v>
      </c>
      <c r="R17" s="9">
        <v>44138</v>
      </c>
      <c r="S17" s="5"/>
      <c r="T17" s="5"/>
      <c r="U17" s="14">
        <v>8784.73</v>
      </c>
      <c r="V17" s="5" t="s">
        <v>104</v>
      </c>
    </row>
    <row r="18" spans="1:22" s="12" customFormat="1" ht="60.75" customHeight="1" x14ac:dyDescent="0.2">
      <c r="A18" s="2">
        <v>17</v>
      </c>
      <c r="B18" s="3" t="s">
        <v>105</v>
      </c>
      <c r="C18" s="4">
        <v>20207</v>
      </c>
      <c r="D18" s="5">
        <v>451000078</v>
      </c>
      <c r="E18" s="8" t="s">
        <v>106</v>
      </c>
      <c r="F18" s="8" t="s">
        <v>32</v>
      </c>
      <c r="G18" s="5" t="s">
        <v>25</v>
      </c>
      <c r="H18" s="6">
        <v>3210.91</v>
      </c>
      <c r="I18" s="5"/>
      <c r="J18" s="5"/>
      <c r="K18" s="5"/>
      <c r="L18" s="5"/>
      <c r="M18" s="6">
        <v>669.34</v>
      </c>
      <c r="N18" s="6">
        <v>1927.14</v>
      </c>
      <c r="O18" s="5" t="s">
        <v>107</v>
      </c>
      <c r="P18" s="5" t="s">
        <v>108</v>
      </c>
      <c r="Q18" s="8" t="s">
        <v>109</v>
      </c>
      <c r="R18" s="9">
        <v>44138</v>
      </c>
      <c r="S18" s="9">
        <v>44265</v>
      </c>
      <c r="T18" s="8" t="s">
        <v>110</v>
      </c>
      <c r="U18" s="35">
        <v>614.42999999999995</v>
      </c>
      <c r="V18" s="5" t="s">
        <v>37</v>
      </c>
    </row>
    <row r="19" spans="1:22" s="12" customFormat="1" ht="76.5" customHeight="1" x14ac:dyDescent="0.2">
      <c r="A19" s="2">
        <v>18</v>
      </c>
      <c r="B19" s="3" t="s">
        <v>111</v>
      </c>
      <c r="C19" s="4">
        <v>20208</v>
      </c>
      <c r="D19" s="5">
        <v>630000028</v>
      </c>
      <c r="E19" s="8" t="s">
        <v>112</v>
      </c>
      <c r="F19" s="8" t="s">
        <v>32</v>
      </c>
      <c r="G19" s="5" t="s">
        <v>25</v>
      </c>
      <c r="H19" s="6">
        <v>23230.85</v>
      </c>
      <c r="I19" s="5"/>
      <c r="J19" s="5"/>
      <c r="K19" s="5"/>
      <c r="L19" s="5"/>
      <c r="M19" s="6">
        <v>7148.12</v>
      </c>
      <c r="N19" s="6">
        <v>1259.5</v>
      </c>
      <c r="O19" s="5" t="s">
        <v>113</v>
      </c>
      <c r="P19" s="5" t="s">
        <v>44</v>
      </c>
      <c r="Q19" s="5" t="s">
        <v>114</v>
      </c>
      <c r="R19" s="9">
        <v>44181</v>
      </c>
      <c r="S19" s="5"/>
      <c r="T19" s="5"/>
      <c r="U19" s="14">
        <v>14823.23</v>
      </c>
      <c r="V19" s="5" t="s">
        <v>104</v>
      </c>
    </row>
    <row r="20" spans="1:22" s="12" customFormat="1" ht="81.75" customHeight="1" x14ac:dyDescent="0.2">
      <c r="A20" s="2">
        <v>19</v>
      </c>
      <c r="B20" s="3" t="s">
        <v>115</v>
      </c>
      <c r="C20" s="4">
        <v>20209</v>
      </c>
      <c r="D20" s="5">
        <v>950000002</v>
      </c>
      <c r="E20" s="8" t="s">
        <v>116</v>
      </c>
      <c r="F20" s="8" t="s">
        <v>32</v>
      </c>
      <c r="G20" s="5" t="s">
        <v>25</v>
      </c>
      <c r="H20" s="6">
        <v>132982.37</v>
      </c>
      <c r="I20" s="5"/>
      <c r="J20" s="5"/>
      <c r="K20" s="5"/>
      <c r="L20" s="5"/>
      <c r="M20" s="6">
        <v>54583.68</v>
      </c>
      <c r="N20" s="6">
        <v>26983.75</v>
      </c>
      <c r="O20" s="5" t="s">
        <v>117</v>
      </c>
      <c r="P20" s="5" t="s">
        <v>44</v>
      </c>
      <c r="Q20" s="5" t="s">
        <v>59</v>
      </c>
      <c r="R20" s="9">
        <v>44138</v>
      </c>
      <c r="S20" s="5"/>
      <c r="T20" s="5"/>
      <c r="U20" s="14">
        <v>51414.94</v>
      </c>
      <c r="V20" s="5" t="s">
        <v>104</v>
      </c>
    </row>
    <row r="21" spans="1:22" s="12" customFormat="1" ht="73.5" customHeight="1" x14ac:dyDescent="0.2">
      <c r="A21" s="2">
        <v>20</v>
      </c>
      <c r="B21" s="3" t="s">
        <v>118</v>
      </c>
      <c r="C21" s="4">
        <v>20210</v>
      </c>
      <c r="D21" s="5">
        <v>435000022</v>
      </c>
      <c r="E21" s="8" t="s">
        <v>119</v>
      </c>
      <c r="F21" s="8" t="s">
        <v>32</v>
      </c>
      <c r="G21" s="5" t="s">
        <v>25</v>
      </c>
      <c r="H21" s="6">
        <v>2495.0100000000002</v>
      </c>
      <c r="I21" s="5"/>
      <c r="J21" s="5"/>
      <c r="K21" s="5"/>
      <c r="L21" s="5"/>
      <c r="M21" s="6">
        <v>2196.6799999999998</v>
      </c>
      <c r="N21" s="6">
        <v>0</v>
      </c>
      <c r="O21" s="5" t="s">
        <v>79</v>
      </c>
      <c r="P21" s="8" t="s">
        <v>120</v>
      </c>
      <c r="Q21" s="8" t="s">
        <v>121</v>
      </c>
      <c r="R21" s="9">
        <v>44159</v>
      </c>
      <c r="S21" s="5"/>
      <c r="T21" s="8" t="s">
        <v>122</v>
      </c>
      <c r="U21" s="35">
        <v>298.33</v>
      </c>
      <c r="V21" s="5" t="s">
        <v>37</v>
      </c>
    </row>
    <row r="22" spans="1:22" s="12" customFormat="1" ht="126.75" customHeight="1" x14ac:dyDescent="0.2">
      <c r="A22" s="2">
        <v>21</v>
      </c>
      <c r="B22" s="3" t="s">
        <v>123</v>
      </c>
      <c r="C22" s="4">
        <v>20211</v>
      </c>
      <c r="D22" s="5">
        <v>810000007</v>
      </c>
      <c r="E22" s="8" t="s">
        <v>124</v>
      </c>
      <c r="F22" s="8" t="s">
        <v>32</v>
      </c>
      <c r="G22" s="5" t="s">
        <v>25</v>
      </c>
      <c r="H22" s="6">
        <v>6015.38</v>
      </c>
      <c r="I22" s="5"/>
      <c r="J22" s="5"/>
      <c r="K22" s="5"/>
      <c r="L22" s="5"/>
      <c r="M22" s="6">
        <v>2.54</v>
      </c>
      <c r="N22" s="6">
        <v>0</v>
      </c>
      <c r="O22" s="5" t="s">
        <v>113</v>
      </c>
      <c r="P22" s="5" t="s">
        <v>86</v>
      </c>
      <c r="Q22" s="5" t="s">
        <v>74</v>
      </c>
      <c r="R22" s="5" t="s">
        <v>125</v>
      </c>
      <c r="S22" s="8" t="s">
        <v>126</v>
      </c>
      <c r="T22" s="8" t="s">
        <v>56</v>
      </c>
      <c r="U22" s="35">
        <v>6012.84</v>
      </c>
      <c r="V22" s="5" t="s">
        <v>37</v>
      </c>
    </row>
    <row r="23" spans="1:22" s="12" customFormat="1" ht="68.25" customHeight="1" x14ac:dyDescent="0.2">
      <c r="A23" s="2">
        <v>22</v>
      </c>
      <c r="B23" s="3" t="s">
        <v>127</v>
      </c>
      <c r="C23" s="4">
        <v>20212</v>
      </c>
      <c r="D23" s="5">
        <v>620000046</v>
      </c>
      <c r="E23" s="8" t="s">
        <v>128</v>
      </c>
      <c r="F23" s="8" t="s">
        <v>32</v>
      </c>
      <c r="G23" s="5" t="s">
        <v>25</v>
      </c>
      <c r="H23" s="6">
        <v>15366.72</v>
      </c>
      <c r="I23" s="5"/>
      <c r="J23" s="5"/>
      <c r="K23" s="5"/>
      <c r="L23" s="5"/>
      <c r="M23" s="6">
        <v>207.14</v>
      </c>
      <c r="N23" s="6">
        <v>12414.17</v>
      </c>
      <c r="O23" s="5" t="s">
        <v>109</v>
      </c>
      <c r="P23" s="5" t="s">
        <v>129</v>
      </c>
      <c r="Q23" s="5" t="s">
        <v>74</v>
      </c>
      <c r="R23" s="9">
        <v>44186</v>
      </c>
      <c r="S23" s="5"/>
      <c r="T23" s="5"/>
      <c r="U23" s="14">
        <v>2745.41</v>
      </c>
      <c r="V23" s="5" t="s">
        <v>104</v>
      </c>
    </row>
    <row r="24" spans="1:22" s="12" customFormat="1" ht="123" customHeight="1" x14ac:dyDescent="0.2">
      <c r="A24" s="2">
        <v>23</v>
      </c>
      <c r="B24" s="3" t="s">
        <v>130</v>
      </c>
      <c r="C24" s="4">
        <v>20001</v>
      </c>
      <c r="D24" s="5">
        <v>451000064</v>
      </c>
      <c r="E24" s="8" t="s">
        <v>131</v>
      </c>
      <c r="F24" s="5" t="s">
        <v>48</v>
      </c>
      <c r="G24" s="5" t="s">
        <v>25</v>
      </c>
      <c r="H24" s="6">
        <f>29996.59+5999.32</f>
        <v>35995.910000000003</v>
      </c>
      <c r="I24" s="5"/>
      <c r="J24" s="5"/>
      <c r="K24" s="5"/>
      <c r="L24" s="5"/>
      <c r="M24" s="6">
        <v>31305.09</v>
      </c>
      <c r="N24" s="6">
        <v>325.5</v>
      </c>
      <c r="O24" s="5" t="s">
        <v>132</v>
      </c>
      <c r="P24" s="5" t="s">
        <v>44</v>
      </c>
      <c r="Q24" s="5" t="s">
        <v>59</v>
      </c>
      <c r="R24" s="9">
        <v>43892</v>
      </c>
      <c r="S24" s="5"/>
      <c r="T24" s="8" t="s">
        <v>110</v>
      </c>
      <c r="U24" s="35">
        <v>4365.32</v>
      </c>
      <c r="V24" s="5" t="s">
        <v>37</v>
      </c>
    </row>
    <row r="25" spans="1:22" s="12" customFormat="1" ht="114.75" customHeight="1" x14ac:dyDescent="0.2">
      <c r="A25" s="2">
        <v>24</v>
      </c>
      <c r="B25" s="3" t="s">
        <v>133</v>
      </c>
      <c r="C25" s="4">
        <v>20001</v>
      </c>
      <c r="D25" s="5">
        <v>451000064</v>
      </c>
      <c r="E25" s="8" t="s">
        <v>131</v>
      </c>
      <c r="F25" s="5" t="s">
        <v>134</v>
      </c>
      <c r="G25" s="5" t="s">
        <v>25</v>
      </c>
      <c r="H25" s="6">
        <v>23000</v>
      </c>
      <c r="I25" s="5"/>
      <c r="J25" s="5"/>
      <c r="K25" s="5"/>
      <c r="L25" s="5"/>
      <c r="M25" s="14">
        <v>16304.97</v>
      </c>
      <c r="N25" s="14">
        <v>210.77</v>
      </c>
      <c r="O25" s="5" t="s">
        <v>132</v>
      </c>
      <c r="P25" s="5" t="s">
        <v>44</v>
      </c>
      <c r="Q25" s="5" t="s">
        <v>59</v>
      </c>
      <c r="R25" s="9">
        <v>43878</v>
      </c>
      <c r="S25" s="5"/>
      <c r="T25" s="8" t="s">
        <v>110</v>
      </c>
      <c r="U25" s="35">
        <v>6484.26</v>
      </c>
      <c r="V25" s="5" t="s">
        <v>37</v>
      </c>
    </row>
    <row r="26" spans="1:22" s="12" customFormat="1" ht="114.75" customHeight="1" x14ac:dyDescent="0.2">
      <c r="A26" s="2">
        <v>25</v>
      </c>
      <c r="B26" s="3" t="s">
        <v>135</v>
      </c>
      <c r="C26" s="4">
        <v>20002</v>
      </c>
      <c r="D26" s="5"/>
      <c r="E26" s="8" t="s">
        <v>136</v>
      </c>
      <c r="F26" s="5" t="s">
        <v>48</v>
      </c>
      <c r="G26" s="5" t="s">
        <v>25</v>
      </c>
      <c r="H26" s="6">
        <v>163144.21</v>
      </c>
      <c r="I26" s="5"/>
      <c r="J26" s="5"/>
      <c r="K26" s="5"/>
      <c r="L26" s="5"/>
      <c r="M26" s="14">
        <v>129136.29</v>
      </c>
      <c r="N26" s="35"/>
      <c r="O26" s="8" t="s">
        <v>137</v>
      </c>
      <c r="P26" s="8" t="s">
        <v>138</v>
      </c>
      <c r="Q26" s="5" t="s">
        <v>35</v>
      </c>
      <c r="R26" s="9">
        <v>43878</v>
      </c>
      <c r="S26" s="9">
        <v>44180</v>
      </c>
      <c r="T26" s="8" t="s">
        <v>82</v>
      </c>
      <c r="U26" s="35">
        <v>34007.919999999998</v>
      </c>
      <c r="V26" s="5" t="s">
        <v>37</v>
      </c>
    </row>
    <row r="27" spans="1:22" s="12" customFormat="1" ht="76.5" customHeight="1" x14ac:dyDescent="0.2">
      <c r="A27" s="2">
        <v>26</v>
      </c>
      <c r="B27" s="3" t="s">
        <v>139</v>
      </c>
      <c r="C27" s="4">
        <v>20003</v>
      </c>
      <c r="D27" s="5">
        <v>451000065</v>
      </c>
      <c r="E27" s="8" t="s">
        <v>140</v>
      </c>
      <c r="F27" s="5" t="s">
        <v>49</v>
      </c>
      <c r="G27" s="5" t="s">
        <v>25</v>
      </c>
      <c r="H27" s="6">
        <v>287496.03999999998</v>
      </c>
      <c r="I27" s="5"/>
      <c r="J27" s="5"/>
      <c r="K27" s="5"/>
      <c r="L27" s="5"/>
      <c r="M27" s="6">
        <v>169176.38</v>
      </c>
      <c r="N27" s="6">
        <v>29414.76</v>
      </c>
      <c r="O27" s="5" t="s">
        <v>55</v>
      </c>
      <c r="P27" s="5" t="s">
        <v>141</v>
      </c>
      <c r="Q27" s="5" t="s">
        <v>59</v>
      </c>
      <c r="R27" s="36" t="s">
        <v>142</v>
      </c>
      <c r="S27" s="9">
        <v>44316</v>
      </c>
      <c r="T27" s="8" t="s">
        <v>143</v>
      </c>
      <c r="U27" s="35">
        <v>88904.9</v>
      </c>
      <c r="V27" s="5" t="s">
        <v>37</v>
      </c>
    </row>
    <row r="28" spans="1:22" s="12" customFormat="1" ht="78.75" customHeight="1" x14ac:dyDescent="0.2">
      <c r="A28" s="2">
        <v>27</v>
      </c>
      <c r="B28" s="3" t="s">
        <v>144</v>
      </c>
      <c r="C28" s="4">
        <v>20006</v>
      </c>
      <c r="D28" s="5">
        <v>630000024</v>
      </c>
      <c r="E28" s="8" t="s">
        <v>145</v>
      </c>
      <c r="F28" s="5" t="s">
        <v>48</v>
      </c>
      <c r="G28" s="5" t="s">
        <v>25</v>
      </c>
      <c r="H28" s="6">
        <v>48378.36</v>
      </c>
      <c r="I28" s="5"/>
      <c r="J28" s="5"/>
      <c r="K28" s="5"/>
      <c r="L28" s="5"/>
      <c r="M28" s="6">
        <v>9089.8700000000008</v>
      </c>
      <c r="N28" s="6">
        <v>10350</v>
      </c>
      <c r="O28" s="5" t="s">
        <v>55</v>
      </c>
      <c r="P28" s="5" t="s">
        <v>146</v>
      </c>
      <c r="Q28" s="8" t="s">
        <v>147</v>
      </c>
      <c r="R28" s="9">
        <v>43899</v>
      </c>
      <c r="S28" s="9">
        <v>44281</v>
      </c>
      <c r="T28" s="8" t="s">
        <v>148</v>
      </c>
      <c r="U28" s="35">
        <v>28938.49</v>
      </c>
      <c r="V28" s="5" t="s">
        <v>37</v>
      </c>
    </row>
    <row r="29" spans="1:22" s="12" customFormat="1" ht="76.5" customHeight="1" x14ac:dyDescent="0.2">
      <c r="A29" s="2">
        <v>28</v>
      </c>
      <c r="B29" s="3" t="s">
        <v>149</v>
      </c>
      <c r="C29" s="4">
        <v>20007</v>
      </c>
      <c r="D29" s="5">
        <v>451000067</v>
      </c>
      <c r="E29" s="8" t="s">
        <v>150</v>
      </c>
      <c r="F29" s="5" t="s">
        <v>48</v>
      </c>
      <c r="G29" s="5" t="s">
        <v>25</v>
      </c>
      <c r="H29" s="6">
        <v>87274.23</v>
      </c>
      <c r="I29" s="5"/>
      <c r="J29" s="5"/>
      <c r="K29" s="5"/>
      <c r="L29" s="5"/>
      <c r="M29" s="6">
        <v>10435.64</v>
      </c>
      <c r="N29" s="6">
        <v>51167.34</v>
      </c>
      <c r="O29" s="5" t="s">
        <v>74</v>
      </c>
      <c r="P29" s="5" t="s">
        <v>75</v>
      </c>
      <c r="Q29" s="5" t="s">
        <v>28</v>
      </c>
      <c r="R29" s="9">
        <v>43927</v>
      </c>
      <c r="S29" s="9">
        <v>44301</v>
      </c>
      <c r="T29" s="8" t="s">
        <v>148</v>
      </c>
      <c r="U29" s="14">
        <v>25671.25</v>
      </c>
      <c r="V29" s="5" t="s">
        <v>37</v>
      </c>
    </row>
    <row r="30" spans="1:22" s="12" customFormat="1" ht="76.5" customHeight="1" x14ac:dyDescent="0.2">
      <c r="A30" s="2">
        <v>29</v>
      </c>
      <c r="B30" s="3" t="s">
        <v>151</v>
      </c>
      <c r="C30" s="4">
        <v>20008</v>
      </c>
      <c r="D30" s="5"/>
      <c r="E30" s="8" t="s">
        <v>152</v>
      </c>
      <c r="F30" s="5" t="s">
        <v>48</v>
      </c>
      <c r="G30" s="5" t="s">
        <v>25</v>
      </c>
      <c r="H30" s="6">
        <v>5392.49</v>
      </c>
      <c r="I30" s="5"/>
      <c r="J30" s="5"/>
      <c r="K30" s="5"/>
      <c r="L30" s="5"/>
      <c r="M30" s="6">
        <v>2749.75</v>
      </c>
      <c r="N30" s="6"/>
      <c r="O30" s="8" t="s">
        <v>137</v>
      </c>
      <c r="P30" s="8" t="s">
        <v>153</v>
      </c>
      <c r="Q30" s="8" t="s">
        <v>147</v>
      </c>
      <c r="R30" s="9">
        <v>43927</v>
      </c>
      <c r="S30" s="9">
        <v>44111</v>
      </c>
      <c r="T30" s="8" t="s">
        <v>82</v>
      </c>
      <c r="U30" s="14">
        <v>2642.74</v>
      </c>
      <c r="V30" s="5" t="s">
        <v>37</v>
      </c>
    </row>
    <row r="31" spans="1:22" s="12" customFormat="1" ht="78.75" customHeight="1" x14ac:dyDescent="0.2">
      <c r="A31" s="2">
        <v>30</v>
      </c>
      <c r="B31" s="3" t="s">
        <v>154</v>
      </c>
      <c r="C31" s="4">
        <v>20010</v>
      </c>
      <c r="D31" s="5">
        <v>451000069</v>
      </c>
      <c r="E31" s="8" t="s">
        <v>155</v>
      </c>
      <c r="F31" s="5" t="s">
        <v>48</v>
      </c>
      <c r="G31" s="5" t="s">
        <v>25</v>
      </c>
      <c r="H31" s="6">
        <v>129086.21</v>
      </c>
      <c r="I31" s="5"/>
      <c r="J31" s="5"/>
      <c r="K31" s="5"/>
      <c r="L31" s="5"/>
      <c r="M31" s="6">
        <v>65243.78</v>
      </c>
      <c r="N31" s="6">
        <v>11123.63</v>
      </c>
      <c r="O31" s="5" t="s">
        <v>132</v>
      </c>
      <c r="P31" s="5" t="s">
        <v>156</v>
      </c>
      <c r="Q31" s="5" t="s">
        <v>55</v>
      </c>
      <c r="R31" s="9">
        <v>43927</v>
      </c>
      <c r="S31" s="9">
        <v>44257</v>
      </c>
      <c r="T31" s="8" t="s">
        <v>157</v>
      </c>
      <c r="U31" s="35">
        <v>52718.8</v>
      </c>
      <c r="V31" s="5" t="s">
        <v>37</v>
      </c>
    </row>
    <row r="32" spans="1:22" s="12" customFormat="1" ht="117.75" customHeight="1" x14ac:dyDescent="0.2">
      <c r="A32" s="2">
        <v>31</v>
      </c>
      <c r="B32" s="3" t="s">
        <v>158</v>
      </c>
      <c r="C32" s="4">
        <v>20011</v>
      </c>
      <c r="D32" s="5">
        <v>640000001</v>
      </c>
      <c r="E32" s="8" t="s">
        <v>159</v>
      </c>
      <c r="F32" s="5" t="s">
        <v>48</v>
      </c>
      <c r="G32" s="5" t="s">
        <v>25</v>
      </c>
      <c r="H32" s="6">
        <v>258904.65</v>
      </c>
      <c r="I32" s="5"/>
      <c r="J32" s="5"/>
      <c r="K32" s="5"/>
      <c r="L32" s="5"/>
      <c r="M32" s="6">
        <v>184445.42</v>
      </c>
      <c r="N32" s="6">
        <v>13139.36</v>
      </c>
      <c r="O32" s="5" t="s">
        <v>160</v>
      </c>
      <c r="P32" s="5" t="s">
        <v>65</v>
      </c>
      <c r="Q32" s="5" t="s">
        <v>161</v>
      </c>
      <c r="R32" s="9">
        <v>43976</v>
      </c>
      <c r="S32" s="9">
        <v>44285</v>
      </c>
      <c r="T32" s="8" t="s">
        <v>148</v>
      </c>
      <c r="U32" s="35">
        <v>61319.87</v>
      </c>
      <c r="V32" s="5" t="s">
        <v>37</v>
      </c>
    </row>
    <row r="33" spans="1:22" s="12" customFormat="1" ht="69.75" customHeight="1" x14ac:dyDescent="0.2">
      <c r="A33" s="2">
        <v>32</v>
      </c>
      <c r="B33" s="3" t="s">
        <v>162</v>
      </c>
      <c r="C33" s="4">
        <v>20013</v>
      </c>
      <c r="D33" s="5">
        <v>630000025</v>
      </c>
      <c r="E33" s="8" t="s">
        <v>163</v>
      </c>
      <c r="F33" s="5" t="s">
        <v>48</v>
      </c>
      <c r="G33" s="5" t="s">
        <v>25</v>
      </c>
      <c r="H33" s="6">
        <v>49465.4</v>
      </c>
      <c r="I33" s="5"/>
      <c r="J33" s="5"/>
      <c r="K33" s="5"/>
      <c r="L33" s="5"/>
      <c r="M33" s="6">
        <v>18334.88</v>
      </c>
      <c r="N33" s="6">
        <v>16427.8</v>
      </c>
      <c r="O33" s="5" t="s">
        <v>113</v>
      </c>
      <c r="P33" s="5" t="s">
        <v>146</v>
      </c>
      <c r="Q33" s="5" t="s">
        <v>164</v>
      </c>
      <c r="R33" s="9">
        <v>43936</v>
      </c>
      <c r="S33" s="9">
        <v>44278</v>
      </c>
      <c r="T33" s="8" t="s">
        <v>165</v>
      </c>
      <c r="U33" s="35">
        <v>14702.72</v>
      </c>
      <c r="V33" s="5" t="s">
        <v>37</v>
      </c>
    </row>
    <row r="34" spans="1:22" s="12" customFormat="1" ht="72.75" customHeight="1" x14ac:dyDescent="0.2">
      <c r="A34" s="2">
        <v>33</v>
      </c>
      <c r="B34" s="3" t="s">
        <v>166</v>
      </c>
      <c r="C34" s="4">
        <v>20014</v>
      </c>
      <c r="D34" s="5">
        <v>63000026</v>
      </c>
      <c r="E34" s="8" t="s">
        <v>167</v>
      </c>
      <c r="F34" s="5" t="s">
        <v>48</v>
      </c>
      <c r="G34" s="5" t="s">
        <v>25</v>
      </c>
      <c r="H34" s="6">
        <v>76109.119999999995</v>
      </c>
      <c r="I34" s="5"/>
      <c r="J34" s="5"/>
      <c r="K34" s="5"/>
      <c r="L34" s="5"/>
      <c r="M34" s="6">
        <v>44735.4</v>
      </c>
      <c r="N34" s="6">
        <v>186.6</v>
      </c>
      <c r="O34" s="5" t="s">
        <v>132</v>
      </c>
      <c r="P34" s="5" t="s">
        <v>168</v>
      </c>
      <c r="Q34" s="5" t="s">
        <v>55</v>
      </c>
      <c r="R34" s="9">
        <v>43976</v>
      </c>
      <c r="S34" s="9">
        <v>44273</v>
      </c>
      <c r="T34" s="8" t="s">
        <v>165</v>
      </c>
      <c r="U34" s="35">
        <v>31187.119999999999</v>
      </c>
      <c r="V34" s="5" t="s">
        <v>37</v>
      </c>
    </row>
    <row r="35" spans="1:22" s="12" customFormat="1" ht="83.25" customHeight="1" x14ac:dyDescent="0.2">
      <c r="A35" s="2">
        <v>34</v>
      </c>
      <c r="B35" s="3" t="s">
        <v>169</v>
      </c>
      <c r="C35" s="4">
        <v>20015</v>
      </c>
      <c r="D35" s="5"/>
      <c r="E35" s="8" t="s">
        <v>170</v>
      </c>
      <c r="F35" s="5" t="s">
        <v>48</v>
      </c>
      <c r="G35" s="5" t="s">
        <v>25</v>
      </c>
      <c r="H35" s="6">
        <v>13581.78</v>
      </c>
      <c r="I35" s="5"/>
      <c r="J35" s="5"/>
      <c r="K35" s="5"/>
      <c r="L35" s="5"/>
      <c r="M35" s="6">
        <v>5931.54</v>
      </c>
      <c r="N35" s="6"/>
      <c r="O35" s="8" t="s">
        <v>171</v>
      </c>
      <c r="P35" s="8" t="s">
        <v>172</v>
      </c>
      <c r="Q35" s="8" t="s">
        <v>173</v>
      </c>
      <c r="R35" s="9">
        <v>43998</v>
      </c>
      <c r="S35" s="9">
        <v>44041</v>
      </c>
      <c r="T35" s="8" t="s">
        <v>174</v>
      </c>
      <c r="U35" s="35">
        <v>7650.24</v>
      </c>
      <c r="V35" s="5" t="s">
        <v>37</v>
      </c>
    </row>
    <row r="36" spans="1:22" s="12" customFormat="1" ht="97.5" customHeight="1" x14ac:dyDescent="0.2">
      <c r="A36" s="2"/>
      <c r="B36" s="3" t="s">
        <v>175</v>
      </c>
      <c r="C36" s="4">
        <v>20016</v>
      </c>
      <c r="D36" s="5"/>
      <c r="E36" s="8" t="s">
        <v>176</v>
      </c>
      <c r="F36" s="5" t="s">
        <v>177</v>
      </c>
      <c r="G36" s="5" t="s">
        <v>25</v>
      </c>
      <c r="H36" s="6">
        <v>519677.54</v>
      </c>
      <c r="I36" s="5"/>
      <c r="J36" s="5"/>
      <c r="K36" s="5"/>
      <c r="L36" s="5"/>
      <c r="M36" s="6">
        <v>505825.08</v>
      </c>
      <c r="N36" s="6"/>
      <c r="O36" s="8"/>
      <c r="P36" s="8" t="s">
        <v>92</v>
      </c>
      <c r="Q36" s="8"/>
      <c r="R36" s="9">
        <v>44010</v>
      </c>
      <c r="S36" s="36" t="s">
        <v>178</v>
      </c>
      <c r="T36" s="8" t="s">
        <v>174</v>
      </c>
      <c r="U36" s="35">
        <v>13852.46</v>
      </c>
      <c r="V36" s="5" t="s">
        <v>37</v>
      </c>
    </row>
    <row r="37" spans="1:22" s="12" customFormat="1" ht="68.25" customHeight="1" x14ac:dyDescent="0.2">
      <c r="A37" s="2">
        <v>35</v>
      </c>
      <c r="B37" s="3" t="s">
        <v>179</v>
      </c>
      <c r="C37" s="4">
        <v>20017</v>
      </c>
      <c r="D37" s="5">
        <v>620000043</v>
      </c>
      <c r="E37" s="5"/>
      <c r="F37" s="5"/>
      <c r="G37" s="5"/>
      <c r="H37" s="6">
        <v>50000</v>
      </c>
      <c r="I37" s="5"/>
      <c r="J37" s="5"/>
      <c r="K37" s="5"/>
      <c r="L37" s="5"/>
      <c r="M37" s="6">
        <v>12187.09</v>
      </c>
      <c r="N37" s="6"/>
      <c r="O37" s="5"/>
      <c r="P37" s="5" t="s">
        <v>65</v>
      </c>
      <c r="Q37" s="5" t="s">
        <v>180</v>
      </c>
      <c r="R37" s="5" t="s">
        <v>29</v>
      </c>
      <c r="S37" s="5" t="s">
        <v>29</v>
      </c>
      <c r="T37" s="5"/>
      <c r="U37" s="14">
        <v>21776.91</v>
      </c>
      <c r="V37" s="5" t="s">
        <v>29</v>
      </c>
    </row>
    <row r="38" spans="1:22" s="12" customFormat="1" ht="72.75" customHeight="1" x14ac:dyDescent="0.2">
      <c r="A38" s="2">
        <v>36</v>
      </c>
      <c r="B38" s="3" t="s">
        <v>181</v>
      </c>
      <c r="C38" s="4">
        <v>20018</v>
      </c>
      <c r="D38" s="5">
        <v>43000014</v>
      </c>
      <c r="E38" s="8" t="s">
        <v>182</v>
      </c>
      <c r="F38" s="5" t="s">
        <v>48</v>
      </c>
      <c r="G38" s="5" t="s">
        <v>25</v>
      </c>
      <c r="H38" s="6">
        <v>8556.93</v>
      </c>
      <c r="I38" s="5"/>
      <c r="J38" s="5"/>
      <c r="K38" s="5"/>
      <c r="L38" s="5"/>
      <c r="M38" s="6">
        <v>3026.18</v>
      </c>
      <c r="N38" s="6">
        <v>1692.6</v>
      </c>
      <c r="O38" s="5" t="s">
        <v>183</v>
      </c>
      <c r="P38" s="5" t="s">
        <v>184</v>
      </c>
      <c r="Q38" s="8" t="s">
        <v>185</v>
      </c>
      <c r="R38" s="9">
        <v>44028</v>
      </c>
      <c r="S38" s="5"/>
      <c r="T38" s="5"/>
      <c r="U38" s="14">
        <v>3838.15</v>
      </c>
      <c r="V38" s="5" t="s">
        <v>70</v>
      </c>
    </row>
    <row r="39" spans="1:22" s="12" customFormat="1" ht="75" customHeight="1" x14ac:dyDescent="0.2">
      <c r="A39" s="2">
        <v>37</v>
      </c>
      <c r="B39" s="3" t="s">
        <v>186</v>
      </c>
      <c r="C39" s="4">
        <v>20019</v>
      </c>
      <c r="D39" s="5">
        <v>435000015</v>
      </c>
      <c r="E39" s="8" t="s">
        <v>187</v>
      </c>
      <c r="F39" s="5" t="s">
        <v>48</v>
      </c>
      <c r="G39" s="5" t="s">
        <v>25</v>
      </c>
      <c r="H39" s="6">
        <v>8576</v>
      </c>
      <c r="I39" s="5"/>
      <c r="J39" s="5"/>
      <c r="K39" s="5"/>
      <c r="L39" s="5"/>
      <c r="M39" s="6">
        <v>3038.15</v>
      </c>
      <c r="N39" s="6">
        <v>4542.28</v>
      </c>
      <c r="O39" s="5" t="s">
        <v>183</v>
      </c>
      <c r="P39" s="5" t="s">
        <v>184</v>
      </c>
      <c r="Q39" s="8" t="s">
        <v>121</v>
      </c>
      <c r="R39" s="9">
        <v>44046</v>
      </c>
      <c r="S39" s="9"/>
      <c r="T39" s="9"/>
      <c r="U39" s="14">
        <v>995.57</v>
      </c>
      <c r="V39" s="5" t="s">
        <v>70</v>
      </c>
    </row>
    <row r="40" spans="1:22" s="12" customFormat="1" ht="75" customHeight="1" x14ac:dyDescent="0.2">
      <c r="A40" s="2">
        <v>38</v>
      </c>
      <c r="B40" s="3" t="s">
        <v>188</v>
      </c>
      <c r="C40" s="4">
        <v>20020</v>
      </c>
      <c r="D40" s="5"/>
      <c r="E40" s="8" t="s">
        <v>189</v>
      </c>
      <c r="F40" s="5" t="s">
        <v>48</v>
      </c>
      <c r="G40" s="5" t="s">
        <v>25</v>
      </c>
      <c r="H40" s="6">
        <v>15578.6</v>
      </c>
      <c r="I40" s="5"/>
      <c r="J40" s="5"/>
      <c r="K40" s="5"/>
      <c r="L40" s="5"/>
      <c r="M40" s="6">
        <v>7551.38</v>
      </c>
      <c r="N40" s="6"/>
      <c r="O40" s="8" t="s">
        <v>190</v>
      </c>
      <c r="P40" s="8" t="s">
        <v>191</v>
      </c>
      <c r="Q40" s="8" t="s">
        <v>147</v>
      </c>
      <c r="R40" s="9">
        <v>44046</v>
      </c>
      <c r="S40" s="9">
        <v>44109</v>
      </c>
      <c r="T40" s="8" t="s">
        <v>192</v>
      </c>
      <c r="U40" s="14">
        <v>8027.21</v>
      </c>
      <c r="V40" s="5" t="s">
        <v>37</v>
      </c>
    </row>
    <row r="41" spans="1:22" s="12" customFormat="1" ht="75" customHeight="1" x14ac:dyDescent="0.2">
      <c r="A41" s="2">
        <v>39</v>
      </c>
      <c r="B41" s="3" t="s">
        <v>193</v>
      </c>
      <c r="C41" s="4">
        <v>20021</v>
      </c>
      <c r="D41" s="5">
        <v>451000070</v>
      </c>
      <c r="E41" s="8" t="s">
        <v>194</v>
      </c>
      <c r="F41" s="5" t="s">
        <v>48</v>
      </c>
      <c r="G41" s="5" t="s">
        <v>25</v>
      </c>
      <c r="H41" s="6">
        <v>126374.03</v>
      </c>
      <c r="I41" s="5"/>
      <c r="J41" s="5"/>
      <c r="K41" s="5"/>
      <c r="L41" s="5"/>
      <c r="M41" s="6">
        <v>26139.52</v>
      </c>
      <c r="N41" s="6">
        <v>19908.62</v>
      </c>
      <c r="O41" s="5" t="s">
        <v>195</v>
      </c>
      <c r="P41" s="5" t="s">
        <v>156</v>
      </c>
      <c r="Q41" s="5" t="s">
        <v>59</v>
      </c>
      <c r="R41" s="9">
        <v>44046</v>
      </c>
      <c r="S41" s="5" t="s">
        <v>196</v>
      </c>
      <c r="T41" s="5" t="s">
        <v>196</v>
      </c>
      <c r="U41" s="14">
        <v>87329.85</v>
      </c>
      <c r="V41" s="5" t="s">
        <v>70</v>
      </c>
    </row>
    <row r="42" spans="1:22" s="12" customFormat="1" ht="75" customHeight="1" x14ac:dyDescent="0.2">
      <c r="A42" s="2">
        <v>40</v>
      </c>
      <c r="B42" s="3" t="s">
        <v>197</v>
      </c>
      <c r="C42" s="4">
        <v>20022</v>
      </c>
      <c r="D42" s="5"/>
      <c r="E42" s="8" t="s">
        <v>198</v>
      </c>
      <c r="F42" s="5" t="s">
        <v>48</v>
      </c>
      <c r="G42" s="5" t="s">
        <v>25</v>
      </c>
      <c r="H42" s="6">
        <v>13419.26</v>
      </c>
      <c r="I42" s="5"/>
      <c r="J42" s="5"/>
      <c r="K42" s="5"/>
      <c r="L42" s="5"/>
      <c r="M42" s="6">
        <v>8043.9</v>
      </c>
      <c r="N42" s="6"/>
      <c r="O42" s="8" t="s">
        <v>199</v>
      </c>
      <c r="P42" s="5" t="s">
        <v>153</v>
      </c>
      <c r="Q42" s="8" t="s">
        <v>121</v>
      </c>
      <c r="R42" s="9">
        <v>44028</v>
      </c>
      <c r="S42" s="9">
        <v>44102</v>
      </c>
      <c r="T42" s="8" t="s">
        <v>82</v>
      </c>
      <c r="U42" s="14">
        <v>5375.36</v>
      </c>
      <c r="V42" s="5" t="s">
        <v>37</v>
      </c>
    </row>
    <row r="43" spans="1:22" s="12" customFormat="1" ht="101.25" customHeight="1" x14ac:dyDescent="0.2">
      <c r="A43" s="2">
        <v>41</v>
      </c>
      <c r="B43" s="3" t="s">
        <v>200</v>
      </c>
      <c r="C43" s="4">
        <v>20023</v>
      </c>
      <c r="D43" s="5">
        <v>735000003</v>
      </c>
      <c r="E43" s="8" t="s">
        <v>201</v>
      </c>
      <c r="F43" s="8" t="s">
        <v>202</v>
      </c>
      <c r="G43" s="8" t="s">
        <v>203</v>
      </c>
      <c r="H43" s="6">
        <v>446771.38</v>
      </c>
      <c r="I43" s="5"/>
      <c r="J43" s="5"/>
      <c r="K43" s="5"/>
      <c r="L43" s="5"/>
      <c r="M43" s="17">
        <v>159735</v>
      </c>
      <c r="N43" s="17">
        <v>31709.17</v>
      </c>
      <c r="O43" s="5"/>
      <c r="P43" s="8" t="s">
        <v>138</v>
      </c>
      <c r="Q43" s="5"/>
      <c r="R43" s="9">
        <v>44020</v>
      </c>
      <c r="S43" s="8"/>
      <c r="T43" s="8" t="s">
        <v>204</v>
      </c>
      <c r="U43" s="35">
        <v>255327.21</v>
      </c>
      <c r="V43" s="5" t="s">
        <v>37</v>
      </c>
    </row>
    <row r="44" spans="1:22" s="12" customFormat="1" ht="75.75" customHeight="1" x14ac:dyDescent="0.2">
      <c r="A44" s="2">
        <v>42</v>
      </c>
      <c r="B44" s="3" t="s">
        <v>205</v>
      </c>
      <c r="C44" s="4">
        <v>20024</v>
      </c>
      <c r="D44" s="5"/>
      <c r="E44" s="5" t="s">
        <v>206</v>
      </c>
      <c r="F44" s="5" t="s">
        <v>48</v>
      </c>
      <c r="G44" s="5" t="s">
        <v>25</v>
      </c>
      <c r="H44" s="37" t="s">
        <v>207</v>
      </c>
      <c r="I44" s="38"/>
      <c r="J44" s="38"/>
      <c r="K44" s="38"/>
      <c r="L44" s="39"/>
      <c r="M44" s="5"/>
      <c r="N44" s="5"/>
      <c r="O44" s="5" t="s">
        <v>55</v>
      </c>
      <c r="P44" s="5" t="s">
        <v>44</v>
      </c>
      <c r="Q44" s="5" t="s">
        <v>208</v>
      </c>
      <c r="R44" s="5"/>
      <c r="S44" s="5" t="s">
        <v>209</v>
      </c>
      <c r="T44" s="5"/>
      <c r="U44" s="14"/>
      <c r="V44" s="5"/>
    </row>
    <row r="45" spans="1:22" s="12" customFormat="1" ht="73.5" customHeight="1" x14ac:dyDescent="0.2">
      <c r="A45" s="2">
        <v>43</v>
      </c>
      <c r="B45" s="3" t="s">
        <v>210</v>
      </c>
      <c r="C45" s="4">
        <v>20025</v>
      </c>
      <c r="D45" s="5">
        <v>451000071</v>
      </c>
      <c r="E45" s="8" t="s">
        <v>211</v>
      </c>
      <c r="F45" s="5" t="s">
        <v>48</v>
      </c>
      <c r="G45" s="5" t="s">
        <v>25</v>
      </c>
      <c r="H45" s="6">
        <v>164822.18</v>
      </c>
      <c r="I45" s="5"/>
      <c r="J45" s="5"/>
      <c r="K45" s="5"/>
      <c r="L45" s="5"/>
      <c r="M45" s="6">
        <v>89382.05</v>
      </c>
      <c r="N45" s="6">
        <v>40000.71</v>
      </c>
      <c r="O45" s="5" t="s">
        <v>212</v>
      </c>
      <c r="P45" s="5" t="s">
        <v>184</v>
      </c>
      <c r="Q45" s="5" t="s">
        <v>28</v>
      </c>
      <c r="R45" s="9">
        <v>44046</v>
      </c>
      <c r="S45" s="9">
        <v>44516</v>
      </c>
      <c r="T45" s="5" t="s">
        <v>196</v>
      </c>
      <c r="U45" s="14">
        <v>35439.42</v>
      </c>
      <c r="V45" s="5" t="s">
        <v>37</v>
      </c>
    </row>
    <row r="46" spans="1:22" s="12" customFormat="1" ht="73.5" customHeight="1" x14ac:dyDescent="0.2">
      <c r="A46" s="2">
        <v>44</v>
      </c>
      <c r="B46" s="3" t="s">
        <v>213</v>
      </c>
      <c r="C46" s="4">
        <v>20026</v>
      </c>
      <c r="D46" s="5"/>
      <c r="E46" s="8" t="s">
        <v>214</v>
      </c>
      <c r="F46" s="5" t="s">
        <v>48</v>
      </c>
      <c r="G46" s="5" t="s">
        <v>25</v>
      </c>
      <c r="H46" s="6">
        <v>14680.94</v>
      </c>
      <c r="I46" s="5"/>
      <c r="J46" s="5"/>
      <c r="K46" s="5"/>
      <c r="L46" s="5"/>
      <c r="M46" s="6">
        <v>13877.27</v>
      </c>
      <c r="N46" s="6"/>
      <c r="O46" s="8" t="s">
        <v>215</v>
      </c>
      <c r="P46" s="8" t="s">
        <v>216</v>
      </c>
      <c r="Q46" s="8" t="s">
        <v>185</v>
      </c>
      <c r="R46" s="9">
        <v>44047</v>
      </c>
      <c r="S46" s="9">
        <v>44186</v>
      </c>
      <c r="T46" s="8" t="s">
        <v>217</v>
      </c>
      <c r="U46" s="14">
        <v>803.67</v>
      </c>
      <c r="V46" s="5" t="s">
        <v>37</v>
      </c>
    </row>
    <row r="47" spans="1:22" s="12" customFormat="1" ht="93.75" customHeight="1" x14ac:dyDescent="0.2">
      <c r="A47" s="2">
        <v>45</v>
      </c>
      <c r="B47" s="3" t="s">
        <v>218</v>
      </c>
      <c r="C47" s="4">
        <v>20027</v>
      </c>
      <c r="D47" s="8"/>
      <c r="E47" s="8" t="s">
        <v>219</v>
      </c>
      <c r="F47" s="5" t="s">
        <v>48</v>
      </c>
      <c r="G47" s="5" t="s">
        <v>25</v>
      </c>
      <c r="H47" s="6">
        <v>523209.76</v>
      </c>
      <c r="I47" s="5"/>
      <c r="J47" s="5"/>
      <c r="K47" s="5"/>
      <c r="L47" s="5"/>
      <c r="M47" s="5">
        <v>2.54</v>
      </c>
      <c r="N47" s="5">
        <v>0</v>
      </c>
      <c r="O47" s="5" t="s">
        <v>220</v>
      </c>
      <c r="P47" s="5" t="s">
        <v>44</v>
      </c>
      <c r="Q47" s="5" t="s">
        <v>28</v>
      </c>
      <c r="R47" s="8" t="s">
        <v>221</v>
      </c>
      <c r="S47" s="5" t="s">
        <v>222</v>
      </c>
      <c r="T47" s="8" t="s">
        <v>223</v>
      </c>
      <c r="U47" s="14">
        <v>523207.22</v>
      </c>
      <c r="V47" s="5" t="s">
        <v>224</v>
      </c>
    </row>
    <row r="48" spans="1:22" s="12" customFormat="1" ht="75" customHeight="1" x14ac:dyDescent="0.2">
      <c r="A48" s="2">
        <v>46</v>
      </c>
      <c r="B48" s="3" t="s">
        <v>225</v>
      </c>
      <c r="C48" s="4">
        <v>20028</v>
      </c>
      <c r="D48" s="5">
        <v>435000018</v>
      </c>
      <c r="E48" s="8" t="s">
        <v>226</v>
      </c>
      <c r="F48" s="5" t="s">
        <v>48</v>
      </c>
      <c r="G48" s="5" t="s">
        <v>25</v>
      </c>
      <c r="H48" s="6">
        <v>86524.03</v>
      </c>
      <c r="I48" s="5"/>
      <c r="J48" s="5"/>
      <c r="K48" s="5"/>
      <c r="L48" s="5"/>
      <c r="M48" s="6">
        <v>66376.31</v>
      </c>
      <c r="N48" s="6">
        <v>7369.2</v>
      </c>
      <c r="O48" s="5" t="s">
        <v>183</v>
      </c>
      <c r="P48" s="5" t="s">
        <v>75</v>
      </c>
      <c r="Q48" s="8" t="s">
        <v>121</v>
      </c>
      <c r="R48" s="9">
        <v>44082</v>
      </c>
      <c r="S48" s="8" t="s">
        <v>227</v>
      </c>
      <c r="T48" s="5" t="s">
        <v>196</v>
      </c>
      <c r="U48" s="14">
        <v>12778.52</v>
      </c>
      <c r="V48" s="5" t="s">
        <v>70</v>
      </c>
    </row>
    <row r="49" spans="1:22" s="12" customFormat="1" ht="75" customHeight="1" x14ac:dyDescent="0.2">
      <c r="A49" s="2">
        <v>47</v>
      </c>
      <c r="B49" s="3" t="s">
        <v>228</v>
      </c>
      <c r="C49" s="4">
        <v>20029</v>
      </c>
      <c r="D49" s="5"/>
      <c r="E49" s="8" t="s">
        <v>229</v>
      </c>
      <c r="F49" s="5" t="s">
        <v>48</v>
      </c>
      <c r="G49" s="5" t="s">
        <v>25</v>
      </c>
      <c r="H49" s="6">
        <v>4842.88</v>
      </c>
      <c r="I49" s="5"/>
      <c r="J49" s="5"/>
      <c r="K49" s="5"/>
      <c r="L49" s="5"/>
      <c r="M49" s="6">
        <v>3885.84</v>
      </c>
      <c r="N49" s="6"/>
      <c r="O49" s="8" t="s">
        <v>199</v>
      </c>
      <c r="P49" s="8" t="s">
        <v>80</v>
      </c>
      <c r="Q49" s="8" t="s">
        <v>215</v>
      </c>
      <c r="R49" s="9">
        <v>44061</v>
      </c>
      <c r="S49" s="36">
        <v>44175</v>
      </c>
      <c r="T49" s="8" t="s">
        <v>217</v>
      </c>
      <c r="U49" s="14">
        <v>957.04</v>
      </c>
      <c r="V49" s="5" t="s">
        <v>37</v>
      </c>
    </row>
    <row r="50" spans="1:22" s="12" customFormat="1" ht="75" customHeight="1" x14ac:dyDescent="0.2">
      <c r="A50" s="2">
        <v>48</v>
      </c>
      <c r="B50" s="3" t="s">
        <v>230</v>
      </c>
      <c r="C50" s="4">
        <v>20030</v>
      </c>
      <c r="D50" s="5"/>
      <c r="E50" s="8" t="s">
        <v>231</v>
      </c>
      <c r="F50" s="5" t="s">
        <v>48</v>
      </c>
      <c r="G50" s="5" t="s">
        <v>25</v>
      </c>
      <c r="H50" s="6">
        <v>9990.7199999999993</v>
      </c>
      <c r="I50" s="5"/>
      <c r="J50" s="5"/>
      <c r="K50" s="5"/>
      <c r="L50" s="5"/>
      <c r="M50" s="6">
        <v>7869.52</v>
      </c>
      <c r="N50" s="6"/>
      <c r="O50" s="5" t="s">
        <v>79</v>
      </c>
      <c r="P50" s="8" t="s">
        <v>80</v>
      </c>
      <c r="Q50" s="8" t="s">
        <v>81</v>
      </c>
      <c r="R50" s="9">
        <v>44061</v>
      </c>
      <c r="S50" s="36">
        <v>44179</v>
      </c>
      <c r="T50" s="8" t="s">
        <v>217</v>
      </c>
      <c r="U50" s="14">
        <v>2121.1999999999998</v>
      </c>
      <c r="V50" s="5" t="s">
        <v>37</v>
      </c>
    </row>
    <row r="51" spans="1:22" s="12" customFormat="1" ht="72.75" customHeight="1" x14ac:dyDescent="0.2">
      <c r="A51" s="2">
        <v>49</v>
      </c>
      <c r="B51" s="3" t="s">
        <v>232</v>
      </c>
      <c r="C51" s="4">
        <v>20031</v>
      </c>
      <c r="D51" s="5">
        <v>451000073</v>
      </c>
      <c r="E51" s="8" t="s">
        <v>233</v>
      </c>
      <c r="F51" s="5" t="s">
        <v>48</v>
      </c>
      <c r="G51" s="5" t="s">
        <v>25</v>
      </c>
      <c r="H51" s="6">
        <v>95912.53</v>
      </c>
      <c r="I51" s="5"/>
      <c r="J51" s="5"/>
      <c r="K51" s="5"/>
      <c r="L51" s="5"/>
      <c r="M51" s="6">
        <v>35005.42</v>
      </c>
      <c r="N51" s="6">
        <v>20651.07</v>
      </c>
      <c r="O51" s="5" t="s">
        <v>234</v>
      </c>
      <c r="P51" s="5" t="s">
        <v>235</v>
      </c>
      <c r="Q51" s="8" t="s">
        <v>109</v>
      </c>
      <c r="R51" s="9">
        <v>44119</v>
      </c>
      <c r="S51" s="9">
        <v>44314</v>
      </c>
      <c r="T51" s="8" t="s">
        <v>236</v>
      </c>
      <c r="U51" s="35">
        <v>40256.04</v>
      </c>
      <c r="V51" s="5" t="s">
        <v>37</v>
      </c>
    </row>
    <row r="52" spans="1:22" s="12" customFormat="1" ht="75" customHeight="1" x14ac:dyDescent="0.2">
      <c r="A52" s="2">
        <v>50</v>
      </c>
      <c r="B52" s="3" t="s">
        <v>237</v>
      </c>
      <c r="C52" s="4">
        <v>20032</v>
      </c>
      <c r="D52" s="5">
        <v>451000074</v>
      </c>
      <c r="E52" s="8" t="s">
        <v>238</v>
      </c>
      <c r="F52" s="5" t="s">
        <v>48</v>
      </c>
      <c r="G52" s="5" t="s">
        <v>25</v>
      </c>
      <c r="H52" s="6">
        <v>93341.64</v>
      </c>
      <c r="I52" s="5"/>
      <c r="J52" s="5"/>
      <c r="K52" s="5"/>
      <c r="L52" s="5"/>
      <c r="M52" s="6">
        <v>30085.119999999999</v>
      </c>
      <c r="N52" s="6">
        <v>35908.31</v>
      </c>
      <c r="O52" s="5" t="s">
        <v>239</v>
      </c>
      <c r="P52" s="5" t="s">
        <v>240</v>
      </c>
      <c r="Q52" s="5" t="s">
        <v>195</v>
      </c>
      <c r="R52" s="9">
        <v>44123</v>
      </c>
      <c r="S52" s="9">
        <v>44292</v>
      </c>
      <c r="T52" s="8" t="s">
        <v>165</v>
      </c>
      <c r="U52" s="14">
        <v>27348.21</v>
      </c>
      <c r="V52" s="5" t="s">
        <v>37</v>
      </c>
    </row>
    <row r="53" spans="1:22" s="12" customFormat="1" ht="75" customHeight="1" x14ac:dyDescent="0.2">
      <c r="A53" s="2">
        <v>51</v>
      </c>
      <c r="B53" s="3" t="s">
        <v>241</v>
      </c>
      <c r="C53" s="4">
        <v>20033</v>
      </c>
      <c r="D53" s="5"/>
      <c r="E53" s="8" t="s">
        <v>242</v>
      </c>
      <c r="F53" s="5" t="s">
        <v>48</v>
      </c>
      <c r="G53" s="5" t="s">
        <v>25</v>
      </c>
      <c r="H53" s="6">
        <v>18304.05</v>
      </c>
      <c r="I53" s="5"/>
      <c r="J53" s="5"/>
      <c r="K53" s="5"/>
      <c r="L53" s="5"/>
      <c r="M53" s="6">
        <v>13265.49</v>
      </c>
      <c r="N53" s="6"/>
      <c r="O53" s="5" t="s">
        <v>107</v>
      </c>
      <c r="P53" s="5" t="s">
        <v>240</v>
      </c>
      <c r="Q53" s="8" t="s">
        <v>243</v>
      </c>
      <c r="R53" s="9">
        <v>44088</v>
      </c>
      <c r="S53" s="9">
        <v>44165</v>
      </c>
      <c r="T53" s="8" t="s">
        <v>244</v>
      </c>
      <c r="U53" s="14">
        <v>5038.57</v>
      </c>
      <c r="V53" s="5" t="s">
        <v>37</v>
      </c>
    </row>
    <row r="54" spans="1:22" s="12" customFormat="1" ht="72" customHeight="1" x14ac:dyDescent="0.2">
      <c r="A54" s="2">
        <v>52</v>
      </c>
      <c r="B54" s="3" t="s">
        <v>245</v>
      </c>
      <c r="C54" s="4">
        <v>20034</v>
      </c>
      <c r="D54" s="5">
        <v>620000045</v>
      </c>
      <c r="E54" s="5" t="s">
        <v>246</v>
      </c>
      <c r="F54" s="5" t="s">
        <v>48</v>
      </c>
      <c r="G54" s="5" t="s">
        <v>25</v>
      </c>
      <c r="H54" s="6">
        <v>60421.54</v>
      </c>
      <c r="I54" s="5"/>
      <c r="J54" s="5"/>
      <c r="K54" s="5"/>
      <c r="L54" s="5"/>
      <c r="M54" s="6">
        <v>44053.47</v>
      </c>
      <c r="N54" s="6"/>
      <c r="O54" s="5" t="s">
        <v>113</v>
      </c>
      <c r="P54" s="5" t="s">
        <v>247</v>
      </c>
      <c r="Q54" s="5" t="s">
        <v>74</v>
      </c>
      <c r="R54" s="9">
        <v>44088</v>
      </c>
      <c r="S54" s="5"/>
      <c r="T54" s="8" t="s">
        <v>248</v>
      </c>
      <c r="U54" s="14">
        <v>13085.16</v>
      </c>
      <c r="V54" s="5" t="s">
        <v>37</v>
      </c>
    </row>
    <row r="55" spans="1:22" s="12" customFormat="1" ht="78" customHeight="1" x14ac:dyDescent="0.2">
      <c r="A55" s="2">
        <v>53</v>
      </c>
      <c r="B55" s="3" t="s">
        <v>249</v>
      </c>
      <c r="C55" s="4">
        <v>20035</v>
      </c>
      <c r="D55" s="5">
        <v>451000075</v>
      </c>
      <c r="E55" s="8" t="s">
        <v>250</v>
      </c>
      <c r="F55" s="8" t="s">
        <v>202</v>
      </c>
      <c r="G55" s="5" t="s">
        <v>25</v>
      </c>
      <c r="H55" s="6">
        <f>73225.05</f>
        <v>73225.05</v>
      </c>
      <c r="I55" s="5"/>
      <c r="J55" s="5"/>
      <c r="K55" s="5"/>
      <c r="L55" s="5"/>
      <c r="M55" s="6">
        <v>57818.559999999998</v>
      </c>
      <c r="N55" s="6">
        <v>5866.22</v>
      </c>
      <c r="O55" s="5" t="s">
        <v>74</v>
      </c>
      <c r="P55" s="5" t="s">
        <v>251</v>
      </c>
      <c r="Q55" s="5" t="s">
        <v>113</v>
      </c>
      <c r="R55" s="9">
        <v>44088</v>
      </c>
      <c r="S55" s="9">
        <v>44256</v>
      </c>
      <c r="T55" s="8" t="s">
        <v>252</v>
      </c>
      <c r="U55" s="35">
        <v>9540.27</v>
      </c>
      <c r="V55" s="5" t="s">
        <v>37</v>
      </c>
    </row>
    <row r="56" spans="1:22" s="12" customFormat="1" ht="70.5" customHeight="1" x14ac:dyDescent="0.2">
      <c r="A56" s="2">
        <v>54</v>
      </c>
      <c r="B56" s="3" t="s">
        <v>253</v>
      </c>
      <c r="C56" s="4">
        <v>20036</v>
      </c>
      <c r="D56" s="5">
        <v>451000075</v>
      </c>
      <c r="E56" s="8" t="s">
        <v>254</v>
      </c>
      <c r="F56" s="8" t="s">
        <v>255</v>
      </c>
      <c r="G56" s="5" t="s">
        <v>25</v>
      </c>
      <c r="H56" s="6">
        <v>194504.3</v>
      </c>
      <c r="I56" s="5"/>
      <c r="J56" s="5"/>
      <c r="K56" s="5"/>
      <c r="L56" s="5"/>
      <c r="M56" s="6">
        <v>133905.96</v>
      </c>
      <c r="N56" s="6">
        <v>31058.53</v>
      </c>
      <c r="O56" s="5" t="s">
        <v>212</v>
      </c>
      <c r="P56" s="5" t="s">
        <v>65</v>
      </c>
      <c r="Q56" s="5" t="s">
        <v>74</v>
      </c>
      <c r="R56" s="9">
        <v>44146</v>
      </c>
      <c r="S56" s="9">
        <v>44316</v>
      </c>
      <c r="T56" s="8" t="s">
        <v>148</v>
      </c>
      <c r="U56" s="35">
        <v>29539.81</v>
      </c>
      <c r="V56" s="5" t="s">
        <v>37</v>
      </c>
    </row>
    <row r="57" spans="1:22" s="12" customFormat="1" ht="80.25" customHeight="1" x14ac:dyDescent="0.2">
      <c r="A57" s="2">
        <v>55</v>
      </c>
      <c r="B57" s="3" t="s">
        <v>256</v>
      </c>
      <c r="C57" s="4">
        <v>20037</v>
      </c>
      <c r="D57" s="5">
        <v>810000006</v>
      </c>
      <c r="E57" s="8" t="s">
        <v>257</v>
      </c>
      <c r="F57" s="8" t="s">
        <v>255</v>
      </c>
      <c r="G57" s="8" t="s">
        <v>255</v>
      </c>
      <c r="H57" s="6">
        <v>205834.14</v>
      </c>
      <c r="I57" s="5"/>
      <c r="J57" s="5"/>
      <c r="K57" s="5"/>
      <c r="L57" s="5"/>
      <c r="M57" s="6">
        <v>21624</v>
      </c>
      <c r="N57" s="6">
        <v>136554.45000000001</v>
      </c>
      <c r="O57" s="5" t="s">
        <v>258</v>
      </c>
      <c r="P57" s="5" t="s">
        <v>92</v>
      </c>
      <c r="Q57" s="5" t="s">
        <v>132</v>
      </c>
      <c r="R57" s="9">
        <v>44109</v>
      </c>
      <c r="S57" s="5"/>
      <c r="T57" s="5"/>
      <c r="U57" s="14">
        <v>49185.49</v>
      </c>
      <c r="V57" s="5" t="s">
        <v>70</v>
      </c>
    </row>
    <row r="58" spans="1:22" s="12" customFormat="1" ht="77.25" customHeight="1" x14ac:dyDescent="0.2">
      <c r="A58" s="2">
        <v>56</v>
      </c>
      <c r="B58" s="3" t="s">
        <v>259</v>
      </c>
      <c r="C58" s="4">
        <v>20038</v>
      </c>
      <c r="D58" s="5">
        <v>451000076</v>
      </c>
      <c r="E58" s="8" t="s">
        <v>260</v>
      </c>
      <c r="F58" s="5" t="s">
        <v>48</v>
      </c>
      <c r="G58" s="5" t="s">
        <v>25</v>
      </c>
      <c r="H58" s="6">
        <v>83666.03</v>
      </c>
      <c r="I58" s="5"/>
      <c r="J58" s="5"/>
      <c r="K58" s="5"/>
      <c r="L58" s="5"/>
      <c r="M58" s="6">
        <v>2.54</v>
      </c>
      <c r="N58" s="6"/>
      <c r="O58" s="5" t="s">
        <v>261</v>
      </c>
      <c r="P58" s="5" t="s">
        <v>251</v>
      </c>
      <c r="Q58" s="5" t="s">
        <v>74</v>
      </c>
      <c r="R58" s="9">
        <v>44130</v>
      </c>
      <c r="S58" s="5"/>
      <c r="T58" s="8" t="s">
        <v>262</v>
      </c>
      <c r="U58" s="14">
        <v>83663.490000000005</v>
      </c>
      <c r="V58" s="5" t="s">
        <v>37</v>
      </c>
    </row>
    <row r="59" spans="1:22" s="12" customFormat="1" ht="74.25" customHeight="1" x14ac:dyDescent="0.2">
      <c r="A59" s="2">
        <v>57</v>
      </c>
      <c r="B59" s="3" t="s">
        <v>263</v>
      </c>
      <c r="C59" s="4">
        <v>20039</v>
      </c>
      <c r="D59" s="5">
        <v>630000027</v>
      </c>
      <c r="E59" s="8" t="s">
        <v>264</v>
      </c>
      <c r="F59" s="5" t="s">
        <v>48</v>
      </c>
      <c r="G59" s="5" t="s">
        <v>25</v>
      </c>
      <c r="H59" s="6">
        <v>34462.559999999998</v>
      </c>
      <c r="I59" s="5"/>
      <c r="J59" s="5"/>
      <c r="K59" s="5"/>
      <c r="L59" s="5"/>
      <c r="M59" s="6">
        <v>2.54</v>
      </c>
      <c r="N59" s="6">
        <v>26574.47</v>
      </c>
      <c r="O59" s="5" t="s">
        <v>28</v>
      </c>
      <c r="P59" s="5" t="s">
        <v>65</v>
      </c>
      <c r="Q59" s="5" t="s">
        <v>265</v>
      </c>
      <c r="R59" s="9">
        <v>44120</v>
      </c>
      <c r="S59" s="5"/>
      <c r="T59" s="5"/>
      <c r="U59" s="17">
        <v>7885.55</v>
      </c>
      <c r="V59" s="5" t="s">
        <v>70</v>
      </c>
    </row>
    <row r="60" spans="1:22" s="12" customFormat="1" ht="102" customHeight="1" x14ac:dyDescent="0.2">
      <c r="A60" s="2">
        <v>58</v>
      </c>
      <c r="B60" s="3" t="s">
        <v>266</v>
      </c>
      <c r="C60" s="4">
        <v>20040</v>
      </c>
      <c r="D60" s="5">
        <v>451000077</v>
      </c>
      <c r="E60" s="5" t="s">
        <v>267</v>
      </c>
      <c r="F60" s="5" t="s">
        <v>48</v>
      </c>
      <c r="G60" s="5" t="s">
        <v>25</v>
      </c>
      <c r="H60" s="6">
        <v>356494.19</v>
      </c>
      <c r="I60" s="5"/>
      <c r="J60" s="5"/>
      <c r="K60" s="5"/>
      <c r="L60" s="5"/>
      <c r="M60" s="6">
        <v>2.54</v>
      </c>
      <c r="N60" s="6">
        <v>128183</v>
      </c>
      <c r="O60" s="5" t="s">
        <v>132</v>
      </c>
      <c r="P60" s="5" t="s">
        <v>44</v>
      </c>
      <c r="Q60" s="5" t="s">
        <v>59</v>
      </c>
      <c r="R60" s="9">
        <v>44151</v>
      </c>
      <c r="S60" s="9">
        <v>44586</v>
      </c>
      <c r="T60" s="5"/>
      <c r="U60" s="14">
        <v>171513.82</v>
      </c>
      <c r="V60" s="5" t="s">
        <v>70</v>
      </c>
    </row>
    <row r="61" spans="1:22" s="12" customFormat="1" ht="81" customHeight="1" x14ac:dyDescent="0.2">
      <c r="A61" s="2">
        <v>59</v>
      </c>
      <c r="B61" s="3" t="s">
        <v>268</v>
      </c>
      <c r="C61" s="4">
        <v>20041</v>
      </c>
      <c r="D61" s="5">
        <v>630000029</v>
      </c>
      <c r="E61" s="8" t="s">
        <v>269</v>
      </c>
      <c r="F61" s="5" t="s">
        <v>48</v>
      </c>
      <c r="G61" s="5" t="s">
        <v>25</v>
      </c>
      <c r="H61" s="6">
        <v>122400.6</v>
      </c>
      <c r="I61" s="5"/>
      <c r="J61" s="5"/>
      <c r="K61" s="5"/>
      <c r="L61" s="5"/>
      <c r="M61" s="6">
        <v>63755.57</v>
      </c>
      <c r="N61" s="6">
        <v>29028.9</v>
      </c>
      <c r="O61" s="5" t="s">
        <v>113</v>
      </c>
      <c r="P61" s="5" t="s">
        <v>184</v>
      </c>
      <c r="Q61" s="5" t="s">
        <v>208</v>
      </c>
      <c r="R61" s="9">
        <v>44151</v>
      </c>
      <c r="S61" s="5" t="s">
        <v>196</v>
      </c>
      <c r="T61" s="5" t="s">
        <v>196</v>
      </c>
      <c r="U61" s="14">
        <v>25997.55</v>
      </c>
      <c r="V61" s="5" t="s">
        <v>70</v>
      </c>
    </row>
    <row r="62" spans="1:22" s="12" customFormat="1" ht="124.5" customHeight="1" x14ac:dyDescent="0.2">
      <c r="A62" s="2">
        <v>60</v>
      </c>
      <c r="B62" s="40" t="s">
        <v>270</v>
      </c>
      <c r="C62" s="41">
        <v>21001</v>
      </c>
      <c r="D62" s="42"/>
      <c r="E62" s="43" t="s">
        <v>271</v>
      </c>
      <c r="F62" s="43" t="s">
        <v>272</v>
      </c>
      <c r="G62" s="42" t="s">
        <v>25</v>
      </c>
      <c r="H62" s="44">
        <v>140975</v>
      </c>
      <c r="I62" s="42"/>
      <c r="J62" s="42"/>
      <c r="K62" s="42"/>
      <c r="L62" s="42"/>
      <c r="M62" s="44"/>
      <c r="N62" s="44">
        <v>75643.72</v>
      </c>
      <c r="O62" s="42"/>
      <c r="P62" s="43" t="s">
        <v>273</v>
      </c>
      <c r="Q62" s="42"/>
      <c r="R62" s="45">
        <v>44204</v>
      </c>
      <c r="S62" s="42" t="s">
        <v>196</v>
      </c>
      <c r="T62" s="42" t="s">
        <v>196</v>
      </c>
      <c r="U62" s="46"/>
      <c r="V62" s="42"/>
    </row>
    <row r="63" spans="1:22" s="12" customFormat="1" ht="124.5" customHeight="1" x14ac:dyDescent="0.2">
      <c r="A63" s="2">
        <v>61</v>
      </c>
      <c r="B63" s="40" t="s">
        <v>274</v>
      </c>
      <c r="C63" s="41">
        <v>21002</v>
      </c>
      <c r="D63" s="42"/>
      <c r="E63" s="43"/>
      <c r="F63" s="43" t="s">
        <v>275</v>
      </c>
      <c r="G63" s="42" t="s">
        <v>25</v>
      </c>
      <c r="H63" s="44">
        <v>555960</v>
      </c>
      <c r="I63" s="42"/>
      <c r="J63" s="42"/>
      <c r="K63" s="42"/>
      <c r="L63" s="42"/>
      <c r="M63" s="44"/>
      <c r="N63" s="44"/>
      <c r="O63" s="43" t="s">
        <v>276</v>
      </c>
      <c r="P63" s="43"/>
      <c r="Q63" s="42"/>
      <c r="R63" s="45"/>
      <c r="S63" s="42"/>
      <c r="T63" s="42"/>
      <c r="U63" s="47"/>
      <c r="V63" s="42"/>
    </row>
    <row r="64" spans="1:22" s="12" customFormat="1" ht="124.5" customHeight="1" x14ac:dyDescent="0.2">
      <c r="A64" s="2">
        <v>62</v>
      </c>
      <c r="B64" s="40" t="s">
        <v>277</v>
      </c>
      <c r="C64" s="41">
        <v>19021</v>
      </c>
      <c r="D64" s="42"/>
      <c r="E64" s="43" t="s">
        <v>278</v>
      </c>
      <c r="F64" s="43" t="s">
        <v>279</v>
      </c>
      <c r="G64" s="42" t="s">
        <v>68</v>
      </c>
      <c r="H64" s="44">
        <v>19937.150000000001</v>
      </c>
      <c r="I64" s="42"/>
      <c r="J64" s="42"/>
      <c r="K64" s="42"/>
      <c r="L64" s="42"/>
      <c r="M64" s="44"/>
      <c r="N64" s="6">
        <v>19935.829999999998</v>
      </c>
      <c r="O64" s="42"/>
      <c r="P64" s="43" t="s">
        <v>280</v>
      </c>
      <c r="Q64" s="43" t="s">
        <v>281</v>
      </c>
      <c r="R64" s="45"/>
      <c r="S64" s="42"/>
      <c r="T64" s="42"/>
      <c r="U64" s="48">
        <v>1.32</v>
      </c>
      <c r="V64" s="42"/>
    </row>
    <row r="65" spans="1:22" s="12" customFormat="1" ht="124.5" customHeight="1" thickBot="1" x14ac:dyDescent="0.25">
      <c r="A65" s="2">
        <v>63</v>
      </c>
      <c r="B65" s="40" t="s">
        <v>282</v>
      </c>
      <c r="C65" s="4">
        <v>21201</v>
      </c>
      <c r="D65" s="42"/>
      <c r="E65" s="43" t="s">
        <v>283</v>
      </c>
      <c r="F65" s="43" t="s">
        <v>284</v>
      </c>
      <c r="G65" s="42" t="s">
        <v>25</v>
      </c>
      <c r="H65" s="44">
        <f>347074.72+34707.47</f>
        <v>381782.18999999994</v>
      </c>
      <c r="I65" s="42"/>
      <c r="J65" s="42"/>
      <c r="K65" s="42"/>
      <c r="L65" s="42"/>
      <c r="M65" s="44"/>
      <c r="N65" s="49">
        <v>356598.7900000001</v>
      </c>
      <c r="O65" s="43" t="s">
        <v>285</v>
      </c>
      <c r="P65" s="43"/>
      <c r="Q65" s="42"/>
      <c r="R65" s="45">
        <v>44343</v>
      </c>
      <c r="S65" s="42"/>
      <c r="T65" s="42"/>
      <c r="U65" s="50">
        <v>25183.4</v>
      </c>
      <c r="V65" s="42"/>
    </row>
    <row r="66" spans="1:22" s="12" customFormat="1" ht="124.5" customHeight="1" x14ac:dyDescent="0.2">
      <c r="A66" s="2">
        <v>64</v>
      </c>
      <c r="B66" s="40" t="s">
        <v>286</v>
      </c>
      <c r="C66" s="4">
        <v>21202</v>
      </c>
      <c r="D66" s="42"/>
      <c r="E66" s="43" t="s">
        <v>287</v>
      </c>
      <c r="F66" s="43" t="s">
        <v>32</v>
      </c>
      <c r="G66" s="42" t="s">
        <v>25</v>
      </c>
      <c r="H66" s="44">
        <v>43630</v>
      </c>
      <c r="I66" s="42"/>
      <c r="J66" s="42"/>
      <c r="K66" s="42"/>
      <c r="L66" s="42"/>
      <c r="M66" s="44"/>
      <c r="N66" s="51">
        <v>27038.53</v>
      </c>
      <c r="O66" s="43" t="s">
        <v>288</v>
      </c>
      <c r="P66" s="43" t="s">
        <v>276</v>
      </c>
      <c r="Q66" s="42"/>
      <c r="R66" s="45">
        <v>44397</v>
      </c>
      <c r="S66" s="42"/>
      <c r="T66" s="42"/>
      <c r="U66" s="46">
        <v>16591.47</v>
      </c>
      <c r="V66" s="42"/>
    </row>
    <row r="67" spans="1:22" s="12" customFormat="1" ht="124.5" customHeight="1" x14ac:dyDescent="0.2">
      <c r="A67" s="2">
        <v>65</v>
      </c>
      <c r="B67" s="40" t="s">
        <v>289</v>
      </c>
      <c r="C67" s="4">
        <v>2120001</v>
      </c>
      <c r="D67" s="42"/>
      <c r="E67" s="43" t="s">
        <v>290</v>
      </c>
      <c r="F67" s="43" t="s">
        <v>32</v>
      </c>
      <c r="G67" s="42" t="s">
        <v>25</v>
      </c>
      <c r="H67" s="44">
        <v>299999.02</v>
      </c>
      <c r="I67" s="42"/>
      <c r="J67" s="42"/>
      <c r="K67" s="42"/>
      <c r="L67" s="42"/>
      <c r="M67" s="44"/>
      <c r="N67" s="52"/>
      <c r="O67" s="43" t="s">
        <v>291</v>
      </c>
      <c r="P67" s="43" t="s">
        <v>292</v>
      </c>
      <c r="Q67" s="43" t="s">
        <v>171</v>
      </c>
      <c r="R67" s="45">
        <v>44459</v>
      </c>
      <c r="S67" s="42"/>
      <c r="T67" s="42"/>
      <c r="U67" s="46"/>
      <c r="V67" s="42"/>
    </row>
    <row r="68" spans="1:22" s="12" customFormat="1" ht="118.5" customHeight="1" x14ac:dyDescent="0.2">
      <c r="A68" s="2" t="s">
        <v>293</v>
      </c>
      <c r="B68" s="40" t="s">
        <v>294</v>
      </c>
      <c r="C68" s="4">
        <v>2120002</v>
      </c>
      <c r="D68" s="42"/>
      <c r="E68" s="43" t="s">
        <v>295</v>
      </c>
      <c r="F68" s="43" t="s">
        <v>32</v>
      </c>
      <c r="G68" s="42" t="s">
        <v>25</v>
      </c>
      <c r="H68" s="44">
        <v>99025.45</v>
      </c>
      <c r="I68" s="42"/>
      <c r="J68" s="42"/>
      <c r="K68" s="42"/>
      <c r="L68" s="42"/>
      <c r="M68" s="44"/>
      <c r="N68" s="52"/>
      <c r="O68" s="43" t="s">
        <v>296</v>
      </c>
      <c r="P68" s="43" t="s">
        <v>296</v>
      </c>
      <c r="Q68" s="43" t="s">
        <v>297</v>
      </c>
      <c r="R68" s="45">
        <v>44459</v>
      </c>
      <c r="S68" s="42"/>
      <c r="T68" s="42"/>
      <c r="U68" s="46"/>
      <c r="V68" s="42"/>
    </row>
    <row r="69" spans="1:22" s="12" customFormat="1" ht="172.5" customHeight="1" x14ac:dyDescent="0.2">
      <c r="A69" s="2">
        <v>67</v>
      </c>
      <c r="B69" s="40" t="s">
        <v>298</v>
      </c>
      <c r="C69" s="4">
        <v>2120003</v>
      </c>
      <c r="D69" s="42"/>
      <c r="E69" s="43" t="s">
        <v>299</v>
      </c>
      <c r="F69" s="43" t="s">
        <v>32</v>
      </c>
      <c r="G69" s="42" t="s">
        <v>25</v>
      </c>
      <c r="H69" s="44">
        <v>123806</v>
      </c>
      <c r="I69" s="42"/>
      <c r="J69" s="42"/>
      <c r="K69" s="42"/>
      <c r="L69" s="42"/>
      <c r="M69" s="44"/>
      <c r="N69" s="52"/>
      <c r="O69" s="43" t="s">
        <v>288</v>
      </c>
      <c r="P69" s="43" t="s">
        <v>276</v>
      </c>
      <c r="Q69" s="43"/>
      <c r="R69" s="45">
        <v>44505</v>
      </c>
      <c r="S69" s="42"/>
      <c r="T69" s="42"/>
      <c r="U69" s="46"/>
      <c r="V69" s="42"/>
    </row>
    <row r="70" spans="1:22" s="12" customFormat="1" ht="172.5" customHeight="1" x14ac:dyDescent="0.2">
      <c r="A70" s="2"/>
      <c r="B70" s="40" t="s">
        <v>300</v>
      </c>
      <c r="C70" s="4">
        <v>2120004</v>
      </c>
      <c r="D70" s="42">
        <v>443000004</v>
      </c>
      <c r="E70" s="43" t="s">
        <v>301</v>
      </c>
      <c r="F70" s="43" t="s">
        <v>32</v>
      </c>
      <c r="G70" s="42" t="s">
        <v>25</v>
      </c>
      <c r="H70" s="44">
        <v>51959.66</v>
      </c>
      <c r="I70" s="42"/>
      <c r="J70" s="42"/>
      <c r="K70" s="42"/>
      <c r="L70" s="42"/>
      <c r="M70" s="44"/>
      <c r="N70" s="52"/>
      <c r="O70" s="43" t="s">
        <v>171</v>
      </c>
      <c r="P70" s="43" t="s">
        <v>302</v>
      </c>
      <c r="Q70" s="43" t="s">
        <v>281</v>
      </c>
      <c r="R70" s="45"/>
      <c r="S70" s="42"/>
      <c r="T70" s="42"/>
      <c r="U70" s="46"/>
      <c r="V70" s="42"/>
    </row>
    <row r="71" spans="1:22" s="12" customFormat="1" ht="124.5" customHeight="1" x14ac:dyDescent="0.2">
      <c r="A71" s="2">
        <v>68</v>
      </c>
      <c r="B71" s="40" t="s">
        <v>303</v>
      </c>
      <c r="C71" s="4">
        <v>2110901</v>
      </c>
      <c r="D71" s="42"/>
      <c r="E71" s="43" t="s">
        <v>304</v>
      </c>
      <c r="F71" s="8" t="s">
        <v>275</v>
      </c>
      <c r="G71" s="42" t="s">
        <v>25</v>
      </c>
      <c r="H71" s="44">
        <v>57222.93</v>
      </c>
      <c r="I71" s="42"/>
      <c r="J71" s="42"/>
      <c r="K71" s="42"/>
      <c r="L71" s="42"/>
      <c r="M71" s="44"/>
      <c r="N71" s="53">
        <v>32781.379999999997</v>
      </c>
      <c r="O71" s="43"/>
      <c r="P71" s="43" t="s">
        <v>305</v>
      </c>
      <c r="Q71" s="42"/>
      <c r="R71" s="45">
        <v>44470</v>
      </c>
      <c r="S71" s="42"/>
      <c r="T71" s="42"/>
      <c r="U71" s="46">
        <v>24441.55</v>
      </c>
      <c r="V71" s="42" t="s">
        <v>70</v>
      </c>
    </row>
    <row r="72" spans="1:22" s="12" customFormat="1" ht="124.5" customHeight="1" x14ac:dyDescent="0.2">
      <c r="A72" s="2">
        <v>69</v>
      </c>
      <c r="B72" s="40" t="s">
        <v>306</v>
      </c>
      <c r="C72" s="4">
        <v>2110902</v>
      </c>
      <c r="D72" s="42"/>
      <c r="E72" s="43" t="s">
        <v>307</v>
      </c>
      <c r="F72" s="43" t="s">
        <v>275</v>
      </c>
      <c r="G72" s="42" t="s">
        <v>25</v>
      </c>
      <c r="H72" s="44">
        <v>315000</v>
      </c>
      <c r="I72" s="42"/>
      <c r="J72" s="42"/>
      <c r="K72" s="42"/>
      <c r="L72" s="42"/>
      <c r="M72" s="44"/>
      <c r="N72" s="52"/>
      <c r="O72" s="43"/>
      <c r="P72" s="43" t="s">
        <v>308</v>
      </c>
      <c r="Q72" s="42"/>
      <c r="R72" s="45">
        <v>44470</v>
      </c>
      <c r="S72" s="42"/>
      <c r="T72" s="42"/>
      <c r="U72" s="46"/>
      <c r="V72" s="42"/>
    </row>
    <row r="73" spans="1:22" s="12" customFormat="1" ht="124.5" customHeight="1" x14ac:dyDescent="0.2">
      <c r="A73" s="2"/>
      <c r="B73" s="40" t="s">
        <v>309</v>
      </c>
      <c r="C73" s="4">
        <v>2110903</v>
      </c>
      <c r="D73" s="42"/>
      <c r="E73" s="43" t="s">
        <v>310</v>
      </c>
      <c r="F73" s="43" t="s">
        <v>275</v>
      </c>
      <c r="G73" s="42" t="s">
        <v>25</v>
      </c>
      <c r="H73" s="44">
        <v>250000</v>
      </c>
      <c r="I73" s="42"/>
      <c r="J73" s="42"/>
      <c r="K73" s="42"/>
      <c r="L73" s="42"/>
      <c r="M73" s="44"/>
      <c r="N73" s="52"/>
      <c r="O73" s="43" t="s">
        <v>311</v>
      </c>
      <c r="P73" s="43" t="s">
        <v>312</v>
      </c>
      <c r="Q73" s="42"/>
      <c r="R73" s="45"/>
      <c r="S73" s="42"/>
      <c r="T73" s="42"/>
      <c r="U73" s="46"/>
      <c r="V73" s="42"/>
    </row>
    <row r="74" spans="1:22" s="12" customFormat="1" ht="124.5" customHeight="1" x14ac:dyDescent="0.2">
      <c r="A74" s="2">
        <v>70</v>
      </c>
      <c r="B74" s="40" t="s">
        <v>313</v>
      </c>
      <c r="C74" s="4">
        <v>211201</v>
      </c>
      <c r="D74" s="42"/>
      <c r="E74" s="43" t="s">
        <v>314</v>
      </c>
      <c r="F74" s="43" t="s">
        <v>315</v>
      </c>
      <c r="G74" s="42" t="s">
        <v>25</v>
      </c>
      <c r="H74" s="44">
        <f>67035.91+5100.5</f>
        <v>72136.41</v>
      </c>
      <c r="I74" s="42"/>
      <c r="J74" s="42"/>
      <c r="K74" s="42"/>
      <c r="L74" s="42"/>
      <c r="M74" s="44"/>
      <c r="N74" s="51">
        <v>37080.44</v>
      </c>
      <c r="O74" s="43" t="s">
        <v>137</v>
      </c>
      <c r="P74" s="43" t="s">
        <v>316</v>
      </c>
      <c r="Q74" s="43" t="s">
        <v>317</v>
      </c>
      <c r="R74" s="45">
        <v>44441</v>
      </c>
      <c r="S74" s="42"/>
      <c r="T74" s="42"/>
      <c r="U74" s="46">
        <v>35055.97</v>
      </c>
      <c r="V74" s="42"/>
    </row>
    <row r="75" spans="1:22" s="12" customFormat="1" ht="124.5" customHeight="1" x14ac:dyDescent="0.2">
      <c r="A75" s="2">
        <v>71</v>
      </c>
      <c r="B75" s="40" t="s">
        <v>318</v>
      </c>
      <c r="C75" s="4">
        <v>211202</v>
      </c>
      <c r="D75" s="42"/>
      <c r="E75" s="43" t="s">
        <v>319</v>
      </c>
      <c r="F75" s="43" t="s">
        <v>320</v>
      </c>
      <c r="G75" s="42" t="s">
        <v>25</v>
      </c>
      <c r="H75" s="44">
        <v>64405.48</v>
      </c>
      <c r="I75" s="42"/>
      <c r="J75" s="42"/>
      <c r="K75" s="42"/>
      <c r="L75" s="42"/>
      <c r="M75" s="44"/>
      <c r="N75" s="53">
        <v>26088.79</v>
      </c>
      <c r="O75" s="43" t="s">
        <v>321</v>
      </c>
      <c r="P75" s="43" t="s">
        <v>322</v>
      </c>
      <c r="Q75" s="43" t="s">
        <v>281</v>
      </c>
      <c r="R75" s="45">
        <v>44441</v>
      </c>
      <c r="S75" s="45">
        <v>44516</v>
      </c>
      <c r="T75" s="42"/>
      <c r="U75" s="46">
        <v>38316.69</v>
      </c>
      <c r="V75" s="42"/>
    </row>
    <row r="76" spans="1:22" s="12" customFormat="1" ht="124.5" customHeight="1" x14ac:dyDescent="0.2">
      <c r="A76" s="2">
        <v>72</v>
      </c>
      <c r="B76" s="40" t="s">
        <v>323</v>
      </c>
      <c r="C76" s="4">
        <v>211203</v>
      </c>
      <c r="D76" s="42"/>
      <c r="E76" s="43" t="s">
        <v>324</v>
      </c>
      <c r="F76" s="43" t="s">
        <v>315</v>
      </c>
      <c r="G76" s="42" t="s">
        <v>25</v>
      </c>
      <c r="H76" s="44">
        <v>30532.05</v>
      </c>
      <c r="I76" s="42"/>
      <c r="J76" s="42"/>
      <c r="K76" s="42"/>
      <c r="L76" s="42"/>
      <c r="M76" s="44"/>
      <c r="N76" s="54">
        <v>16028.52</v>
      </c>
      <c r="O76" s="43" t="s">
        <v>325</v>
      </c>
      <c r="P76" s="43" t="s">
        <v>302</v>
      </c>
      <c r="Q76" s="43" t="s">
        <v>281</v>
      </c>
      <c r="R76" s="45">
        <v>44441</v>
      </c>
      <c r="S76" s="45">
        <v>44532</v>
      </c>
      <c r="T76" s="42"/>
      <c r="U76" s="46">
        <v>14503.53</v>
      </c>
      <c r="V76" s="42"/>
    </row>
    <row r="77" spans="1:22" s="12" customFormat="1" ht="124.5" customHeight="1" x14ac:dyDescent="0.2">
      <c r="A77" s="2">
        <v>73</v>
      </c>
      <c r="B77" s="40" t="s">
        <v>326</v>
      </c>
      <c r="C77" s="4">
        <v>211204</v>
      </c>
      <c r="D77" s="42"/>
      <c r="E77" s="43" t="s">
        <v>327</v>
      </c>
      <c r="F77" s="43" t="s">
        <v>315</v>
      </c>
      <c r="G77" s="42" t="s">
        <v>25</v>
      </c>
      <c r="H77" s="44">
        <v>84141</v>
      </c>
      <c r="I77" s="42"/>
      <c r="J77" s="42"/>
      <c r="K77" s="42"/>
      <c r="L77" s="42"/>
      <c r="M77" s="44"/>
      <c r="N77" s="51">
        <v>26050.54</v>
      </c>
      <c r="O77" s="43" t="s">
        <v>137</v>
      </c>
      <c r="P77" s="43" t="s">
        <v>316</v>
      </c>
      <c r="Q77" s="43" t="s">
        <v>173</v>
      </c>
      <c r="R77" s="45">
        <v>44494</v>
      </c>
      <c r="S77" s="42"/>
      <c r="T77" s="42"/>
      <c r="U77" s="46">
        <v>58090.46</v>
      </c>
      <c r="V77" s="42"/>
    </row>
    <row r="78" spans="1:22" s="12" customFormat="1" ht="124.5" customHeight="1" x14ac:dyDescent="0.2">
      <c r="A78" s="2">
        <v>74</v>
      </c>
      <c r="B78" s="40" t="s">
        <v>328</v>
      </c>
      <c r="C78" s="4">
        <v>211205</v>
      </c>
      <c r="D78" s="42"/>
      <c r="E78" s="43" t="s">
        <v>329</v>
      </c>
      <c r="F78" s="43" t="s">
        <v>315</v>
      </c>
      <c r="G78" s="42" t="s">
        <v>25</v>
      </c>
      <c r="H78" s="44">
        <v>24389.46</v>
      </c>
      <c r="I78" s="42"/>
      <c r="J78" s="42"/>
      <c r="K78" s="42"/>
      <c r="L78" s="42"/>
      <c r="M78" s="44"/>
      <c r="N78" s="53">
        <v>17224.22</v>
      </c>
      <c r="O78" s="43" t="s">
        <v>330</v>
      </c>
      <c r="P78" s="43" t="s">
        <v>331</v>
      </c>
      <c r="Q78" s="43" t="s">
        <v>332</v>
      </c>
      <c r="R78" s="45">
        <v>44494</v>
      </c>
      <c r="S78" s="42"/>
      <c r="T78" s="42"/>
      <c r="U78" s="46">
        <v>7165.24</v>
      </c>
      <c r="V78" s="42"/>
    </row>
    <row r="79" spans="1:22" s="12" customFormat="1" ht="124.5" customHeight="1" x14ac:dyDescent="0.2">
      <c r="A79" s="2">
        <v>75</v>
      </c>
      <c r="B79" s="40" t="s">
        <v>333</v>
      </c>
      <c r="C79" s="4">
        <v>211206</v>
      </c>
      <c r="D79" s="42"/>
      <c r="E79" s="43" t="s">
        <v>334</v>
      </c>
      <c r="F79" s="43" t="s">
        <v>315</v>
      </c>
      <c r="G79" s="42" t="s">
        <v>25</v>
      </c>
      <c r="H79" s="44">
        <v>23890.21</v>
      </c>
      <c r="I79" s="42"/>
      <c r="J79" s="42"/>
      <c r="K79" s="42"/>
      <c r="L79" s="42"/>
      <c r="M79" s="44"/>
      <c r="N79" s="53">
        <v>7824.23</v>
      </c>
      <c r="O79" s="43" t="s">
        <v>171</v>
      </c>
      <c r="P79" s="43" t="s">
        <v>335</v>
      </c>
      <c r="Q79" s="43" t="s">
        <v>137</v>
      </c>
      <c r="R79" s="45">
        <v>44494</v>
      </c>
      <c r="S79" s="42"/>
      <c r="T79" s="42"/>
      <c r="U79" s="46">
        <v>16065.98</v>
      </c>
      <c r="V79" s="42"/>
    </row>
    <row r="80" spans="1:22" s="12" customFormat="1" ht="124.5" customHeight="1" x14ac:dyDescent="0.2">
      <c r="A80" s="2">
        <v>76</v>
      </c>
      <c r="B80" s="40" t="s">
        <v>336</v>
      </c>
      <c r="C80" s="41">
        <v>211207</v>
      </c>
      <c r="D80" s="42"/>
      <c r="E80" s="43" t="s">
        <v>337</v>
      </c>
      <c r="F80" s="43" t="s">
        <v>315</v>
      </c>
      <c r="G80" s="42" t="s">
        <v>25</v>
      </c>
      <c r="H80" s="44">
        <v>44879.32</v>
      </c>
      <c r="I80" s="42"/>
      <c r="J80" s="42"/>
      <c r="K80" s="42"/>
      <c r="L80" s="42"/>
      <c r="M80" s="44"/>
      <c r="N80" s="55">
        <v>22358.2</v>
      </c>
      <c r="O80" s="43" t="s">
        <v>190</v>
      </c>
      <c r="P80" s="43" t="s">
        <v>302</v>
      </c>
      <c r="Q80" s="43" t="s">
        <v>243</v>
      </c>
      <c r="R80" s="45">
        <v>44515</v>
      </c>
      <c r="S80" s="42"/>
      <c r="T80" s="42"/>
      <c r="U80" s="46">
        <v>22521.119999999999</v>
      </c>
      <c r="V80" s="42"/>
    </row>
    <row r="81" spans="1:22" s="12" customFormat="1" ht="124.5" customHeight="1" x14ac:dyDescent="0.2">
      <c r="A81" s="2"/>
      <c r="B81" s="40" t="s">
        <v>338</v>
      </c>
      <c r="C81" s="41">
        <v>211208</v>
      </c>
      <c r="D81" s="42">
        <v>620000047</v>
      </c>
      <c r="E81" s="43" t="s">
        <v>339</v>
      </c>
      <c r="F81" s="43" t="s">
        <v>340</v>
      </c>
      <c r="G81" s="42" t="s">
        <v>25</v>
      </c>
      <c r="H81" s="44">
        <v>24832.67</v>
      </c>
      <c r="I81" s="42"/>
      <c r="J81" s="42"/>
      <c r="K81" s="42"/>
      <c r="L81" s="42"/>
      <c r="M81" s="44"/>
      <c r="N81" s="56"/>
      <c r="O81" s="43" t="s">
        <v>243</v>
      </c>
      <c r="P81" s="43" t="s">
        <v>341</v>
      </c>
      <c r="Q81" s="43" t="s">
        <v>281</v>
      </c>
      <c r="R81" s="45">
        <v>44522</v>
      </c>
      <c r="S81" s="42"/>
      <c r="T81" s="42"/>
      <c r="U81" s="46"/>
      <c r="V81" s="42"/>
    </row>
    <row r="82" spans="1:22" ht="91.5" customHeight="1" x14ac:dyDescent="0.2">
      <c r="B82" s="40" t="s">
        <v>342</v>
      </c>
      <c r="C82" s="41">
        <v>211209</v>
      </c>
      <c r="D82" s="42">
        <v>451000083</v>
      </c>
      <c r="E82" s="43" t="s">
        <v>343</v>
      </c>
      <c r="F82" s="43" t="s">
        <v>340</v>
      </c>
      <c r="G82" s="42" t="s">
        <v>25</v>
      </c>
      <c r="H82" s="44">
        <v>90224.53</v>
      </c>
      <c r="I82" s="42"/>
      <c r="J82" s="42"/>
      <c r="K82" s="42"/>
      <c r="L82" s="42"/>
      <c r="M82" s="44"/>
      <c r="N82" s="57">
        <v>36860.980000000003</v>
      </c>
      <c r="O82" s="43" t="s">
        <v>243</v>
      </c>
      <c r="P82" s="43" t="s">
        <v>316</v>
      </c>
      <c r="Q82" s="43" t="s">
        <v>317</v>
      </c>
      <c r="R82" s="45">
        <v>44522</v>
      </c>
      <c r="S82" s="42"/>
      <c r="T82" s="42"/>
      <c r="U82" s="46">
        <v>53363.55</v>
      </c>
      <c r="V82" s="42"/>
    </row>
    <row r="83" spans="1:22" ht="91.5" customHeight="1" x14ac:dyDescent="0.2">
      <c r="B83" s="40" t="s">
        <v>344</v>
      </c>
      <c r="C83" s="41">
        <v>2112010</v>
      </c>
      <c r="D83" s="42">
        <v>451000084</v>
      </c>
      <c r="E83" s="43" t="s">
        <v>345</v>
      </c>
      <c r="F83" s="43" t="s">
        <v>340</v>
      </c>
      <c r="G83" s="42" t="s">
        <v>25</v>
      </c>
      <c r="H83" s="44">
        <v>50087.519999999997</v>
      </c>
      <c r="I83" s="42"/>
      <c r="J83" s="42"/>
      <c r="K83" s="42"/>
      <c r="L83" s="42"/>
      <c r="M83" s="44"/>
      <c r="N83" s="55">
        <v>26703.27</v>
      </c>
      <c r="O83" s="43" t="s">
        <v>171</v>
      </c>
      <c r="P83" s="43" t="s">
        <v>346</v>
      </c>
      <c r="Q83" s="43" t="s">
        <v>281</v>
      </c>
      <c r="R83" s="45">
        <v>44522</v>
      </c>
      <c r="S83" s="42"/>
      <c r="T83" s="42"/>
      <c r="U83" s="46">
        <v>23384.25</v>
      </c>
      <c r="V83" s="42"/>
    </row>
    <row r="84" spans="1:22" ht="120.75" customHeight="1" x14ac:dyDescent="0.2">
      <c r="B84" s="40" t="s">
        <v>347</v>
      </c>
      <c r="C84" s="41">
        <v>2112011</v>
      </c>
      <c r="D84" s="42">
        <v>451000085</v>
      </c>
      <c r="E84" s="43" t="s">
        <v>348</v>
      </c>
      <c r="F84" s="43" t="s">
        <v>340</v>
      </c>
      <c r="G84" s="42" t="s">
        <v>25</v>
      </c>
      <c r="H84" s="44">
        <v>96022.6</v>
      </c>
      <c r="I84" s="42"/>
      <c r="J84" s="42"/>
      <c r="K84" s="42"/>
      <c r="L84" s="42"/>
      <c r="M84" s="44"/>
      <c r="N84" s="55">
        <v>9000.1299999999992</v>
      </c>
      <c r="O84" s="43" t="s">
        <v>325</v>
      </c>
      <c r="P84" s="43" t="s">
        <v>302</v>
      </c>
      <c r="Q84" s="43" t="s">
        <v>281</v>
      </c>
      <c r="R84" s="45">
        <v>44522</v>
      </c>
      <c r="S84" s="42"/>
      <c r="T84" s="58"/>
      <c r="U84" s="58">
        <v>87022.47</v>
      </c>
      <c r="V84" s="42"/>
    </row>
    <row r="85" spans="1:22" ht="91.5" customHeight="1" x14ac:dyDescent="0.2">
      <c r="B85" s="40" t="s">
        <v>349</v>
      </c>
      <c r="C85" s="41">
        <v>2112012</v>
      </c>
      <c r="D85" s="42">
        <v>451000086</v>
      </c>
      <c r="E85" s="43" t="s">
        <v>350</v>
      </c>
      <c r="F85" s="43" t="s">
        <v>340</v>
      </c>
      <c r="G85" s="42" t="s">
        <v>25</v>
      </c>
      <c r="H85" s="44">
        <v>150116.37</v>
      </c>
      <c r="I85" s="42"/>
      <c r="J85" s="42"/>
      <c r="K85" s="42"/>
      <c r="L85" s="42"/>
      <c r="M85" s="44"/>
      <c r="N85" s="57">
        <v>48784.480000000003</v>
      </c>
      <c r="O85" s="43" t="s">
        <v>243</v>
      </c>
      <c r="P85" s="43" t="s">
        <v>335</v>
      </c>
      <c r="Q85" s="43" t="s">
        <v>281</v>
      </c>
      <c r="R85" s="45">
        <v>44530</v>
      </c>
      <c r="S85" s="42"/>
      <c r="T85" s="42"/>
      <c r="U85" s="46">
        <v>101331.89</v>
      </c>
      <c r="V85" s="42"/>
    </row>
    <row r="86" spans="1:22" ht="91.5" customHeight="1" x14ac:dyDescent="0.2">
      <c r="B86" s="3" t="s">
        <v>351</v>
      </c>
      <c r="C86" s="4">
        <v>2112013</v>
      </c>
      <c r="D86" s="5"/>
      <c r="E86" s="8" t="s">
        <v>352</v>
      </c>
      <c r="F86" s="8" t="s">
        <v>340</v>
      </c>
      <c r="G86" s="5" t="s">
        <v>25</v>
      </c>
      <c r="H86" s="6">
        <v>19887.18</v>
      </c>
      <c r="I86" s="5"/>
      <c r="J86" s="5"/>
      <c r="K86" s="5"/>
      <c r="L86" s="5"/>
      <c r="M86" s="6"/>
      <c r="N86" s="51">
        <v>11936.46</v>
      </c>
      <c r="O86" s="8" t="s">
        <v>137</v>
      </c>
      <c r="P86" s="8" t="s">
        <v>302</v>
      </c>
      <c r="Q86" s="8" t="s">
        <v>281</v>
      </c>
      <c r="R86" s="9">
        <v>44545</v>
      </c>
      <c r="S86" s="5"/>
      <c r="T86" s="5"/>
      <c r="U86" s="14">
        <v>7950.72</v>
      </c>
      <c r="V86" s="5"/>
    </row>
    <row r="87" spans="1:22" ht="91.5" customHeight="1" x14ac:dyDescent="0.2">
      <c r="B87" s="59"/>
      <c r="C87" s="18"/>
      <c r="D87" s="19"/>
      <c r="E87" s="20"/>
      <c r="F87" s="20"/>
      <c r="G87" s="19"/>
      <c r="H87" s="21"/>
      <c r="I87" s="19"/>
      <c r="J87" s="19"/>
      <c r="K87" s="19"/>
      <c r="L87" s="19"/>
      <c r="M87" s="21"/>
      <c r="N87" s="22"/>
      <c r="O87" s="20"/>
      <c r="P87" s="20"/>
      <c r="Q87" s="20"/>
      <c r="R87" s="23"/>
      <c r="S87" s="19"/>
      <c r="T87" s="19"/>
      <c r="U87" s="24"/>
      <c r="V87" s="19"/>
    </row>
  </sheetData>
  <mergeCells count="1">
    <mergeCell ref="H44:L44"/>
  </mergeCells>
  <printOptions horizontalCentered="1"/>
  <pageMargins left="0" right="3.937007874015748E-2" top="0.74803149606299213" bottom="0.74803149606299213" header="0.31496062992125984" footer="0.31496062992125984"/>
  <pageSetup paperSize="5" scale="76" fitToHeight="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2021</vt:lpstr>
      <vt:lpstr>Hoja1</vt:lpstr>
      <vt:lpstr>'PROYECTOS 2021'!Área_de_impresión</vt:lpstr>
      <vt:lpstr>'PROYECTOS 2021'!Títulos_a_imprimir</vt:lpstr>
    </vt:vector>
  </TitlesOfParts>
  <Company>GP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Marcelo</cp:lastModifiedBy>
  <dcterms:created xsi:type="dcterms:W3CDTF">2022-02-07T21:33:15Z</dcterms:created>
  <dcterms:modified xsi:type="dcterms:W3CDTF">2022-02-07T21:35:35Z</dcterms:modified>
</cp:coreProperties>
</file>