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624"/>
  <workbookPr defaultThemeVersion="124226"/>
  <mc:AlternateContent xmlns:mc="http://schemas.openxmlformats.org/markup-compatibility/2006">
    <mc:Choice Requires="x15">
      <x15ac:absPath xmlns:x15ac="http://schemas.microsoft.com/office/spreadsheetml/2010/11/ac" url="C:\Users\NNA-ADOL\Desktop\"/>
    </mc:Choice>
  </mc:AlternateContent>
  <xr:revisionPtr revIDLastSave="0" documentId="13_ncr:1_{6CD3F72C-F5D8-45D4-9FA3-1C23DB535E52}" xr6:coauthVersionLast="45" xr6:coauthVersionMax="45" xr10:uidLastSave="{00000000-0000-0000-0000-000000000000}"/>
  <bookViews>
    <workbookView xWindow="-108" yWindow="-108" windowWidth="23256" windowHeight="12576"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6" i="1" l="1"/>
  <c r="AB14" i="1" l="1"/>
  <c r="AB13" i="1"/>
  <c r="AB12" i="1" l="1"/>
  <c r="AB5" i="1" l="1"/>
  <c r="AB6" i="1" l="1"/>
  <c r="AB3" i="1"/>
</calcChain>
</file>

<file path=xl/sharedStrings.xml><?xml version="1.0" encoding="utf-8"?>
<sst xmlns="http://schemas.openxmlformats.org/spreadsheetml/2006/main" count="241" uniqueCount="177">
  <si>
    <t>Nº</t>
  </si>
  <si>
    <t>NOMBRE DEL PROYECTO</t>
  </si>
  <si>
    <t>CODIGO PRESUPUESTARIO</t>
  </si>
  <si>
    <t>CODIGO CONTABLE</t>
  </si>
  <si>
    <t>MONTO CARPETA</t>
  </si>
  <si>
    <t>FORMULADOR</t>
  </si>
  <si>
    <t>DATOS FORMULADOR</t>
  </si>
  <si>
    <t>COSTO CARPETA</t>
  </si>
  <si>
    <t>FUENTE DE FINANCIAMIENTO</t>
  </si>
  <si>
    <t xml:space="preserve">REALIZADOR </t>
  </si>
  <si>
    <t>DATOS REALIZADOR</t>
  </si>
  <si>
    <t>MONTO CONTRATO</t>
  </si>
  <si>
    <t xml:space="preserve">ACUERDO GRAL. DE GASTOS. </t>
  </si>
  <si>
    <t>AVANCE</t>
  </si>
  <si>
    <t>FTE. FINAN.</t>
  </si>
  <si>
    <t>INICIO</t>
  </si>
  <si>
    <t xml:space="preserve">FINALIZ. </t>
  </si>
  <si>
    <t xml:space="preserve">DIAS C/ PRORR </t>
  </si>
  <si>
    <t>FINALIZADO C/ PRORROGA</t>
  </si>
  <si>
    <t>TIEMPO DE EJECUCION</t>
  </si>
  <si>
    <t>MODALIDAD</t>
  </si>
  <si>
    <t>SUPERVISION</t>
  </si>
  <si>
    <t>MONTO SUPERV.</t>
  </si>
  <si>
    <t>DATOS DEL SUPERVISOR</t>
  </si>
  <si>
    <t xml:space="preserve">ADMINISTRADOR DE CONTRATO </t>
  </si>
  <si>
    <t xml:space="preserve">ORDEN CAMBIO </t>
  </si>
  <si>
    <t xml:space="preserve">ACUERDO OBRA ADICIONAL </t>
  </si>
  <si>
    <t>COSTO TOTAL DEL PROYECTO</t>
  </si>
  <si>
    <t>OBSERVACIONES</t>
  </si>
  <si>
    <t>DISTANCIAS APROXIMADAS DE LAS OBRAS</t>
  </si>
  <si>
    <t>1</t>
  </si>
  <si>
    <t>PRE-INVERSION/ FODES 75%</t>
  </si>
  <si>
    <t>FODES 75%</t>
  </si>
  <si>
    <t>--------</t>
  </si>
  <si>
    <t>LIBRE GESTION</t>
  </si>
  <si>
    <t>800 METROS VEHICULO TIPO SEDAN</t>
  </si>
  <si>
    <t>2</t>
  </si>
  <si>
    <t>COL. LAS DELICIAS FINAL AV. BARRIOS Nº14 COATEPEQUE, SANTA ANA trejorivasconstructora@outlook.com tel 2471-5976</t>
  </si>
  <si>
    <t>60 DIAS CALENDARIO</t>
  </si>
  <si>
    <t>-----------</t>
  </si>
  <si>
    <t>3</t>
  </si>
  <si>
    <t>45 DIAS CALENDARIO</t>
  </si>
  <si>
    <t>4</t>
  </si>
  <si>
    <t>PRE-INVERSION/FODES 75%</t>
  </si>
  <si>
    <t>5</t>
  </si>
  <si>
    <t>4 KILOMETROS  PICK UP</t>
  </si>
  <si>
    <t>6</t>
  </si>
  <si>
    <t>----</t>
  </si>
  <si>
    <t>------</t>
  </si>
  <si>
    <t>7</t>
  </si>
  <si>
    <t>300 METROS VEHICULO TIPO SEDAN</t>
  </si>
  <si>
    <t>9</t>
  </si>
  <si>
    <t>1 KILOMETRO VEHICULO TIPO SEDAN</t>
  </si>
  <si>
    <t>10</t>
  </si>
  <si>
    <t>.</t>
  </si>
  <si>
    <t>450 METROS VEHICULO TIPO SEDAN</t>
  </si>
  <si>
    <t>11</t>
  </si>
  <si>
    <t>425 METROS VEHICULO TIPO SEDAN</t>
  </si>
  <si>
    <t>12</t>
  </si>
  <si>
    <t>430 METROS  VEHICULO TIPO SEDAN</t>
  </si>
  <si>
    <t>13</t>
  </si>
  <si>
    <t>AD-HONOREM</t>
  </si>
  <si>
    <t>LICDA. ERIKA LOURDES DIAZ MARTINEZ</t>
  </si>
  <si>
    <t>MATRIZ DE PROYECTOS EJECUTADOS DE ENERO A DICIEMBRE 2019</t>
  </si>
  <si>
    <t>CONCRETEADO DE CALLE ALTERNA EN EL CENTRO EN CANTON EL RODEO, SEGUNDA ETAPA, MUNICIPIO DE EL CONGO, DEPARTAMENTO DE SANTA ANA</t>
  </si>
  <si>
    <t>ING. RENE ALFREDO MEDINA MOLINA (ACUERDO Nº 20 DEL 28/09/2019, ACTA Nº15)</t>
  </si>
  <si>
    <t>URBANIZACION INDEPENDENCIA, PASAJE 15 DE SEPTIEMBRE Nº 21, SANTA ANA, TEL. 2440-1912 Y 7267-2975 ing-rene-medina@hotmail.com</t>
  </si>
  <si>
    <t>TR CONSTRUCTORA, S.A DE C.V. (ACUERDO Nº 05 DEL 11/04/2019 ACTA Nº 13)</t>
  </si>
  <si>
    <t>Nº 07 DEL 11/04/19 ACTA Nº 13</t>
  </si>
  <si>
    <t>ING. CARLOS MANUEL MARTINEZ  ACUERDO Nº 06 DEL 11/04/2019, ACTA Nº13</t>
  </si>
  <si>
    <t>CANTON EL CHAYAL, 100 METROS AL SUR DESVIO PEPENANCE, ATIQUIZAYA, AHUACHAPAN TEL. 7099-8493  ingcarlos leon@hotmail.com</t>
  </si>
  <si>
    <t>NOE SIDFREDO OSORIO (ACUERDO Nº 12 DEL 3010/18 ACTA Nº 18)</t>
  </si>
  <si>
    <t>MEJORAMIENTO DE ALUMBRADO PUBLICO POR MEDIO DE LA SUSTITUCION DE LUMINARIAS EXISTENTES POR TECNOLOGIA LED, LED SOLAR EN EL MUNICIPIO DE EL CONGO, DEPARTAMENTO DE SANTA ANA</t>
  </si>
  <si>
    <t>ING. MODESTO ISMAEL ZELAYA MENDEZ (ACUERDO Nº 42 DEL 04/01/2019, ACTA Nº 01)</t>
  </si>
  <si>
    <t xml:space="preserve"> 11 CALLE ORIENTE, POL 24, CASA 18, RESIDENCIAL, BOSQUES DE LA PAZ, ILOPANGO TEL. 7129-4186, 2294-7197 zelayamendez@yahoo.com</t>
  </si>
  <si>
    <t>PRE-INVERSION/ FODES 75% FONDOS CREDITO ADQUIRIDO</t>
  </si>
  <si>
    <t>AVITECNIA, S.A DE C.V. (ACUERDO Nº 01 DEL 08/03/2019 ACTA Nº 08)</t>
  </si>
  <si>
    <t>RESIDENCIAL ESCALON, CALLE ESCORIAL BLOCK E Nº26, SAN SALVADOR TEL. 2262-5072, 2262-0360 avitecnia1996@hotmail.com</t>
  </si>
  <si>
    <t>$          1,741,000.00</t>
  </si>
  <si>
    <t>Nº 04 DEL 26/03/2019 ACTA Nº 10</t>
  </si>
  <si>
    <t>180 DIAS CALENDARIO</t>
  </si>
  <si>
    <t>RIVAS FRANCO CONSULTORES, S.A DE C.V. ACUERDO Nº 03 DEL 26/03/2019, ACTA Nº 10</t>
  </si>
  <si>
    <t>9 C ALLE PONIENTE ENTRE 99 Y 95 AV. NORTE, COLONIA ESCALON Nº 4916, SAN SALVADOR, TEL. 2264-6491, rivas_franco@yahoo.es</t>
  </si>
  <si>
    <t>GUILLERMO ANTONIO MEZQUITA HERNANDEZ (ACUERDO Nº 06 DEL 29/01/19 ACTA Nº 03)</t>
  </si>
  <si>
    <t>$              1,766,280.00</t>
  </si>
  <si>
    <t>CONSTRUCCION DE CONCRETO HIDRAULICO DE LA CALLE ALTAGRACIA, CANTON EL GUINEO, SEGUNDA ETAPA, MUNICIPIO DE EL CONGO, DEPARTAMENTO DE SANTA ANA</t>
  </si>
  <si>
    <t>ING. OSCAR ALBERTO MARTINEZ HERNANDEZ (ACUERDO Nº 6 DEL 05/06/2019, ACTA Nº 19)</t>
  </si>
  <si>
    <t>COLONIA SAN JUAN BOSCO, AV LOS TAMARINDOS, CASA Nº 118, SANTA ANA TEL. 2447-9055, 7697-2589 oamh13@hotmail.com</t>
  </si>
  <si>
    <t>Nº08 DEL 27/09/2019 ACTA Nº 31</t>
  </si>
  <si>
    <t>60DIAS CALENDARIO</t>
  </si>
  <si>
    <t>ING. ROXANA YASMIN AGUIRRE ELIAS ACUERDO Nº 02 DEL 05/09/2019 ACTA Nº 29</t>
  </si>
  <si>
    <t>6º AVENIDA  SUR, Bº EL ANGEL Nº 3-283, ATIQUIZAYA, AHUACHAPAN ryaelias2014@gmail.com tel 2444-1413, 7803-9684, 7294-0208</t>
  </si>
  <si>
    <t>JOSE MAURICIO SERMEÑO RAMOS (ACUERDO Nº 15 DEL 05/09/189ACTA Nº 29)</t>
  </si>
  <si>
    <t>CONSTRUCCION DE MERCADO MUNICIPAL DE EL CONGO, DEPARTAMENTO DE SANTA ANA</t>
  </si>
  <si>
    <t>CONSTRUCTORA ORTEZ, S.A DE C.V. (ACUERDO Nº 02 DEL 11 DE ABRIL DE 2019, ACTA Nº 13)</t>
  </si>
  <si>
    <t>Bº LAS DELICIAS, SANTA ROSA DE LIMA, DEPARTAMENTO DE LA UNION TEL. 2641-2665, 7894-1955 ing.ortez_garcia@hotmail.es</t>
  </si>
  <si>
    <t>TECHO DIGNO PARA PERSONAS DE ESCASOS RECURSOS 2019, MUNICIPIO DE EL CONGO, DEPARTAMENTO DE SANTA ANA</t>
  </si>
  <si>
    <t>ARQ. OSCAR DANIEL CASTILLO RAMOS (AD-HONOREM)</t>
  </si>
  <si>
    <t>ADMINISTRACION</t>
  </si>
  <si>
    <t>COLOCACION DE MALLA PERIMETRAL Y CONSTRUCCION DE BAÑOS EN CANCHA DE FUTBOL SANTA ELENITA, MUNICIPIO DE EL CONGO, DEPARTAMENTO DE SANTA ANA</t>
  </si>
  <si>
    <t>PROGRAMA DE SALUD INTEGRAL EN EL MUNICIPIO DE EL CONGO, 2019, MUNICIPIO DE EL CONGO, DEPARTAMENTO DE SANTA ANA</t>
  </si>
  <si>
    <t>ADQISICION DE CAMION COMPACTADOR 2019 PARA LA RECOLECCION DE DESECHOS SOLIDOS, MUNICIPIO DE EL CONGO, DEPARTAMENTO DE SANTA ANA</t>
  </si>
  <si>
    <t>LICITACION PUBLICA</t>
  </si>
  <si>
    <t>30 DIAS CALENDARIO</t>
  </si>
  <si>
    <t>TODO EL MUNICIPIO</t>
  </si>
  <si>
    <t>8</t>
  </si>
  <si>
    <t>AD-HONOREM ING. MANUEL EDGARDO MOJICA GONZALEZ (JEFE DE MEDIO AMBIENTE)</t>
  </si>
  <si>
    <t>COLONIA LOS CERRITOS, EL CONGO, SANTA ANA</t>
  </si>
  <si>
    <t>TRANSPORTES PESADOS, S.A DE C.V.</t>
  </si>
  <si>
    <t>BOULEVAR DEL EJERCITO NACIONAL, KM 4 1/2COL. ANTEKIRTA, EDIFICIO TRANSPORTES PESADOS, S.A DE C.V.</t>
  </si>
  <si>
    <t>Nº 01  DEL 22/08/2019 ACTA Nº 28</t>
  </si>
  <si>
    <t>GUILLERMO ANTONIO MEZQUITA HERNANDEZ (ACUERDO Nº 07 DEL 20/06/2019 ACTA Nº 20)</t>
  </si>
  <si>
    <t>ALCALDIA MUNICIPAL DE EL CONGO</t>
  </si>
  <si>
    <t>ARQ. SANDRA LIZETH LOPEZ DE MARTINEZ (ACUERDO Nº 108 DEL 20/06/2019 ACTA Nº 20)</t>
  </si>
  <si>
    <t>COLONIA SOLORZANO 2, PASAJE SANTA ANA HEROICA, CASA Nº 52, SANTA ANA TEL. 7754-8111, sandralopezdemartinez@gmail.com</t>
  </si>
  <si>
    <t>DRA. FLOR MARIA GALLEGOS DE GONZALEZ</t>
  </si>
  <si>
    <t>EL CONGO, SANTA ANA</t>
  </si>
  <si>
    <t>Nº DE AMPOS</t>
  </si>
  <si>
    <t>CONSTRUCCION DE CONCRETO HIDRAULICO CONTINUACION CALLE EL TRIUNFO, COLONIA SANTA RITA, BARRIO EL TRANSITO, MUNICIPIO DE EL CONGO, DEPARTAMENTO DE SANTA ANA</t>
  </si>
  <si>
    <t>GRUPO CIMEX, S.A DE C.V. (ACUERDO Nº03 DEL 05/06/2019, ACTA Nº 19)</t>
  </si>
  <si>
    <t>CALLE PRINCIPAL CANTON EL PORTILLO, UNA CUADRA AL NORTE DE IGLESIA EL CALVARIO, SAN LORENZO, AHUACHAPAN grupocimexbuilders@hotmail.com tel. 2401-4253, 7506-0794</t>
  </si>
  <si>
    <t>ALSAVI, S.A DE C.V. (ACUERDO Nº 02 DEL 28/06/2019, ACTA Nº 21)</t>
  </si>
  <si>
    <t>CUARTA CALLE ORIENTE Y TERCERA AV. NORTE Nº 6 SANTA ANA TEL. 75127514 E-MAIL: alsavi_87@gmail.com</t>
  </si>
  <si>
    <t>Nº 04 DEL 28/06/2019 ACTA Nº 21</t>
  </si>
  <si>
    <t>FODES 75% FONDOS CREDITO ADQUIRIDO</t>
  </si>
  <si>
    <t>ARQ. EDWIN ARMANDO MAGAÑA MAGAÑA (ACUERDO Nº 03 DEL 28/06/2019 ACTA Nº 21)</t>
  </si>
  <si>
    <t>LOTIFICACION SANTA TERESITA, POL C, CASA Nº 10, ATIQUIZAYA, AHUACHAPAN armandowars_17@hotmaill.com tel. 2415-6831, 7318-8723</t>
  </si>
  <si>
    <t>NOE SIDFREDO OSORIO (ACUERDO Nº 05 DEL 05/06/2019 ACTA Nº 19)</t>
  </si>
  <si>
    <t>-</t>
  </si>
  <si>
    <t>COL. SAN JUAN BOSCO 1, POL 3 CASA Nº 5 COATEPEQUE, SANTA ANA</t>
  </si>
  <si>
    <t>JOSE MAURICIO SERMEÑO RAMOS, BLANCA ESMERALDA TREJO DE MARTINEZ Y  MIGUEL ANGEL FLORES (ACUERDO Nº 03 DEL 30/04/2019 ACTA Nº 14)</t>
  </si>
  <si>
    <t>PROVEEDOR FREUD,S.A DE C.V.</t>
  </si>
  <si>
    <t>AV. INDEPENDENCIA, CANTON LOMA ALTA, CARRETERA A SS, MUNICIPIO Y DEPARTAMENTO DE SANTA ANA</t>
  </si>
  <si>
    <t>Nº 01 DEL 20/05/2019 ACTA Nº 16</t>
  </si>
  <si>
    <t>Nº 09 DEL 07/08/2019 ACTA Nº 26</t>
  </si>
  <si>
    <t>160 DIAS CALENDARIO</t>
  </si>
  <si>
    <t>JOSE MAURICIO SERMEÑO RAMOS</t>
  </si>
  <si>
    <t>MIGUEL ANGEL FLORES ( ACUERDO Nº 13 DEL 30/08/2019 ACTA Nº 24)</t>
  </si>
  <si>
    <t>N°05 DEL20/12/2019 ACTA N°42</t>
  </si>
  <si>
    <t>Nº 08 DEL 28/06/2019 ACTA Nº 21</t>
  </si>
  <si>
    <t>150 DIAS CALENDARIOS</t>
  </si>
  <si>
    <t>JAQUELINE OLIVIA OROZCO DE SAMAYOA</t>
  </si>
  <si>
    <t>Nº 05 DEL 02/082019 ACTA Nº 25</t>
  </si>
  <si>
    <t>CONSTRUCCION DE CALLE CON CONCRETO HIDRAULICO EN AVENIDA LA FLORESTA, ENTRE EL POLIGONO 7 Y 8 COLONIA LAS BRISAS, MUNICIPIO DE EL CONGO, DEPARTAMENTO DE SANTA ANA</t>
  </si>
  <si>
    <t xml:space="preserve">ING. JORGE JOSE MENDOZA DERAS (ACUERDO Nº 07 DEL 05/06/2019 ACTA Nº 19) </t>
  </si>
  <si>
    <t>BARRIO SAN JOSE, FINAL 3° AVENIDA SUR, CASA 6-2, AHUACHAPAN. TEL. 6206-6963, email: derasjorge420@gmail.com</t>
  </si>
  <si>
    <t>DICOC, S.A DE C.V. (ACUERDO Nº 07 DEL 06/11/2019 ACTA Nº 36)</t>
  </si>
  <si>
    <t>COL. SAN EMIGDIO N°1, SAN LORENZO, AHUACHAPAN dicocelsalvador@gmail.com tel. 7885-7772</t>
  </si>
  <si>
    <t>Nº 14 DEL 19/09/2019 ACTA Nº 30</t>
  </si>
  <si>
    <t>ING.OTONIEL SALOMON AGUILAR RAMIREZ (ACUERDO Nº 13 DEL 19/09/2019 ACTA Nº 30)</t>
  </si>
  <si>
    <t>COL. LA ESMERALDA, MUNICIPIO DE JUYUA, SONSONATE TEL. 2415-3693-7853-0492, email: otonielaguilar_122@hotmail.com</t>
  </si>
  <si>
    <t>RAFAEL ENRIQUE MOLINA (ACUERDO Nº 03 DEL 19/07/2019  ACTA Nº 23)</t>
  </si>
  <si>
    <t>JEFE DE UACI</t>
  </si>
  <si>
    <t>CONSTRUCCION DE CALLE CON CONCRETO HIDRAULICO EN SENDA N°1, COLONIA SAN CEFERINO, MUNICIPIO DE EL CONGO, DEPARTAMENTO DE SANTA ANA</t>
  </si>
  <si>
    <t>ING. DANIEL RIVERA CAMPOS (ACUERDO Nº  DEL 28/06/2019 ACTA Nº 21)</t>
  </si>
  <si>
    <t>CONDADO SANTA ELENA AVENIDA LAS CASCADAS, NUEVO CUSCATLAN</t>
  </si>
  <si>
    <t>ANA LILIAN SACALCHOTE MOJICA (ACUERDO Nº 1 DEL 06/11/2019 ACTA Nº 36)</t>
  </si>
  <si>
    <t>18 AENIDA ENTRE 3 Y 5 CALLE PONIENTE, CASA N°9, BARRIO SANTA LUCIA, TEL. 7068-5502, email: alsmojica@hotmail.com</t>
  </si>
  <si>
    <t>Nº 03 DEL 06/11/2019 ACTA Nº 36</t>
  </si>
  <si>
    <t>ING. MARIO ALBERTO ZEPEDA LIMA (ACUERDO Nº 02 DEL 06/11/2019 ACTA Nº 36)</t>
  </si>
  <si>
    <t>BARRIO EL CENTRO, SAN LORENO, AHUACHAPAN, amilz123@gmail.com tel. 2401-4192, 7390-6853</t>
  </si>
  <si>
    <t>CONSTRUCCION DE CALLE DE ASFALTO EN CALLE PRINCIPAL, SECTOR LA JABONERIA, MUNICIPIO DE EL CONGO, DEPARTAMENTO DE SANTA ANA</t>
  </si>
  <si>
    <t>SERVICIO DE CONSTRUCCION HORUS, S.A DE C.V.(ACUERDO Nº 04 DEL 06/11/2019 ACTA Nº 36)</t>
  </si>
  <si>
    <t>COLONIA NUEVA CASA N°2, SAN LORENZO, AHUACHAPAN  schorus,@gmail.com tel 7859-2566</t>
  </si>
  <si>
    <t>ING. FELIPE ARGUETA HERNANDEZ (ACUERDO Nº 06  DEL 28/06/2019 ACTA Nº 21)</t>
  </si>
  <si>
    <t>15 AVENIDA NORTE, N°32, COLONIA NUEVA ESPERANZA, SANTA TECLA, LA LIBERTAD</t>
  </si>
  <si>
    <t xml:space="preserve"> Nº 06 DEL 06/11/2019 ACTA Nº 36</t>
  </si>
  <si>
    <t>46 DIAS CALENDARIO</t>
  </si>
  <si>
    <t>ING.JUAN ARNULFO DUARTE RODRIGUEZ (ACUERDO Nº 05 DEL 06/11/2019 ACTA Nº 36)</t>
  </si>
  <si>
    <t>URBANIZACION LOS EUCASLIPTOS 2, AVENIDA LOS ANDES, PASAJE LOS ALMENDROS N°8, MEXICANOS, SAN SALVADOR tel. 77180-8926, email: ingenierojuanduarte@gmail.com</t>
  </si>
  <si>
    <t>JOSE MAURICIO SERMEÑO RAMOS                              (ACUERDO Nº 11 DEL 19/09/20199 ACTA Nº 30)</t>
  </si>
  <si>
    <t>CARPETEO ASFALTICO EN RUTA CORTA DEL LAGO DE COATEPEQUE, MUNICIPIO DE EL CONGO, DEPARTAMENTO DE SANTA ANA</t>
  </si>
  <si>
    <t>CONVENIO MARCO DE COOPERACION INTERINSTITUCIONAL PARA LA EJECUCION DE PROYECTOS DE INFRAESTRUCTURA VIAL, INFRAESTRUCTURA COMUNITARIA, OBRAS DE MITIGACION Y OBRAS DE DRENAJE</t>
  </si>
  <si>
    <t>MIGUEL ANGEL FLORESS (ACUERDO Nº 02 DEL 29/03/2019 ACTA Nº 11)</t>
  </si>
  <si>
    <t>MINISTERIO DE OBRAS PUBLICAS, TRANSPORTE, VIVIENDA Y DESARROLLO URBANO/ALCALDIA MUNICIPAL DE EL CONGO</t>
  </si>
  <si>
    <t>Nº 01  DEL 29/03/2019 ACTA Nº 11</t>
  </si>
  <si>
    <t>**** TRECE PROYECTOS FUERON EJECUTADOS POR LA MODALIDAD DE LIBRE GESTION UNO FUE EJECUTADO POR LICITACION PUBLICA EL CUAL SE DENOMINA MEJORAMIENTO DE ALUMBRADO PUBLICO POR MEDIO DE LA SUSTITUCION DE LUMINARIAS EXISTENTES POR TECNOLOGIA LED, LED SOLAR EN EL MUNICIPIO DE EL CONGO, DEPARTAMENTO DE SANTA ANA. LA FUENTE DE FINANCIAMIENTO ES FODES 75% FONDOS CREDITO ADQUIRIDO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</si>
</sst>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440A]* #,##0.00_ ;_-[$$-440A]* \-#,##0.00\ ;_-[$$-440A]* &quot;-&quot;??_ ;_-@_ "/>
    <numFmt numFmtId="166" formatCode="_(&quot;$&quot;* #,##0.0000_);_(&quot;$&quot;* \(#,##0.0000\);_(&quot;$&quot;* &quot;-&quot;????_);_(@_)"/>
  </numFmts>
  <fonts count="24" x14ac:knownFonts="1">
    <font>
      <sz val="11"/>
      <color theme="1"/>
      <name val="Calibri"/>
      <family val="2"/>
      <scheme val="minor"/>
    </font>
    <font>
      <sz val="11"/>
      <color rgb="FF9C0006"/>
      <name val="Calibri"/>
      <family val="2"/>
      <scheme val="minor"/>
    </font>
    <font>
      <sz val="10"/>
      <name val="Arial"/>
      <family val="2"/>
    </font>
    <font>
      <sz val="7"/>
      <name val="Calibri"/>
      <family val="2"/>
      <scheme val="minor"/>
    </font>
    <font>
      <b/>
      <sz val="7"/>
      <name val="Calibri"/>
      <family val="2"/>
      <scheme val="minor"/>
    </font>
    <font>
      <sz val="7"/>
      <color theme="1"/>
      <name val="Calibri"/>
      <family val="2"/>
      <scheme val="minor"/>
    </font>
    <font>
      <sz val="14"/>
      <name val="Cambria"/>
      <family val="1"/>
      <scheme val="major"/>
    </font>
    <font>
      <b/>
      <sz val="14"/>
      <name val="Cambria"/>
      <family val="1"/>
      <scheme val="major"/>
    </font>
    <font>
      <b/>
      <sz val="14"/>
      <name val="Calibri"/>
      <family val="2"/>
      <scheme val="minor"/>
    </font>
    <font>
      <b/>
      <sz val="7"/>
      <color theme="1"/>
      <name val="Calibri"/>
      <family val="2"/>
      <scheme val="minor"/>
    </font>
    <font>
      <sz val="14"/>
      <name val="Calibri"/>
      <family val="2"/>
      <scheme val="minor"/>
    </font>
    <font>
      <b/>
      <sz val="12"/>
      <name val="Calibri"/>
      <family val="2"/>
      <scheme val="minor"/>
    </font>
    <font>
      <b/>
      <sz val="14"/>
      <name val="Arial"/>
      <family val="2"/>
    </font>
    <font>
      <b/>
      <sz val="12"/>
      <name val="Arial"/>
      <family val="2"/>
    </font>
    <font>
      <b/>
      <sz val="10"/>
      <name val="Calibri"/>
      <family val="2"/>
      <scheme val="minor"/>
    </font>
    <font>
      <b/>
      <sz val="26"/>
      <color rgb="FF9C0006"/>
      <name val="Calibri"/>
      <family val="2"/>
      <scheme val="minor"/>
    </font>
    <font>
      <b/>
      <sz val="26"/>
      <name val="Arial"/>
      <family val="2"/>
    </font>
    <font>
      <sz val="11"/>
      <color theme="1"/>
      <name val="Calibri"/>
      <family val="2"/>
      <scheme val="minor"/>
    </font>
    <font>
      <sz val="11"/>
      <color rgb="FFFF0000"/>
      <name val="Calibri"/>
      <family val="2"/>
      <scheme val="minor"/>
    </font>
    <font>
      <sz val="7"/>
      <color rgb="FFFF0000"/>
      <name val="Calibri"/>
      <family val="2"/>
      <scheme val="minor"/>
    </font>
    <font>
      <sz val="7.5"/>
      <name val="Calibri"/>
      <family val="2"/>
    </font>
    <font>
      <sz val="11"/>
      <name val="Calibri"/>
      <family val="2"/>
      <scheme val="minor"/>
    </font>
    <font>
      <sz val="18"/>
      <color theme="1"/>
      <name val="Calibri"/>
      <family val="2"/>
      <scheme val="minor"/>
    </font>
    <font>
      <sz val="8"/>
      <name val="Calibri"/>
      <family val="2"/>
      <scheme val="minor"/>
    </font>
  </fonts>
  <fills count="4">
    <fill>
      <patternFill patternType="none"/>
    </fill>
    <fill>
      <patternFill patternType="gray125"/>
    </fill>
    <fill>
      <patternFill patternType="solid">
        <fgColor rgb="FFFFC7CE"/>
      </patternFill>
    </fill>
    <fill>
      <patternFill patternType="solid">
        <fgColor rgb="FFFFCC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2" fillId="0" borderId="0"/>
    <xf numFmtId="164" fontId="17" fillId="0" borderId="0" applyFont="0" applyFill="0" applyBorder="0" applyAlignment="0" applyProtection="0"/>
  </cellStyleXfs>
  <cellXfs count="63">
    <xf numFmtId="0" fontId="0" fillId="0" borderId="0" xfId="0"/>
    <xf numFmtId="0" fontId="2" fillId="0" borderId="0" xfId="2"/>
    <xf numFmtId="164" fontId="3" fillId="0" borderId="1" xfId="2" applyNumberFormat="1" applyFont="1" applyFill="1" applyBorder="1" applyAlignment="1">
      <alignment horizontal="center" vertical="center" wrapText="1"/>
    </xf>
    <xf numFmtId="0" fontId="3" fillId="0" borderId="1" xfId="2" applyFont="1" applyFill="1" applyBorder="1" applyAlignment="1">
      <alignment horizontal="center" vertical="center" wrapText="1"/>
    </xf>
    <xf numFmtId="0" fontId="4" fillId="0" borderId="1" xfId="2" applyFont="1" applyFill="1" applyBorder="1" applyAlignment="1">
      <alignment horizontal="center" vertical="center" wrapText="1"/>
    </xf>
    <xf numFmtId="49" fontId="3" fillId="0" borderId="1" xfId="2" applyNumberFormat="1" applyFont="1" applyFill="1" applyBorder="1" applyAlignment="1">
      <alignment horizontal="center" vertical="center"/>
    </xf>
    <xf numFmtId="9" fontId="3" fillId="0" borderId="1" xfId="2" applyNumberFormat="1" applyFont="1" applyFill="1" applyBorder="1" applyAlignment="1">
      <alignment horizontal="center" vertical="center" wrapText="1"/>
    </xf>
    <xf numFmtId="14" fontId="3" fillId="0" borderId="1" xfId="2" applyNumberFormat="1" applyFont="1" applyFill="1" applyBorder="1" applyAlignment="1">
      <alignment horizontal="center" vertical="center" wrapText="1"/>
    </xf>
    <xf numFmtId="1" fontId="3" fillId="0" borderId="1" xfId="2" quotePrefix="1" applyNumberFormat="1" applyFont="1" applyFill="1" applyBorder="1" applyAlignment="1">
      <alignment horizontal="center" vertical="center" wrapText="1"/>
    </xf>
    <xf numFmtId="14" fontId="3" fillId="0" borderId="1" xfId="2" quotePrefix="1" applyNumberFormat="1" applyFont="1" applyFill="1" applyBorder="1" applyAlignment="1">
      <alignment horizontal="center" vertical="center" wrapText="1"/>
    </xf>
    <xf numFmtId="1" fontId="3" fillId="0" borderId="1" xfId="2" applyNumberFormat="1" applyFont="1" applyFill="1" applyBorder="1" applyAlignment="1">
      <alignment horizontal="center" vertical="center" wrapText="1"/>
    </xf>
    <xf numFmtId="164" fontId="3" fillId="0" borderId="1" xfId="2" quotePrefix="1" applyNumberFormat="1" applyFont="1" applyFill="1" applyBorder="1" applyAlignment="1">
      <alignment horizontal="center" vertical="center" wrapText="1"/>
    </xf>
    <xf numFmtId="0" fontId="4" fillId="0" borderId="0" xfId="2" applyFont="1" applyFill="1" applyAlignment="1">
      <alignment horizontal="centerContinuous" vertical="center"/>
    </xf>
    <xf numFmtId="0" fontId="5" fillId="0" borderId="1" xfId="2" applyFont="1" applyBorder="1" applyAlignment="1">
      <alignment horizontal="center" vertical="center" wrapText="1"/>
    </xf>
    <xf numFmtId="164" fontId="5" fillId="0" borderId="1" xfId="2" applyNumberFormat="1" applyFont="1" applyBorder="1" applyAlignment="1">
      <alignment horizontal="center" vertical="center" wrapText="1"/>
    </xf>
    <xf numFmtId="165" fontId="3" fillId="0" borderId="2" xfId="2" applyNumberFormat="1" applyFont="1" applyFill="1" applyBorder="1" applyAlignment="1">
      <alignment horizontal="center" vertical="center" wrapText="1"/>
    </xf>
    <xf numFmtId="164" fontId="6" fillId="0" borderId="0" xfId="2" applyNumberFormat="1" applyFont="1" applyFill="1" applyBorder="1" applyAlignment="1">
      <alignment horizontal="centerContinuous" vertical="center" wrapText="1"/>
    </xf>
    <xf numFmtId="0" fontId="6" fillId="0" borderId="0" xfId="2" applyFont="1" applyFill="1" applyAlignment="1">
      <alignment horizontal="centerContinuous" vertical="center" wrapText="1"/>
    </xf>
    <xf numFmtId="9" fontId="6" fillId="0" borderId="0" xfId="2" applyNumberFormat="1" applyFont="1" applyFill="1" applyBorder="1" applyAlignment="1">
      <alignment horizontal="centerContinuous" vertical="center" wrapText="1"/>
    </xf>
    <xf numFmtId="0" fontId="7" fillId="0" borderId="0" xfId="2" applyFont="1" applyFill="1" applyBorder="1" applyAlignment="1">
      <alignment horizontal="centerContinuous" vertical="center" wrapText="1"/>
    </xf>
    <xf numFmtId="164" fontId="9" fillId="0" borderId="1" xfId="2" applyNumberFormat="1" applyFont="1" applyBorder="1" applyAlignment="1">
      <alignment horizontal="center" vertical="center" wrapText="1"/>
    </xf>
    <xf numFmtId="0" fontId="4" fillId="0" borderId="0" xfId="2" applyFont="1" applyFill="1" applyBorder="1" applyAlignment="1">
      <alignment horizontal="centerContinuous" vertical="center"/>
    </xf>
    <xf numFmtId="0" fontId="4" fillId="0" borderId="0" xfId="2" applyFont="1" applyFill="1" applyBorder="1" applyAlignment="1">
      <alignment horizontal="center" vertical="center"/>
    </xf>
    <xf numFmtId="0" fontId="4" fillId="0" borderId="0" xfId="2" applyFont="1" applyFill="1" applyBorder="1" applyAlignment="1">
      <alignment horizontal="center" vertical="center" wrapText="1"/>
    </xf>
    <xf numFmtId="164" fontId="10" fillId="0" borderId="0" xfId="2" applyNumberFormat="1" applyFont="1" applyFill="1" applyBorder="1" applyAlignment="1">
      <alignment horizontal="centerContinuous" vertical="center" wrapText="1"/>
    </xf>
    <xf numFmtId="0" fontId="8" fillId="0" borderId="0" xfId="2" applyFont="1" applyFill="1" applyBorder="1" applyAlignment="1">
      <alignment horizontal="centerContinuous" vertical="center" wrapText="1"/>
    </xf>
    <xf numFmtId="0" fontId="8" fillId="0" borderId="0" xfId="2" applyFont="1" applyFill="1" applyAlignment="1">
      <alignment horizontal="centerContinuous" vertical="center"/>
    </xf>
    <xf numFmtId="0" fontId="10" fillId="0" borderId="0" xfId="2" applyFont="1" applyFill="1" applyAlignment="1">
      <alignment horizontal="centerContinuous" vertical="center" wrapText="1"/>
    </xf>
    <xf numFmtId="164" fontId="8" fillId="0" borderId="0" xfId="2" applyNumberFormat="1" applyFont="1" applyFill="1" applyBorder="1" applyAlignment="1">
      <alignment horizontal="centerContinuous" vertical="center" wrapText="1"/>
    </xf>
    <xf numFmtId="165" fontId="10" fillId="0" borderId="0" xfId="2" applyNumberFormat="1" applyFont="1" applyFill="1" applyBorder="1" applyAlignment="1">
      <alignment horizontal="centerContinuous" vertical="center" wrapText="1"/>
    </xf>
    <xf numFmtId="0" fontId="10" fillId="0" borderId="0" xfId="2" applyFont="1" applyFill="1" applyAlignment="1">
      <alignment horizontal="center" vertical="center" wrapText="1"/>
    </xf>
    <xf numFmtId="0" fontId="14" fillId="0" borderId="0" xfId="2" applyFont="1" applyAlignment="1">
      <alignment horizontal="center" vertical="center"/>
    </xf>
    <xf numFmtId="0" fontId="4" fillId="0" borderId="1" xfId="2" applyFont="1" applyFill="1" applyBorder="1" applyAlignment="1">
      <alignment horizontal="center" vertical="justify" wrapText="1"/>
    </xf>
    <xf numFmtId="0" fontId="4" fillId="0" borderId="2" xfId="2" applyFont="1" applyFill="1" applyBorder="1" applyAlignment="1">
      <alignment horizontal="center" vertical="center" wrapText="1"/>
    </xf>
    <xf numFmtId="0" fontId="10" fillId="0" borderId="0" xfId="2" applyFont="1" applyFill="1" applyBorder="1" applyAlignment="1">
      <alignment horizontal="centerContinuous" vertical="center" wrapText="1"/>
    </xf>
    <xf numFmtId="166" fontId="5" fillId="0" borderId="1" xfId="2" applyNumberFormat="1" applyFont="1" applyBorder="1" applyAlignment="1">
      <alignment horizontal="center" vertical="center" wrapText="1"/>
    </xf>
    <xf numFmtId="38" fontId="3" fillId="0" borderId="2" xfId="2" applyNumberFormat="1" applyFont="1" applyFill="1" applyBorder="1" applyAlignment="1">
      <alignment horizontal="center" vertical="center" wrapText="1"/>
    </xf>
    <xf numFmtId="0" fontId="19" fillId="0" borderId="1" xfId="2" applyFont="1" applyFill="1" applyBorder="1" applyAlignment="1">
      <alignment horizontal="center" vertical="center" wrapText="1"/>
    </xf>
    <xf numFmtId="14" fontId="19" fillId="0" borderId="1" xfId="2" quotePrefix="1" applyNumberFormat="1" applyFont="1" applyFill="1" applyBorder="1" applyAlignment="1">
      <alignment horizontal="center" vertical="center" wrapText="1"/>
    </xf>
    <xf numFmtId="0" fontId="18" fillId="0" borderId="0" xfId="0" applyFont="1"/>
    <xf numFmtId="1" fontId="19" fillId="0" borderId="1" xfId="2" applyNumberFormat="1" applyFont="1" applyFill="1" applyBorder="1" applyAlignment="1">
      <alignment horizontal="center" vertical="center" wrapText="1"/>
    </xf>
    <xf numFmtId="0" fontId="0" fillId="0" borderId="1" xfId="0" applyBorder="1"/>
    <xf numFmtId="0" fontId="18" fillId="0" borderId="1" xfId="0" applyFont="1" applyBorder="1"/>
    <xf numFmtId="0" fontId="0" fillId="0" borderId="1" xfId="0" applyBorder="1" applyAlignment="1">
      <alignment horizontal="center" vertical="center"/>
    </xf>
    <xf numFmtId="164" fontId="3" fillId="0" borderId="1" xfId="0" applyNumberFormat="1" applyFont="1" applyFill="1" applyBorder="1" applyAlignment="1">
      <alignment horizontal="center" vertical="center" wrapText="1"/>
    </xf>
    <xf numFmtId="164" fontId="5" fillId="0" borderId="1" xfId="3" applyFont="1" applyBorder="1" applyAlignment="1">
      <alignment horizontal="center" vertical="center" wrapText="1"/>
    </xf>
    <xf numFmtId="0" fontId="3" fillId="0" borderId="1" xfId="2" applyFont="1" applyBorder="1" applyAlignment="1">
      <alignment horizontal="center" vertical="center" wrapText="1"/>
    </xf>
    <xf numFmtId="164" fontId="3" fillId="0" borderId="1" xfId="2" applyNumberFormat="1" applyFont="1" applyBorder="1" applyAlignment="1">
      <alignment horizontal="center" vertical="center" wrapText="1"/>
    </xf>
    <xf numFmtId="164" fontId="4" fillId="0" borderId="1" xfId="2" applyNumberFormat="1"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5" fillId="0" borderId="8" xfId="2" applyFont="1" applyFill="1" applyBorder="1" applyAlignment="1">
      <alignment horizontal="center" vertical="center" wrapText="1"/>
    </xf>
    <xf numFmtId="0" fontId="14" fillId="0" borderId="0" xfId="2" applyFont="1" applyFill="1" applyBorder="1" applyAlignment="1">
      <alignment horizontal="left" vertical="center" wrapText="1"/>
    </xf>
    <xf numFmtId="49" fontId="8" fillId="0" borderId="2" xfId="2" applyNumberFormat="1" applyFont="1" applyFill="1" applyBorder="1" applyAlignment="1">
      <alignment horizontal="center" vertical="center" wrapText="1"/>
    </xf>
    <xf numFmtId="0" fontId="12" fillId="0" borderId="3" xfId="2" applyFont="1" applyBorder="1" applyAlignment="1">
      <alignment horizontal="center" vertical="center" wrapText="1"/>
    </xf>
    <xf numFmtId="0" fontId="12" fillId="0" borderId="4" xfId="2" applyFont="1" applyBorder="1" applyAlignment="1">
      <alignment horizontal="center" vertical="center" wrapText="1"/>
    </xf>
    <xf numFmtId="0" fontId="15" fillId="3" borderId="5" xfId="1" applyFont="1" applyFill="1" applyBorder="1" applyAlignment="1">
      <alignment horizontal="center" vertical="center" wrapText="1"/>
    </xf>
    <xf numFmtId="0" fontId="15" fillId="3" borderId="6" xfId="1" applyFont="1" applyFill="1" applyBorder="1" applyAlignment="1">
      <alignment horizontal="center" vertical="center" wrapText="1"/>
    </xf>
    <xf numFmtId="0" fontId="16" fillId="0" borderId="7" xfId="2" applyFont="1" applyBorder="1" applyAlignment="1">
      <alignment horizontal="center" vertical="center" wrapText="1"/>
    </xf>
    <xf numFmtId="165" fontId="11" fillId="0" borderId="2" xfId="2" applyNumberFormat="1" applyFont="1" applyFill="1" applyBorder="1" applyAlignment="1">
      <alignment horizontal="left" vertical="center" wrapText="1"/>
    </xf>
    <xf numFmtId="0" fontId="13" fillId="0" borderId="3" xfId="2" applyFont="1" applyBorder="1" applyAlignment="1">
      <alignment horizontal="left" vertical="center" wrapText="1"/>
    </xf>
    <xf numFmtId="0" fontId="2" fillId="0" borderId="4" xfId="2" applyBorder="1" applyAlignment="1">
      <alignment horizontal="left" vertical="center" wrapText="1"/>
    </xf>
    <xf numFmtId="0" fontId="22" fillId="0" borderId="0" xfId="0" applyFont="1" applyAlignment="1">
      <alignment horizontal="center" vertical="center" wrapText="1"/>
    </xf>
  </cellXfs>
  <cellStyles count="4">
    <cellStyle name="Incorrecto" xfId="1" builtinId="27"/>
    <cellStyle name="Moneda" xfId="3" builtinId="4"/>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K1" zoomScaleNormal="100" workbookViewId="0">
      <selection activeCell="G4" sqref="G4"/>
    </sheetView>
  </sheetViews>
  <sheetFormatPr baseColWidth="10" defaultRowHeight="14.4" x14ac:dyDescent="0.3"/>
  <cols>
    <col min="1" max="1" width="3.109375" customWidth="1"/>
    <col min="28" max="28" width="14.88671875" customWidth="1"/>
    <col min="31" max="31" width="7.109375" customWidth="1"/>
  </cols>
  <sheetData>
    <row r="1" spans="1:31" ht="33.6" x14ac:dyDescent="0.3">
      <c r="A1" s="56" t="s">
        <v>63</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8"/>
    </row>
    <row r="2" spans="1:31" ht="28.8" x14ac:dyDescent="0.3">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4" t="s">
        <v>17</v>
      </c>
      <c r="S2" s="4" t="s">
        <v>18</v>
      </c>
      <c r="T2" s="4" t="s">
        <v>19</v>
      </c>
      <c r="U2" s="4" t="s">
        <v>20</v>
      </c>
      <c r="V2" s="4" t="s">
        <v>21</v>
      </c>
      <c r="W2" s="4" t="s">
        <v>22</v>
      </c>
      <c r="X2" s="4" t="s">
        <v>23</v>
      </c>
      <c r="Y2" s="4" t="s">
        <v>24</v>
      </c>
      <c r="Z2" s="4" t="s">
        <v>25</v>
      </c>
      <c r="AA2" s="4" t="s">
        <v>26</v>
      </c>
      <c r="AB2" s="33" t="s">
        <v>27</v>
      </c>
      <c r="AC2" s="4" t="s">
        <v>28</v>
      </c>
      <c r="AD2" s="32" t="s">
        <v>29</v>
      </c>
      <c r="AE2" s="4" t="s">
        <v>117</v>
      </c>
    </row>
    <row r="3" spans="1:31" ht="105.6" x14ac:dyDescent="0.3">
      <c r="A3" s="5" t="s">
        <v>30</v>
      </c>
      <c r="B3" s="13" t="s">
        <v>64</v>
      </c>
      <c r="C3" s="13">
        <v>61601</v>
      </c>
      <c r="D3" s="13">
        <v>25265001</v>
      </c>
      <c r="E3" s="2">
        <v>30000</v>
      </c>
      <c r="F3" s="13" t="s">
        <v>65</v>
      </c>
      <c r="G3" s="3" t="s">
        <v>66</v>
      </c>
      <c r="H3" s="14">
        <v>1200</v>
      </c>
      <c r="I3" s="20" t="s">
        <v>31</v>
      </c>
      <c r="J3" s="13" t="s">
        <v>67</v>
      </c>
      <c r="K3" s="2" t="s">
        <v>37</v>
      </c>
      <c r="L3" s="14">
        <v>28274.06</v>
      </c>
      <c r="M3" s="2" t="s">
        <v>68</v>
      </c>
      <c r="N3" s="6">
        <v>1</v>
      </c>
      <c r="O3" s="4" t="s">
        <v>32</v>
      </c>
      <c r="P3" s="7">
        <v>43598</v>
      </c>
      <c r="Q3" s="7">
        <v>43657</v>
      </c>
      <c r="R3" s="8" t="s">
        <v>33</v>
      </c>
      <c r="S3" s="9" t="s">
        <v>33</v>
      </c>
      <c r="T3" s="3" t="s">
        <v>38</v>
      </c>
      <c r="U3" s="3" t="s">
        <v>34</v>
      </c>
      <c r="V3" s="13" t="s">
        <v>69</v>
      </c>
      <c r="W3" s="2">
        <v>1350</v>
      </c>
      <c r="X3" s="2" t="s">
        <v>70</v>
      </c>
      <c r="Y3" s="2" t="s">
        <v>71</v>
      </c>
      <c r="Z3" s="2"/>
      <c r="AA3" s="2"/>
      <c r="AB3" s="15">
        <f>L3+W3</f>
        <v>29624.06</v>
      </c>
      <c r="AC3" s="3"/>
      <c r="AD3" s="3" t="s">
        <v>35</v>
      </c>
      <c r="AE3" s="43">
        <v>1</v>
      </c>
    </row>
    <row r="4" spans="1:31" ht="124.8" x14ac:dyDescent="0.3">
      <c r="A4" s="5" t="s">
        <v>36</v>
      </c>
      <c r="B4" s="13" t="s">
        <v>72</v>
      </c>
      <c r="C4" s="13">
        <v>61601</v>
      </c>
      <c r="D4" s="13">
        <v>25265001</v>
      </c>
      <c r="E4" s="2">
        <v>39993.050000000003</v>
      </c>
      <c r="F4" s="13" t="s">
        <v>73</v>
      </c>
      <c r="G4" s="2" t="s">
        <v>74</v>
      </c>
      <c r="H4" s="14">
        <v>36000</v>
      </c>
      <c r="I4" s="20" t="s">
        <v>75</v>
      </c>
      <c r="J4" s="13" t="s">
        <v>76</v>
      </c>
      <c r="K4" s="2" t="s">
        <v>77</v>
      </c>
      <c r="L4" s="35" t="s">
        <v>78</v>
      </c>
      <c r="M4" s="2" t="s">
        <v>79</v>
      </c>
      <c r="N4" s="6">
        <v>1</v>
      </c>
      <c r="O4" s="4" t="s">
        <v>124</v>
      </c>
      <c r="P4" s="7">
        <v>43560</v>
      </c>
      <c r="Q4" s="7">
        <v>43747</v>
      </c>
      <c r="R4" s="10" t="s">
        <v>38</v>
      </c>
      <c r="S4" s="7">
        <v>43808</v>
      </c>
      <c r="T4" s="3" t="s">
        <v>80</v>
      </c>
      <c r="U4" s="3" t="s">
        <v>102</v>
      </c>
      <c r="V4" s="13" t="s">
        <v>81</v>
      </c>
      <c r="W4" s="14">
        <v>25280</v>
      </c>
      <c r="X4" s="2" t="s">
        <v>82</v>
      </c>
      <c r="Y4" s="2" t="s">
        <v>83</v>
      </c>
      <c r="Z4" s="11"/>
      <c r="AA4" s="11" t="s">
        <v>39</v>
      </c>
      <c r="AB4" s="36" t="s">
        <v>84</v>
      </c>
      <c r="AC4" s="3"/>
      <c r="AD4" s="3" t="s">
        <v>104</v>
      </c>
      <c r="AE4" s="43">
        <v>4</v>
      </c>
    </row>
    <row r="5" spans="1:31" ht="144.75" customHeight="1" x14ac:dyDescent="0.3">
      <c r="A5" s="5" t="s">
        <v>40</v>
      </c>
      <c r="B5" s="13" t="s">
        <v>118</v>
      </c>
      <c r="C5" s="13">
        <v>61601</v>
      </c>
      <c r="D5" s="13">
        <v>25265001</v>
      </c>
      <c r="E5" s="2">
        <v>42931.85</v>
      </c>
      <c r="F5" s="13" t="s">
        <v>119</v>
      </c>
      <c r="G5" s="44" t="s">
        <v>120</v>
      </c>
      <c r="H5" s="14">
        <v>1505</v>
      </c>
      <c r="I5" s="20" t="s">
        <v>31</v>
      </c>
      <c r="J5" s="13" t="s">
        <v>121</v>
      </c>
      <c r="K5" s="2" t="s">
        <v>122</v>
      </c>
      <c r="L5" s="45">
        <v>41646.22</v>
      </c>
      <c r="M5" s="2" t="s">
        <v>123</v>
      </c>
      <c r="N5" s="6">
        <v>1</v>
      </c>
      <c r="O5" s="4" t="s">
        <v>32</v>
      </c>
      <c r="P5" s="7">
        <v>43661</v>
      </c>
      <c r="Q5" s="7">
        <v>43720</v>
      </c>
      <c r="R5" s="10" t="s">
        <v>38</v>
      </c>
      <c r="S5" s="9" t="s">
        <v>33</v>
      </c>
      <c r="T5" s="10" t="s">
        <v>38</v>
      </c>
      <c r="U5" s="3" t="s">
        <v>34</v>
      </c>
      <c r="V5" s="13" t="s">
        <v>125</v>
      </c>
      <c r="W5" s="14">
        <v>1000</v>
      </c>
      <c r="X5" s="44" t="s">
        <v>126</v>
      </c>
      <c r="Y5" s="2" t="s">
        <v>127</v>
      </c>
      <c r="Z5" s="11"/>
      <c r="AB5" s="11">
        <f>W5+L5</f>
        <v>42646.22</v>
      </c>
      <c r="AC5" s="3"/>
      <c r="AD5" s="3"/>
      <c r="AE5" s="43">
        <v>1</v>
      </c>
    </row>
    <row r="6" spans="1:31" ht="115.2" x14ac:dyDescent="0.3">
      <c r="A6" s="5" t="s">
        <v>42</v>
      </c>
      <c r="B6" s="13" t="s">
        <v>85</v>
      </c>
      <c r="C6" s="13">
        <v>61601</v>
      </c>
      <c r="D6" s="13">
        <v>25265001</v>
      </c>
      <c r="E6" s="2">
        <v>39379.730000000003</v>
      </c>
      <c r="F6" s="13" t="s">
        <v>86</v>
      </c>
      <c r="G6" s="3" t="s">
        <v>87</v>
      </c>
      <c r="H6" s="14">
        <v>1400</v>
      </c>
      <c r="I6" s="20" t="s">
        <v>31</v>
      </c>
      <c r="J6" s="13" t="s">
        <v>67</v>
      </c>
      <c r="K6" s="2" t="s">
        <v>37</v>
      </c>
      <c r="L6" s="14">
        <v>37315.14</v>
      </c>
      <c r="M6" s="2" t="s">
        <v>88</v>
      </c>
      <c r="N6" s="6">
        <v>1</v>
      </c>
      <c r="O6" s="4" t="s">
        <v>32</v>
      </c>
      <c r="P6" s="7">
        <v>43752</v>
      </c>
      <c r="Q6" s="7">
        <v>43811</v>
      </c>
      <c r="R6" s="10"/>
      <c r="S6" s="9"/>
      <c r="T6" s="3" t="s">
        <v>89</v>
      </c>
      <c r="U6" s="3" t="s">
        <v>34</v>
      </c>
      <c r="V6" s="13" t="s">
        <v>90</v>
      </c>
      <c r="W6" s="2">
        <v>1275</v>
      </c>
      <c r="X6" s="2" t="s">
        <v>91</v>
      </c>
      <c r="Y6" s="2" t="s">
        <v>92</v>
      </c>
      <c r="Z6" s="2"/>
      <c r="AA6" s="2"/>
      <c r="AB6" s="15">
        <f>W6+L6</f>
        <v>38590.14</v>
      </c>
      <c r="AC6" s="3"/>
      <c r="AD6" s="3"/>
      <c r="AE6" s="43">
        <v>2</v>
      </c>
    </row>
    <row r="7" spans="1:31" ht="86.4" x14ac:dyDescent="0.3">
      <c r="A7" s="5" t="s">
        <v>44</v>
      </c>
      <c r="B7" s="13" t="s">
        <v>93</v>
      </c>
      <c r="C7" s="13">
        <v>61699</v>
      </c>
      <c r="D7" s="13">
        <v>25265001</v>
      </c>
      <c r="E7" s="2"/>
      <c r="F7" s="13" t="s">
        <v>94</v>
      </c>
      <c r="G7" s="3" t="s">
        <v>95</v>
      </c>
      <c r="H7" s="14">
        <v>30000</v>
      </c>
      <c r="I7" s="20" t="s">
        <v>43</v>
      </c>
      <c r="J7" s="13" t="s">
        <v>128</v>
      </c>
      <c r="K7" s="2" t="s">
        <v>128</v>
      </c>
      <c r="L7" s="14" t="s">
        <v>128</v>
      </c>
      <c r="M7" s="2" t="s">
        <v>128</v>
      </c>
      <c r="N7" s="6" t="s">
        <v>128</v>
      </c>
      <c r="O7" s="4" t="s">
        <v>32</v>
      </c>
      <c r="P7" s="7" t="s">
        <v>128</v>
      </c>
      <c r="Q7" s="7" t="s">
        <v>128</v>
      </c>
      <c r="R7" s="10" t="s">
        <v>128</v>
      </c>
      <c r="S7" s="7" t="s">
        <v>128</v>
      </c>
      <c r="T7" s="3" t="s">
        <v>128</v>
      </c>
      <c r="U7" s="3" t="s">
        <v>128</v>
      </c>
      <c r="V7" s="13"/>
      <c r="W7" s="2"/>
      <c r="X7" s="2"/>
      <c r="Y7" s="2"/>
      <c r="Z7" s="2"/>
      <c r="AA7" s="2"/>
      <c r="AB7" s="15"/>
      <c r="AC7" s="3"/>
      <c r="AD7" s="3"/>
      <c r="AE7" s="41"/>
    </row>
    <row r="8" spans="1:31" ht="94.5" customHeight="1" x14ac:dyDescent="0.3">
      <c r="A8" s="5" t="s">
        <v>46</v>
      </c>
      <c r="B8" s="13" t="s">
        <v>96</v>
      </c>
      <c r="C8" s="13">
        <v>61602</v>
      </c>
      <c r="D8" s="13">
        <v>25265001</v>
      </c>
      <c r="E8" s="2">
        <v>4896</v>
      </c>
      <c r="F8" s="13" t="s">
        <v>97</v>
      </c>
      <c r="G8" s="49" t="s">
        <v>129</v>
      </c>
      <c r="H8" s="14" t="s">
        <v>61</v>
      </c>
      <c r="I8" s="20" t="s">
        <v>43</v>
      </c>
      <c r="J8" s="13" t="s">
        <v>131</v>
      </c>
      <c r="K8" s="2" t="s">
        <v>132</v>
      </c>
      <c r="L8" s="14">
        <v>4236</v>
      </c>
      <c r="M8" s="2" t="s">
        <v>133</v>
      </c>
      <c r="N8" s="6">
        <v>1</v>
      </c>
      <c r="O8" s="4" t="s">
        <v>32</v>
      </c>
      <c r="P8" s="7"/>
      <c r="Q8" s="7"/>
      <c r="R8" s="10"/>
      <c r="S8" s="9"/>
      <c r="T8" s="3"/>
      <c r="U8" s="3" t="s">
        <v>98</v>
      </c>
      <c r="V8" s="13"/>
      <c r="W8" s="14"/>
      <c r="X8" s="2"/>
      <c r="Y8" s="2" t="s">
        <v>130</v>
      </c>
      <c r="Z8" s="2"/>
      <c r="AA8" s="11"/>
      <c r="AB8" s="15">
        <v>4236</v>
      </c>
      <c r="AC8" s="3"/>
      <c r="AD8" s="3" t="s">
        <v>45</v>
      </c>
      <c r="AE8" s="41"/>
    </row>
    <row r="9" spans="1:31" s="39" customFormat="1" ht="115.2" x14ac:dyDescent="0.3">
      <c r="A9" s="5" t="s">
        <v>49</v>
      </c>
      <c r="B9" s="46" t="s">
        <v>99</v>
      </c>
      <c r="C9" s="46">
        <v>61603</v>
      </c>
      <c r="D9" s="46">
        <v>25265001</v>
      </c>
      <c r="E9" s="2">
        <v>15987.97</v>
      </c>
      <c r="F9" s="46" t="s">
        <v>113</v>
      </c>
      <c r="G9" s="3" t="s">
        <v>114</v>
      </c>
      <c r="H9" s="47">
        <v>640</v>
      </c>
      <c r="I9" s="48" t="s">
        <v>43</v>
      </c>
      <c r="J9" s="46" t="s">
        <v>98</v>
      </c>
      <c r="K9" s="2" t="s">
        <v>112</v>
      </c>
      <c r="L9" s="47">
        <v>15944.47</v>
      </c>
      <c r="M9" s="2" t="s">
        <v>134</v>
      </c>
      <c r="N9" s="6">
        <v>1</v>
      </c>
      <c r="O9" s="4" t="s">
        <v>32</v>
      </c>
      <c r="P9" s="7">
        <v>43733</v>
      </c>
      <c r="Q9" s="7">
        <v>43898</v>
      </c>
      <c r="R9" s="8" t="s">
        <v>47</v>
      </c>
      <c r="S9" s="9" t="s">
        <v>48</v>
      </c>
      <c r="T9" s="3" t="s">
        <v>135</v>
      </c>
      <c r="U9" s="3" t="s">
        <v>98</v>
      </c>
      <c r="V9" s="46" t="s">
        <v>136</v>
      </c>
      <c r="W9" s="47" t="s">
        <v>61</v>
      </c>
      <c r="X9" s="2"/>
      <c r="Y9" s="2" t="s">
        <v>137</v>
      </c>
      <c r="Z9" s="2"/>
      <c r="AA9" s="11" t="s">
        <v>138</v>
      </c>
      <c r="AB9" s="15">
        <v>19185.560000000001</v>
      </c>
      <c r="AC9" s="3"/>
      <c r="AD9" s="37"/>
      <c r="AE9" s="50">
        <v>1</v>
      </c>
    </row>
    <row r="10" spans="1:31" s="39" customFormat="1" ht="76.8" x14ac:dyDescent="0.3">
      <c r="A10" s="5" t="s">
        <v>105</v>
      </c>
      <c r="B10" s="46" t="s">
        <v>100</v>
      </c>
      <c r="C10" s="46">
        <v>61602</v>
      </c>
      <c r="D10" s="46">
        <v>25265001</v>
      </c>
      <c r="E10" s="2">
        <v>5000</v>
      </c>
      <c r="F10" s="46" t="s">
        <v>115</v>
      </c>
      <c r="G10" s="3" t="s">
        <v>116</v>
      </c>
      <c r="H10" s="47" t="s">
        <v>61</v>
      </c>
      <c r="I10" s="48" t="s">
        <v>31</v>
      </c>
      <c r="J10" s="46" t="s">
        <v>98</v>
      </c>
      <c r="K10" s="2" t="s">
        <v>112</v>
      </c>
      <c r="L10" s="47">
        <v>5000</v>
      </c>
      <c r="M10" s="2" t="s">
        <v>139</v>
      </c>
      <c r="N10" s="6">
        <v>1</v>
      </c>
      <c r="O10" s="4" t="s">
        <v>32</v>
      </c>
      <c r="P10" s="7">
        <v>43678</v>
      </c>
      <c r="Q10" s="7">
        <v>43830</v>
      </c>
      <c r="R10" s="40"/>
      <c r="S10" s="38"/>
      <c r="T10" s="3" t="s">
        <v>140</v>
      </c>
      <c r="U10" s="3" t="s">
        <v>98</v>
      </c>
      <c r="V10" s="46"/>
      <c r="W10" s="47"/>
      <c r="X10" s="2"/>
      <c r="Y10" s="2" t="s">
        <v>141</v>
      </c>
      <c r="Z10" s="2" t="s">
        <v>142</v>
      </c>
      <c r="AA10" s="2"/>
      <c r="AB10" s="15">
        <v>4163.75</v>
      </c>
      <c r="AC10" s="37"/>
      <c r="AD10" s="37" t="s">
        <v>50</v>
      </c>
      <c r="AE10" s="42"/>
    </row>
    <row r="11" spans="1:31" ht="105.6" x14ac:dyDescent="0.3">
      <c r="A11" s="5" t="s">
        <v>51</v>
      </c>
      <c r="B11" s="13" t="s">
        <v>101</v>
      </c>
      <c r="C11" s="13">
        <v>61105</v>
      </c>
      <c r="D11" s="13">
        <v>25265001</v>
      </c>
      <c r="E11" s="2">
        <v>134071.48000000001</v>
      </c>
      <c r="F11" s="13" t="s">
        <v>106</v>
      </c>
      <c r="G11" s="3" t="s">
        <v>107</v>
      </c>
      <c r="H11" s="14">
        <v>0</v>
      </c>
      <c r="I11" s="20" t="s">
        <v>43</v>
      </c>
      <c r="J11" s="13" t="s">
        <v>108</v>
      </c>
      <c r="K11" s="2" t="s">
        <v>109</v>
      </c>
      <c r="L11" s="14">
        <v>132412.26999999999</v>
      </c>
      <c r="M11" s="2" t="s">
        <v>110</v>
      </c>
      <c r="N11" s="6">
        <v>1</v>
      </c>
      <c r="O11" s="4" t="s">
        <v>32</v>
      </c>
      <c r="P11" s="7">
        <v>43706</v>
      </c>
      <c r="Q11" s="7">
        <v>43736</v>
      </c>
      <c r="R11" s="10"/>
      <c r="S11" s="7"/>
      <c r="T11" s="3" t="s">
        <v>103</v>
      </c>
      <c r="U11" s="3" t="s">
        <v>102</v>
      </c>
      <c r="V11" s="13"/>
      <c r="W11" s="14"/>
      <c r="X11" s="2"/>
      <c r="Y11" s="2" t="s">
        <v>111</v>
      </c>
      <c r="Z11" s="2"/>
      <c r="AA11" s="2"/>
      <c r="AB11" s="15">
        <v>132412.26999999999</v>
      </c>
      <c r="AC11" s="3"/>
      <c r="AD11" s="3" t="s">
        <v>112</v>
      </c>
      <c r="AE11" s="43">
        <v>2</v>
      </c>
    </row>
    <row r="12" spans="1:31" ht="124.8" x14ac:dyDescent="0.3">
      <c r="A12" s="5" t="s">
        <v>53</v>
      </c>
      <c r="B12" s="13" t="s">
        <v>143</v>
      </c>
      <c r="C12" s="13">
        <v>61601</v>
      </c>
      <c r="D12" s="13">
        <v>25265001</v>
      </c>
      <c r="E12" s="2">
        <v>40795.4</v>
      </c>
      <c r="F12" s="13" t="s">
        <v>144</v>
      </c>
      <c r="G12" s="3" t="s">
        <v>145</v>
      </c>
      <c r="H12" s="14">
        <v>1650</v>
      </c>
      <c r="I12" s="20" t="s">
        <v>43</v>
      </c>
      <c r="J12" s="13" t="s">
        <v>146</v>
      </c>
      <c r="K12" s="2" t="s">
        <v>147</v>
      </c>
      <c r="L12" s="14">
        <v>39198.28</v>
      </c>
      <c r="M12" s="2" t="s">
        <v>148</v>
      </c>
      <c r="N12" s="6">
        <v>1</v>
      </c>
      <c r="O12" s="4" t="s">
        <v>32</v>
      </c>
      <c r="P12" s="7">
        <v>43787</v>
      </c>
      <c r="Q12" s="7">
        <v>43831</v>
      </c>
      <c r="R12" s="10"/>
      <c r="S12" s="7"/>
      <c r="T12" s="3" t="s">
        <v>41</v>
      </c>
      <c r="U12" s="3" t="s">
        <v>34</v>
      </c>
      <c r="V12" s="13" t="s">
        <v>149</v>
      </c>
      <c r="W12" s="14">
        <v>1200</v>
      </c>
      <c r="X12" s="2" t="s">
        <v>150</v>
      </c>
      <c r="Y12" s="2" t="s">
        <v>151</v>
      </c>
      <c r="Z12" s="2"/>
      <c r="AA12" s="2"/>
      <c r="AB12" s="15">
        <f>W12+L12</f>
        <v>40398.28</v>
      </c>
      <c r="AC12" s="3"/>
      <c r="AD12" s="3" t="s">
        <v>52</v>
      </c>
      <c r="AE12" s="43">
        <v>3</v>
      </c>
    </row>
    <row r="13" spans="1:31" ht="105.6" x14ac:dyDescent="0.3">
      <c r="A13" s="5" t="s">
        <v>56</v>
      </c>
      <c r="B13" s="13" t="s">
        <v>153</v>
      </c>
      <c r="C13" s="13">
        <v>61601</v>
      </c>
      <c r="D13" s="13">
        <v>25265001</v>
      </c>
      <c r="E13" s="2">
        <v>24998.87</v>
      </c>
      <c r="F13" s="13" t="s">
        <v>154</v>
      </c>
      <c r="G13" s="3" t="s">
        <v>155</v>
      </c>
      <c r="H13" s="14">
        <v>993.71</v>
      </c>
      <c r="I13" s="20" t="s">
        <v>31</v>
      </c>
      <c r="J13" s="13" t="s">
        <v>156</v>
      </c>
      <c r="K13" s="2" t="s">
        <v>157</v>
      </c>
      <c r="L13" s="14">
        <v>23318.92</v>
      </c>
      <c r="M13" s="2" t="s">
        <v>158</v>
      </c>
      <c r="N13" s="6">
        <v>1</v>
      </c>
      <c r="O13" s="4" t="s">
        <v>32</v>
      </c>
      <c r="P13" s="7">
        <v>43787</v>
      </c>
      <c r="Q13" s="7">
        <v>43831</v>
      </c>
      <c r="R13" s="10"/>
      <c r="S13" s="7"/>
      <c r="T13" s="3" t="s">
        <v>41</v>
      </c>
      <c r="U13" s="3" t="s">
        <v>34</v>
      </c>
      <c r="V13" s="13" t="s">
        <v>159</v>
      </c>
      <c r="W13" s="14">
        <v>985</v>
      </c>
      <c r="X13" s="2" t="s">
        <v>160</v>
      </c>
      <c r="Y13" s="2" t="s">
        <v>54</v>
      </c>
      <c r="Z13" s="2"/>
      <c r="AA13" s="2"/>
      <c r="AB13" s="15">
        <f>W13+L13</f>
        <v>24303.919999999998</v>
      </c>
      <c r="AC13" s="3"/>
      <c r="AD13" s="3" t="s">
        <v>55</v>
      </c>
      <c r="AE13" s="43">
        <v>2</v>
      </c>
    </row>
    <row r="14" spans="1:31" ht="105.6" x14ac:dyDescent="0.3">
      <c r="A14" s="5" t="s">
        <v>58</v>
      </c>
      <c r="B14" s="13" t="s">
        <v>161</v>
      </c>
      <c r="C14" s="13">
        <v>61601</v>
      </c>
      <c r="D14" s="13">
        <v>25265001</v>
      </c>
      <c r="E14" s="2">
        <v>19996.13</v>
      </c>
      <c r="F14" s="13" t="s">
        <v>164</v>
      </c>
      <c r="G14" s="3" t="s">
        <v>165</v>
      </c>
      <c r="H14" s="14">
        <v>875.76</v>
      </c>
      <c r="I14" s="20" t="s">
        <v>31</v>
      </c>
      <c r="J14" s="13" t="s">
        <v>162</v>
      </c>
      <c r="K14" s="2" t="s">
        <v>163</v>
      </c>
      <c r="L14" s="14">
        <v>19086.599999999999</v>
      </c>
      <c r="M14" s="2" t="s">
        <v>166</v>
      </c>
      <c r="N14" s="6">
        <v>1</v>
      </c>
      <c r="O14" s="4" t="s">
        <v>32</v>
      </c>
      <c r="P14" s="7">
        <v>43787</v>
      </c>
      <c r="Q14" s="7">
        <v>43831</v>
      </c>
      <c r="R14" s="10"/>
      <c r="S14" s="7"/>
      <c r="T14" s="3" t="s">
        <v>167</v>
      </c>
      <c r="U14" s="3" t="s">
        <v>34</v>
      </c>
      <c r="V14" s="13" t="s">
        <v>168</v>
      </c>
      <c r="W14" s="14">
        <v>900</v>
      </c>
      <c r="X14" s="2" t="s">
        <v>169</v>
      </c>
      <c r="Y14" s="2" t="s">
        <v>170</v>
      </c>
      <c r="Z14" s="2"/>
      <c r="AA14" s="2"/>
      <c r="AB14" s="15">
        <f>W14+L14</f>
        <v>19986.599999999999</v>
      </c>
      <c r="AC14" s="3"/>
      <c r="AD14" s="3" t="s">
        <v>57</v>
      </c>
      <c r="AE14" s="43">
        <v>2</v>
      </c>
    </row>
    <row r="15" spans="1:31" ht="134.4" x14ac:dyDescent="0.3">
      <c r="A15" s="5" t="s">
        <v>60</v>
      </c>
      <c r="B15" s="13" t="s">
        <v>171</v>
      </c>
      <c r="C15" s="13">
        <v>61601</v>
      </c>
      <c r="D15" s="13">
        <v>25265001</v>
      </c>
      <c r="E15" s="2">
        <v>33800</v>
      </c>
      <c r="F15" s="13" t="s">
        <v>128</v>
      </c>
      <c r="G15" s="3" t="s">
        <v>128</v>
      </c>
      <c r="H15" s="14" t="s">
        <v>128</v>
      </c>
      <c r="I15" s="20" t="s">
        <v>31</v>
      </c>
      <c r="J15" s="51" t="s">
        <v>174</v>
      </c>
      <c r="K15" s="13" t="s">
        <v>172</v>
      </c>
      <c r="L15" s="14">
        <v>33800</v>
      </c>
      <c r="M15" s="2" t="s">
        <v>175</v>
      </c>
      <c r="N15" s="6">
        <v>1</v>
      </c>
      <c r="O15" s="4" t="s">
        <v>32</v>
      </c>
      <c r="P15" s="7"/>
      <c r="Q15" s="7"/>
      <c r="R15" s="8" t="s">
        <v>47</v>
      </c>
      <c r="S15" s="9" t="s">
        <v>48</v>
      </c>
      <c r="T15" s="3" t="s">
        <v>38</v>
      </c>
      <c r="U15" s="3" t="s">
        <v>98</v>
      </c>
      <c r="V15" s="13" t="s">
        <v>128</v>
      </c>
      <c r="W15" s="14" t="s">
        <v>128</v>
      </c>
      <c r="X15" s="2" t="s">
        <v>128</v>
      </c>
      <c r="Y15" s="2" t="s">
        <v>173</v>
      </c>
      <c r="Z15" s="2"/>
      <c r="AA15" s="11"/>
      <c r="AB15" s="15">
        <v>28596.2</v>
      </c>
      <c r="AC15" s="3"/>
      <c r="AD15" s="3" t="s">
        <v>59</v>
      </c>
      <c r="AE15" s="43">
        <v>1</v>
      </c>
    </row>
    <row r="16" spans="1:31" ht="17.399999999999999" x14ac:dyDescent="0.3">
      <c r="A16" s="53" t="s">
        <v>60</v>
      </c>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5"/>
      <c r="AB16" s="59">
        <f>AB15+AB14+AB13+AB12+AB11+AB10+AB9+AB8+AB6+AB5+AB4+AB3+AB4+AB3</f>
        <v>3946327.06</v>
      </c>
      <c r="AC16" s="60"/>
      <c r="AD16" s="61"/>
      <c r="AE16" s="41"/>
    </row>
    <row r="17" spans="1:30" ht="30" customHeight="1" x14ac:dyDescent="0.3">
      <c r="A17" s="31"/>
      <c r="B17" s="52" t="s">
        <v>176</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31"/>
    </row>
    <row r="18" spans="1:30" x14ac:dyDescent="0.3">
      <c r="A18" s="12"/>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1"/>
    </row>
    <row r="19" spans="1:30" x14ac:dyDescent="0.3">
      <c r="A19" s="12"/>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1"/>
    </row>
    <row r="20" spans="1:30" x14ac:dyDescent="0.3">
      <c r="A20" s="12"/>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1"/>
    </row>
    <row r="21" spans="1:30" x14ac:dyDescent="0.3">
      <c r="A21" s="12"/>
      <c r="B21" s="21"/>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1"/>
    </row>
    <row r="22" spans="1:30" x14ac:dyDescent="0.3">
      <c r="A22" s="12"/>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1"/>
    </row>
    <row r="23" spans="1:30" x14ac:dyDescent="0.3">
      <c r="A23" s="1"/>
      <c r="B23" s="23"/>
      <c r="C23" s="23"/>
      <c r="D23" s="23"/>
      <c r="E23" s="23"/>
      <c r="F23" s="22"/>
      <c r="G23" s="22"/>
      <c r="H23" s="22"/>
      <c r="I23" s="22"/>
      <c r="J23" s="22"/>
      <c r="K23" s="22"/>
      <c r="L23" s="22"/>
      <c r="M23" s="22"/>
      <c r="N23" s="22"/>
      <c r="O23" s="22"/>
      <c r="P23" s="22"/>
      <c r="Q23" s="22"/>
      <c r="R23" s="22"/>
      <c r="S23" s="22"/>
      <c r="T23" s="22"/>
      <c r="U23" s="22"/>
      <c r="V23" s="22"/>
      <c r="W23" s="22"/>
      <c r="X23" s="22"/>
      <c r="Y23" s="22"/>
      <c r="Z23" s="22"/>
      <c r="AA23" s="22"/>
      <c r="AB23" s="22"/>
      <c r="AC23" s="22"/>
      <c r="AD23" s="1"/>
    </row>
    <row r="24" spans="1:30" ht="18" x14ac:dyDescent="0.3">
      <c r="A24" s="25"/>
      <c r="B24" s="26" t="s">
        <v>62</v>
      </c>
      <c r="C24" s="26"/>
      <c r="D24" s="26"/>
      <c r="E24" s="26"/>
      <c r="F24" s="27"/>
      <c r="G24" s="26"/>
      <c r="H24" s="24"/>
      <c r="I24" s="28"/>
      <c r="J24" s="24"/>
      <c r="K24" s="24"/>
      <c r="L24" s="24"/>
      <c r="M24" s="24"/>
      <c r="N24" s="16"/>
      <c r="O24" s="16"/>
      <c r="P24" s="17"/>
      <c r="Q24" s="17"/>
      <c r="R24" s="18"/>
      <c r="S24" s="19"/>
      <c r="T24" s="19"/>
      <c r="U24" s="27"/>
      <c r="V24" s="27"/>
      <c r="W24" s="27"/>
      <c r="X24" s="27"/>
      <c r="Y24" s="29"/>
      <c r="Z24" s="27"/>
      <c r="AA24" s="27"/>
      <c r="AB24" s="27"/>
      <c r="AC24" s="34"/>
      <c r="AD24" s="30"/>
    </row>
    <row r="25" spans="1:30" ht="23.4" x14ac:dyDescent="0.3">
      <c r="O25" s="62" t="s">
        <v>152</v>
      </c>
      <c r="P25" s="62"/>
    </row>
  </sheetData>
  <mergeCells count="5">
    <mergeCell ref="B17:AC17"/>
    <mergeCell ref="A16:AA16"/>
    <mergeCell ref="A1:AD1"/>
    <mergeCell ref="AB16:AD16"/>
    <mergeCell ref="O25:P25"/>
  </mergeCells>
  <phoneticPr fontId="23" type="noConversion"/>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ediaz</dc:creator>
  <cp:lastModifiedBy>NNA-ADOL</cp:lastModifiedBy>
  <cp:lastPrinted>2020-02-04T13:50:36Z</cp:lastPrinted>
  <dcterms:created xsi:type="dcterms:W3CDTF">2019-09-03T19:59:25Z</dcterms:created>
  <dcterms:modified xsi:type="dcterms:W3CDTF">2020-04-20T21:43:24Z</dcterms:modified>
</cp:coreProperties>
</file>