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NA-ADOL\Desktop\UAIP UACI\"/>
    </mc:Choice>
  </mc:AlternateContent>
  <xr:revisionPtr revIDLastSave="0" documentId="13_ncr:1_{AAD7941B-B4DE-4B73-A509-671CACAAF7C3}" xr6:coauthVersionLast="43" xr6:coauthVersionMax="43" xr10:uidLastSave="{00000000-0000-0000-0000-000000000000}"/>
  <bookViews>
    <workbookView xWindow="-108" yWindow="-108" windowWidth="23256" windowHeight="12576" firstSheet="1" activeTab="4" xr2:uid="{00000000-000D-0000-FFFF-FFFF00000000}"/>
  </bookViews>
  <sheets>
    <sheet name="Gráfico2" sheetId="5" r:id="rId1"/>
    <sheet name="Gráfico1" sheetId="4" r:id="rId2"/>
    <sheet name="Gráfico3" sheetId="6" r:id="rId3"/>
    <sheet name="PROYECTOS " sheetId="8" r:id="rId4"/>
    <sheet name="CONTROL PROYECTOS" sheetId="1" r:id="rId5"/>
    <sheet name="OBRA ADICIONAL" sheetId="2" r:id="rId6"/>
    <sheet name="Hoja1" sheetId="7" r:id="rId7"/>
  </sheets>
  <definedNames>
    <definedName name="_xlnm.Print_Area" localSheetId="4">'CONTROL PROYECTOS'!$A$1:$Z$26</definedName>
    <definedName name="_xlnm.Print_Area" localSheetId="5">'OBRA ADICIONAL'!$A$1:$C$14</definedName>
  </definedNames>
  <calcPr calcId="181029"/>
</workbook>
</file>

<file path=xl/calcChain.xml><?xml version="1.0" encoding="utf-8"?>
<calcChain xmlns="http://schemas.openxmlformats.org/spreadsheetml/2006/main">
  <c r="Y7" i="1" l="1"/>
  <c r="Y6" i="1"/>
  <c r="Y5" i="1"/>
  <c r="Y4" i="1"/>
  <c r="Y3" i="1"/>
  <c r="Y15" i="1"/>
  <c r="Y8" i="1"/>
  <c r="Y9" i="1"/>
  <c r="Y10" i="1"/>
  <c r="Y11" i="1"/>
  <c r="Y12" i="1"/>
  <c r="Y13" i="1"/>
  <c r="Y14" i="1"/>
  <c r="Y16" i="1"/>
  <c r="Y17" i="1"/>
  <c r="S84" i="8" l="1"/>
  <c r="R84" i="8"/>
  <c r="O84" i="8"/>
  <c r="G84" i="8"/>
</calcChain>
</file>

<file path=xl/sharedStrings.xml><?xml version="1.0" encoding="utf-8"?>
<sst xmlns="http://schemas.openxmlformats.org/spreadsheetml/2006/main" count="900" uniqueCount="456">
  <si>
    <t>No.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</si>
  <si>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</si>
  <si>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</si>
  <si>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</si>
  <si>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</si>
  <si>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</si>
  <si>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</si>
  <si>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</si>
  <si>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</si>
  <si>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</si>
  <si>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NOMBRE Y UICACIÓN  DEL  PROYECTO</t>
  </si>
  <si>
    <t>ALCALDIA MUNICIPAL DEL MUNICIPIO DE EL CONGO, DEPARTAMENTO DE SANTA  ANA</t>
  </si>
  <si>
    <t>OBRA ADICIONAL</t>
  </si>
  <si>
    <t xml:space="preserve">LISTADO DETALLADO DE PROYECTOS CON ORDEN DE CAMBIO </t>
  </si>
  <si>
    <t>LIBRE GESTION</t>
  </si>
  <si>
    <t>PAVIMENTACION DE CALLE PRINCIPAL DE COLONIA ANITA, MUNICIPIO DE EL CONGO, DEPARTAMENTO DE SANTA ANA.</t>
  </si>
  <si>
    <t>CONTERR, S.A. DE C.V.</t>
  </si>
  <si>
    <t>INVERSIONES MJ, S.A. DE C.V.</t>
  </si>
  <si>
    <t>SOCIEDAD LOPEZ ELIAS, S.A. DE C.V.</t>
  </si>
  <si>
    <t>Col. Altos del Palmar, #6, Block "C", Polig. 3, Santa Ana
Tel.: 2449-0214</t>
  </si>
  <si>
    <t>SOCIEDAD CONSTRUARQ, S.A. DE C.V.</t>
  </si>
  <si>
    <t>CONSAR, S.A. DE C.V.</t>
  </si>
  <si>
    <t>Pasaje Santo Domingo, Barrio San Antoio El Congo, Santa Ana.
Tel. 2446-9362 Cel. 7251-9571</t>
  </si>
  <si>
    <t>CONCRETEADO Y CORDON CUNETA EN LA CALLE AL CASERIO EL CHILAMATE FRENTE A IGLESIA EVANGELICA ASAMBLEAS DE DIOS CAS. EL CASCO</t>
  </si>
  <si>
    <t>CONCRETEADO Y CORDON CUNETA EN CALLES DE COLONIAS SANTA ROSA Y EBENEZER</t>
  </si>
  <si>
    <t>SOCIEDAD M&amp;G, S.A. DE C.V.</t>
  </si>
  <si>
    <t>CONCRETEADO DE CALLE ALFARO ORIENTE HACIA COLONIA EL ALAMO</t>
  </si>
  <si>
    <t>SOCIEDAD M&amp;M, S.A. DE C.V.</t>
  </si>
  <si>
    <t>SOCIEDAD RVS, S.A. DE C.V.</t>
  </si>
  <si>
    <t>CONCRETEADO Y CORDON CUNETA EN CALLE FRENTE A IGLESIA CRISTIANA DE CANTON EL RODEO</t>
  </si>
  <si>
    <t>INGENIERO ADAN MARCELO FIGUEROA</t>
  </si>
  <si>
    <t>MEJORAMIENTO DE CANCHA DE CANTON EL GUINEO DEL MUNICIPIO DE EL CONGO, SANTA ANA</t>
  </si>
  <si>
    <t>SOCIEDAD INVERSIONES TEM MORAN C.A., S.A. DE C.V.</t>
  </si>
  <si>
    <t>INVERSIONES GA, S.A. DE C.V.</t>
  </si>
  <si>
    <t>SOCIEDAD CONSTRUCTORA Y TERRACERIA RODRIGUEZ RAMIREZ, S.A. DE C.V.</t>
  </si>
  <si>
    <t>SOCIEDAD IBAÑEZ ROFRIGUEZ, S.A. DE C.V.</t>
  </si>
  <si>
    <t>Av. Central Sur, Barrio San Juan Nº 4-45 Atiquizaya, Ahuachapan</t>
  </si>
  <si>
    <t>$32181,00</t>
  </si>
  <si>
    <t>REPARACION DE CALLE QUE CONDUCE DE CANTON LA PRESA HACIA CANTON EL RODEO EN CASERIO EL CASCO, MUNICIPIO DE EL CONGO DEPARTAMENTO DE SANTA ANA</t>
  </si>
  <si>
    <t>SOCIEDAD CONSTRUCTORA MADRID, S.A. DE C.V.</t>
  </si>
  <si>
    <t>PAVIMENTACION EN TRAMOS LOS AQUINO Y LOS REYES DE CALLE DE PRINCIPAL DE CAS. EL ROSARIO</t>
  </si>
  <si>
    <t>CONCRETEADO DE CALLES PERMETRALES AL GIMNASIO MULTIUSUS</t>
  </si>
  <si>
    <t>PFGL</t>
  </si>
  <si>
    <t>LICITACION PÚBLICA NACIONAL</t>
  </si>
  <si>
    <t>ARQUITECTO LUIS ALFREDO RIVAS GALDAMEZ</t>
  </si>
  <si>
    <t>FODES 75%</t>
  </si>
  <si>
    <t>Nº</t>
  </si>
  <si>
    <t>NOMBRE DEL PROYECTO</t>
  </si>
  <si>
    <t>FORMULADOR</t>
  </si>
  <si>
    <t>MONTO CARPETA</t>
  </si>
  <si>
    <t xml:space="preserve">REALIZADOR </t>
  </si>
  <si>
    <t>MONTO CONTRATO</t>
  </si>
  <si>
    <t>AVANCE</t>
  </si>
  <si>
    <t>FTE. FINAN.</t>
  </si>
  <si>
    <t>INICIO</t>
  </si>
  <si>
    <t>FINALIZ.</t>
  </si>
  <si>
    <t>TIEMPO DE EJECUCION</t>
  </si>
  <si>
    <t>MODALIDAD</t>
  </si>
  <si>
    <t>SUPERVISION</t>
  </si>
  <si>
    <t>DATOS DEL SUPERVISOR</t>
  </si>
  <si>
    <t>MONTO OBRA ADICIONAL</t>
  </si>
  <si>
    <t>COSTO TOTAL DEL PROYECTO</t>
  </si>
  <si>
    <t xml:space="preserve">ADMINISTRADOR DE CONTRATO </t>
  </si>
  <si>
    <t>MARLE ORQUIDEA HERNANDEZ DE ESTRAS Y POSTERIORMENTE FUE CARLOS ROBERTO MENDOZA MORAN</t>
  </si>
  <si>
    <t>JUAN CARLOS FLORES BARILLAS</t>
  </si>
  <si>
    <t>JORGE ALBERTO MORAN MENDEZ</t>
  </si>
  <si>
    <t xml:space="preserve">CARLOS ROBERTO MENDOZA MORAN </t>
  </si>
  <si>
    <t>JOSE DIMAS AGUILAR RAMIREZ</t>
  </si>
  <si>
    <t xml:space="preserve">ROXANA YANIRA RIVAS VARELA </t>
  </si>
  <si>
    <t>JEFE UACI INTERINA</t>
  </si>
  <si>
    <t>MONTO SUPERV.</t>
  </si>
  <si>
    <t>COSTO CARPETA</t>
  </si>
  <si>
    <t>TOTALES</t>
  </si>
  <si>
    <t>LISTADO DETALLADO DE PROYECTOS DE MAYO A DICIEMBRE DE 2015</t>
  </si>
  <si>
    <t>CONSTRUCCION DE CONCRETO HIDRAULICO</t>
  </si>
  <si>
    <t>PLATINUM INVERSIONES S.A DE C.V</t>
  </si>
  <si>
    <t>CONSTRUCTORA TERRANOVA, S.A DE C.V</t>
  </si>
  <si>
    <t>45 DIAS</t>
  </si>
  <si>
    <t>INVERSIONES ATLANTIC, S.A DE C.V</t>
  </si>
  <si>
    <t>PRIMERA ETAPA DE CONSTRUCCION DE LETRINAS DE HOYOS SECO MEJORADAS EN CANTON EL RODEO, MUNICIPIO DEL CONGO, SANTA ANA.</t>
  </si>
  <si>
    <t>CONSTRUCTORA ROZ S.A DE C.V</t>
  </si>
  <si>
    <t>140 DIAS</t>
  </si>
  <si>
    <t>ARQ. PEDRO MANUEL ESTRADA LUNA</t>
  </si>
  <si>
    <t>DOUGLAS MARTINEZ</t>
  </si>
  <si>
    <t>MG INGENIEROS S.A DE C.V.</t>
  </si>
  <si>
    <t>RICARDO ALFREDO FUNES SALAZAR</t>
  </si>
  <si>
    <t>13/0/2013</t>
  </si>
  <si>
    <t>30 DIAS</t>
  </si>
  <si>
    <t>INVERSIONES, E &amp; M, S.A. DE C.V.</t>
  </si>
  <si>
    <t>INTRODUCCION DE AGUA POTABLE PARA COMUNIDAD SANTA ROSA Y LOS SALGADOS, JURISDICCION DEL CONGO.</t>
  </si>
  <si>
    <t>AD HONOREM</t>
  </si>
  <si>
    <t>ING. SASUL DAVID LOPEZ NAVAS</t>
  </si>
  <si>
    <t>INTRODUCCION DE AGUA POTABLE PARA COMUNIDAD CONGO NUEVA</t>
  </si>
  <si>
    <t>INVERSIONES M.J S.A DE C. V.</t>
  </si>
  <si>
    <t>M.G. INGENIEROS</t>
  </si>
  <si>
    <t>36 DIAS</t>
  </si>
  <si>
    <t>35 DIAS</t>
  </si>
  <si>
    <t>ING. OSCAR ROMEO PALOMARES</t>
  </si>
  <si>
    <t>CONSTRUCCON DE CONCRETO HIDRAULICO EN AVENIDA LOS GIRASOLES, COLONIA LAS BRISAS, JURISDICCION DEL CONGO.</t>
  </si>
  <si>
    <t>M.G. INGENIEROS, S.A. DE C.V.</t>
  </si>
  <si>
    <t>INVERSIONES ATLANTIC S.A DE C.V.</t>
  </si>
  <si>
    <t>CONSTRUCCION DE CONCRETO HIDRAULICO EN CALLE ANTIGUA AL LAGO, SEGUNDO TRAMO, JURISDICCION DE EL CONGO.</t>
  </si>
  <si>
    <t>24/099/2013</t>
  </si>
  <si>
    <t>CONSTRUCCION DE EMPEDRADO FRAGUADO SUPERFICIE DE CONCRETO EN CALLE DE COLONIA SANTA MARTA, JURISDICCION DEL CONGO.</t>
  </si>
  <si>
    <t>COTERR S.A DE C.V</t>
  </si>
  <si>
    <t>SALGADO MENENDEZ ASOCIADOS S.A. DE C.V.</t>
  </si>
  <si>
    <t>EMPEDRADO FRAGUADO SUPERFICIE CONCRETEADO EN CASERIO EL MICO, MUNICIPIO DEL CONGO, DEPARTAMENTO DE SANTA ANA.</t>
  </si>
  <si>
    <t>N.G. INGENIEROS, S.A. DE C.V.</t>
  </si>
  <si>
    <t>PRODICON, S.A. DE C.V.</t>
  </si>
  <si>
    <t>CONSTRUCCON DE GRADAS DISCIPADORAS Y GRADAS PEATONALES EN EL MUNICIPIO DE EL CONGO. DEPARTAMENTO DE SANTA ANA.</t>
  </si>
  <si>
    <t>PLATINIUM INGENIEROS S.A. DE C.V.</t>
  </si>
  <si>
    <t>MILLENIUM CONSTRUCCIONES, S.A. DE C.V.</t>
  </si>
  <si>
    <t>ARQ. HECTOR ISIDRO LOPEZ NAVAS</t>
  </si>
  <si>
    <t>CONCRETEADO DE CALLE COLONIA ANGLICANA , CANTON EL GUINEO. M. EL CONGO</t>
  </si>
  <si>
    <t>SAUL DAVID LOPEZ NAVAS</t>
  </si>
  <si>
    <t>MAGAÑA CONSTRUCCIONES, S.A DE C.V.</t>
  </si>
  <si>
    <t>10</t>
  </si>
  <si>
    <t>CONCRETO HIDRAULICO EN ENTRADA DE COL. BRISAS DEL LAGO CTON. LOS PINOS.</t>
  </si>
  <si>
    <t xml:space="preserve"> CONTERR, S.A. DE C.V.</t>
  </si>
  <si>
    <t xml:space="preserve">U &amp; R CONSTRUCTORES, S.A. DE C. V. </t>
  </si>
  <si>
    <t>ING. SAUL DAVID LOPEZ NAVAS</t>
  </si>
  <si>
    <t>FRANCISCO ANTONIO RIVERA SOLITO</t>
  </si>
  <si>
    <t>40 DIAS</t>
  </si>
  <si>
    <t>BALASTADO DE CALLES EN COLONIA SANTA ANCELMA Y EL CARMEN JURISDICCION DE EL CONGO</t>
  </si>
  <si>
    <t>INVERSIONES E &amp;M S.A DE C.V.</t>
  </si>
  <si>
    <t>SOCIEDAD INVERSIONES E &amp; M, S.A  DE C.V.</t>
  </si>
  <si>
    <t>CONSTRUCCION DE 90 MTS DE CALLE PRINCIPAL DE CONCRETO HIDRAULICO EN COLONIA LA JABONERIA, JURISDICCION DE EL CONGO.</t>
  </si>
  <si>
    <t>EL DORADO SERVICIOS MULTIPLES, S.A.DE C.V</t>
  </si>
  <si>
    <t>AMILCAR EDUARDO JACO ESTRADA</t>
  </si>
  <si>
    <t>INVERSIONES MJ S.A.DE C.V.</t>
  </si>
  <si>
    <t>CONDSTRUCCION DE 85 MTS DE CALLE DE CONCRETO HIDRAULICO Y 170 MTS DE CORDON CUNETA EN CALLE EL COPINOL ETAPA 2 SAN JOSE LAS FLORES.</t>
  </si>
  <si>
    <t>12 DIAS</t>
  </si>
  <si>
    <t>PRODIEL, S.A DE C.V</t>
  </si>
  <si>
    <t>CONSTRUCCION DE COLECTOR DE AGUAS LLUVIAS EN CALLE DE COLONIA LOS CERRITOS, JURISDICCON DE EL CONGO.</t>
  </si>
  <si>
    <t>MG INGENIEROS S.A.DE C.V.</t>
  </si>
  <si>
    <t>OCITA S.A. DE C.V</t>
  </si>
  <si>
    <t>42 DIAS</t>
  </si>
  <si>
    <t>TERRACERIA PARA CANCHA DE FUTBOL, EN CANTON EL RODEO, JURISDICCION DE EL CONGO, DEPTO. DE SANTA ANA</t>
  </si>
  <si>
    <t>SERVICIOS Y REPARACIONES  MOLINA COLINDRES</t>
  </si>
  <si>
    <t>CONSTRUCCION DE 100 MTS DE CALLE DE CONCRETO HIDRAULICO Y 200 MTS DE CORDON CUNETA, CALLE PRINCIPAL SAN JOSE LAS FLORES</t>
  </si>
  <si>
    <t>COTERR,S.A. DE C.V</t>
  </si>
  <si>
    <t>CONSTRUCCION DE EMPEDRADO FRAGUADO SUPERFICIE TERMINADA Y CORDON CUNETA EN CALLE PRINCIPAL DE COLONIA EL MILAGRO</t>
  </si>
  <si>
    <t>LICITACION PUBLICA</t>
  </si>
  <si>
    <t>ARQ. EDGARDO GOMEZ MENA</t>
  </si>
  <si>
    <t>O</t>
  </si>
  <si>
    <t>75 DIAS</t>
  </si>
  <si>
    <t>PYM PROYECTOS Y MECANIZADOS  DIVERSOS, S.A. DE C.V.</t>
  </si>
  <si>
    <t>MAQ. INGENIEROS, S.A. DE C.V.</t>
  </si>
  <si>
    <t>CONCRETO HIDRAULICO EN CUESTA LOS SANCHEZ EN CANTON SAN JOSE LAS FLORES, MUNICIPIO DE EL CONGO.</t>
  </si>
  <si>
    <t>CONSTRUCCIONES Y MANTENIMIENTO VIAL DE EL SALVADOR, S.A. DE C.V.</t>
  </si>
  <si>
    <t>CONSTRUCCION DE CONCRETO HIDRAULICO EN CALLE PRINCIPAL DE CASERIA EL RODEO 2, CANTON EL RODEO, JURISDICCION DEL CONGO.</t>
  </si>
  <si>
    <t>CONSTRUCCION Y MANTENIMIENTO VIAL DE EL SALVADOR S.A. DE C.V.</t>
  </si>
  <si>
    <t>CONCRETEADO FRENTE A IGLLESIA CATOLICA EN CASERIO LAS LFORES, CANTON EL GUINEO MUNICIPIO DEL CONGO.</t>
  </si>
  <si>
    <t>PRODIEL S.A. DE C.V.</t>
  </si>
  <si>
    <t>11</t>
  </si>
  <si>
    <t>CONSTRUCCION DE CONCRETO HIDRAULICO EN CALLE PRIINCIPAL DE CASERIO EL RODEO2, CANTON EL RODEO, JURISDICCION DE EL CONGO.</t>
  </si>
  <si>
    <t>CONSMAVIAL S.A. DE C.V.</t>
  </si>
  <si>
    <t>12</t>
  </si>
  <si>
    <t>MURO DE RETENCION CON CANALETA DOBLE Y DISCIPADORAS PARA DESCARGAS DE AGUA LLUVIAS EN COMUNIDAD BUENOS AIRES, ALDEA DE LA CRUZ, EL CONGO.</t>
  </si>
  <si>
    <t>ARQ. PEDRO LUIS HERNANDEZ QUIJADA</t>
  </si>
  <si>
    <t>CONTRERAS VALENCIA, S.A. DE C.V.</t>
  </si>
  <si>
    <t>CONTRERAS VALENCIA, S.A. DE C.V</t>
  </si>
  <si>
    <t>13</t>
  </si>
  <si>
    <t>CONSTRUCCOIN DE 200 MTS DE CINTAS Y 400 MTS DE CORDON CUNETA EN COLONIA ALTAMIRA, CALLE A CANTON LA PRESA.</t>
  </si>
  <si>
    <t>RVS, S.A. DE C.V</t>
  </si>
  <si>
    <t>PROYECTOS DIVERSOS INTEGRADOS, S.A. DE C.V.</t>
  </si>
  <si>
    <t>14</t>
  </si>
  <si>
    <t>CONCRETEADO EN BARRIO SAN ANTONIO SENDA # 2, SAN SEFERINO. EL CONGO SANTA ANA.</t>
  </si>
  <si>
    <t xml:space="preserve">CS CONSTRUCCIONES  S.A DE C.V </t>
  </si>
  <si>
    <t>15</t>
  </si>
  <si>
    <t>CONSTRUCTORA TERRANOVA S.A. DE C.V.</t>
  </si>
  <si>
    <t>CONCRETO HIDRAULICO ESPESOR 10CM EN CALLE PRINCIPAL A LOTIFICACION MONTEBELLO</t>
  </si>
  <si>
    <t xml:space="preserve">CONCRETO HIDRAULICO Y GUARDANIVEL EN CALLE DE CANTON EL PEZOTE , JURISDICCION DE EL CONGO, DEPARTAMENTO DE SANTANA. </t>
  </si>
  <si>
    <t>G.A. INVERSIONES S.A. DE C.V.</t>
  </si>
  <si>
    <t>16</t>
  </si>
  <si>
    <t>CONTRATA CION DIRECTA</t>
  </si>
  <si>
    <t>CONTRATISTA LOEL, S.A. DE C.V.</t>
  </si>
  <si>
    <t>27/0172014</t>
  </si>
  <si>
    <t>CONSTRUCCION DE CORDON CUNETA Y BALASTO EN CALLE DE CASERIO LA PALOMERA, CANTON LA PRESA, JURISDICCION EL CONGO.</t>
  </si>
  <si>
    <t>17</t>
  </si>
  <si>
    <t>CONCRETEADO Y CORDON CUNETA  EN CASERIO EL AMATE CANTON EL GUINEO, MUNICIPIO DEL CONGO.</t>
  </si>
  <si>
    <t>18</t>
  </si>
  <si>
    <t>CONSTRUCCION DE CORDON CUNETA Y BADENES EN COLONIA EL PLATANAR, JURISDICCION DE EL CONGO, DEPTO. DE SANTA ANA.</t>
  </si>
  <si>
    <t>AVALON S.A. DE C.V.</t>
  </si>
  <si>
    <t>INGENIO Y CONSTRUCCION S.A DE C.V</t>
  </si>
  <si>
    <t>19</t>
  </si>
  <si>
    <t>BALASTADO DE CALLES EN COL. LAS BRISAS, LA JABONERIA, LOS CERRITOS Y NUEVO CONGO, DEL MUNICIPIO DE EL CONGO, DEPTO. DE SANTA ANA</t>
  </si>
  <si>
    <t>INGENIO Y CONSTRUCCION, S.A DE C.V</t>
  </si>
  <si>
    <t>90 DIAS</t>
  </si>
  <si>
    <t>20</t>
  </si>
  <si>
    <t>REPARACION DE CALLES DE CONCRETO EN COLONIA SANTA RITA, MUNICIPIO DEL CONGO.</t>
  </si>
  <si>
    <t>MORING, S.A DE C.V</t>
  </si>
  <si>
    <t>21</t>
  </si>
  <si>
    <t xml:space="preserve">CONCRETO HIDRAULICO EN CALLE PRINCIPAL CUESTA A CANTON EL PEZOTE, EL CONGO, SANTA ANA. </t>
  </si>
  <si>
    <t>PERIODO 2014</t>
  </si>
  <si>
    <t>1</t>
  </si>
  <si>
    <t>PAVIMENTACION DE LA CALLE PRINCIPAL DE COLONIA ANITA MUNICIPIO DEL CONGO DEPTO. DE SANTA ANA.</t>
  </si>
  <si>
    <t>INVERSIONES MK S.A. DE C.V.</t>
  </si>
  <si>
    <t>CONTERR S.A. DE C.V.</t>
  </si>
  <si>
    <t>LOPEZ ELIAS S.A DE C.V</t>
  </si>
  <si>
    <t>2</t>
  </si>
  <si>
    <t>CONCRETEADO Y CORDON CUNETA EN CALLE AL CASERIO EL CHILAMATE FRENTE A IGLESIA EVANGELICA DE LAS ASAMBLEAS DE DIOS CAS. EL CASCO.</t>
  </si>
  <si>
    <t>CONSTRUARQ, S.A DE C.V</t>
  </si>
  <si>
    <t>19/008/2015</t>
  </si>
  <si>
    <t>3</t>
  </si>
  <si>
    <t>CONCRETEADO Y CORDON CUNETA EN CALLES DE COLONIAS SANTA ROSA Y EBENEZER.</t>
  </si>
  <si>
    <t>CARLOS ROBERTO MENDOZA MORAN</t>
  </si>
  <si>
    <t>M &amp; M S.A. DE C.V.</t>
  </si>
  <si>
    <t>4</t>
  </si>
  <si>
    <t xml:space="preserve">CONCRETEADO DE CALLE ALFARO ORIENTE HACIA COLONIA </t>
  </si>
  <si>
    <t>5</t>
  </si>
  <si>
    <t>CONCRETEAADO Y CORDON CUNETA EN CALLE FRENTE A IGLESIA CRISTIANA DE CANTON EL RODEO</t>
  </si>
  <si>
    <t>ING. ADAN MARCELO FIGUEROA</t>
  </si>
  <si>
    <t>6</t>
  </si>
  <si>
    <t xml:space="preserve">REPARACION DE CALLE QUE CONDUCE DE CANTON LA PRESA A CANTON EL RODEO EN CASERIO EL CASCO </t>
  </si>
  <si>
    <t>CONSTRUCTORA Y TERRACERIA RODRIGUEZ RAMIREZ, S.A. DE C.V.</t>
  </si>
  <si>
    <t>RODRIGO EDGARDO IBAÑES</t>
  </si>
  <si>
    <t>7</t>
  </si>
  <si>
    <t>PAVIMENTACION EN TRAMOS LOS AQUINOS Y LOS REYES DE CALLE PRINCIPAL DE CASERIO EL ROSARIO, MUNICIPIO DEL CONGO, DEPTO. DE SANTA ANA.</t>
  </si>
  <si>
    <t>8</t>
  </si>
  <si>
    <t>FRAGUADO DE 175 MTS DE CALLE DE CASERIO EL ESTORAQUE, CANTON LA LAGUNA, MUNICIPIO DEL CONGO, DEPARTAMENTO DE SANTA ANA.</t>
  </si>
  <si>
    <t>OOSCAR MAURICIO LEMUS</t>
  </si>
  <si>
    <t>NEGOCIOS E INVERSIONES R &amp; G, S.A. DE C..V.</t>
  </si>
  <si>
    <t>9</t>
  </si>
  <si>
    <t>PAVIMENTACION DE CALLE EN COLONIA SANTA ROSA, MUNICIPIO DEL CONGO DEPARTAMENTO DE SANTA ANA.</t>
  </si>
  <si>
    <t>RECARPETEO DE CALLE CON CONCRETO ESP. 5.0 CM EN CUESTA LOS LOPEZ DEL MUNICIPIO DE EL CONGO, DEPARTAMENTO DE SANTA ANA.</t>
  </si>
  <si>
    <t>NO</t>
  </si>
  <si>
    <t>PAVIMENTACION DE CALLE DE COLONIA LOS CERRITOS MUNICIPIO DE EL CONGO , DEPARTAMENTO DE SANTA ANA.</t>
  </si>
  <si>
    <t>PLARCO S.A DE C.V</t>
  </si>
  <si>
    <t>CONCRETEADO DE CALLES PERIMETRALES AL GIMNASIO MULTIUSOS, MUNICIPIO DEL CONGO, DEPARTAMENTO DE SANTA ANA.</t>
  </si>
  <si>
    <t xml:space="preserve">CONSTRUCCION DE EMPEDRADO FRAGUADO, SUPERFICIE DE CONCRETO Y CORDON CUNETA EN CALLES PERIFERICAS AL GIMNACIO  MULTIUSOS </t>
  </si>
  <si>
    <t>ARQ.  LUIS ALFREDO RIVAS GALDAMEZ</t>
  </si>
  <si>
    <t>CONCRETEADO DE CALLE PERIMETRAL DEL GIMNACIO MULTIUSO.</t>
  </si>
  <si>
    <t>INVERSIONES MJ S.A DE C.V</t>
  </si>
  <si>
    <t>FISD.L</t>
  </si>
  <si>
    <t>INVERSIONE MJ S.A DE C.V</t>
  </si>
  <si>
    <t>FODES 1OO</t>
  </si>
  <si>
    <t>25/O2/2018</t>
  </si>
  <si>
    <t>PERIODO 2015-2016</t>
  </si>
  <si>
    <t>PERIODO 2017</t>
  </si>
  <si>
    <t>INVERSIONES TR S.A DE C.V</t>
  </si>
  <si>
    <t xml:space="preserve">CONSTRUCCION DE 95 MTS DE CONCRETO HIDRAULICO EN CALLE CENTRAL DE COLONIA SANTA MARTHJA, CANTON EL GUINEO </t>
  </si>
  <si>
    <t>GM INVERSIONES, S.A DE C.V</t>
  </si>
  <si>
    <t>HOPE BUSINES CONSULTING GROUP</t>
  </si>
  <si>
    <t xml:space="preserve">JOSE DIMAS AGUILAR RAMIREZ  </t>
  </si>
  <si>
    <t>ALFA  INGENIEROS S.A DE C.V.</t>
  </si>
  <si>
    <t>ASOCIACION DE MUNICIPIOS TRIFINIO</t>
  </si>
  <si>
    <t>CONSTRUCCION DE CONCRETO HIDRAULICO EN CALLE SECTOR IGLESIA CATOLICA, CANTON LA PRESA, EL CONGO, SANTA ANA.</t>
  </si>
  <si>
    <t>SOCIEDAD D&amp;G CONSTRUCCIONES S.A DE C.V</t>
  </si>
  <si>
    <t>CONSTRUCCION DE CONCRETO HIDRAULICO EN CALLE ALTERNA A CASERIO LOPEZ, CANTON EL GUINEO.</t>
  </si>
  <si>
    <t>SYSFRO</t>
  </si>
  <si>
    <t>ING. ERICK OVIDIO TREJO</t>
  </si>
  <si>
    <t>JIOSE DIMAS  AGUILAR RAMIREZ</t>
  </si>
  <si>
    <t>3I438.73</t>
  </si>
  <si>
    <t>50 DIAS</t>
  </si>
  <si>
    <t>ROBERTO ALEXANDER LOPEZ LOPEZ</t>
  </si>
  <si>
    <t>N0</t>
  </si>
  <si>
    <t>D&amp;G CONTRUCCIONES</t>
  </si>
  <si>
    <t>CONSTRUCCION DE CONCRETO HIDRAULICO EN CALLE SECTOR IGLESIA  CATOLICA, CANTON LA PRESA, EL CONGO, SANTA ANA.</t>
  </si>
  <si>
    <t>70 DIAS</t>
  </si>
  <si>
    <t>SOCIEDAD ALMACO S.A DE C.V.</t>
  </si>
  <si>
    <t>CONSTRUCCION DE CONCRETO HIDRAULICO EN SECTOR CONOCIDO COMO EL MICO, CANTON EL PEZOTE, MUNIVIPIO DEL CONGO, DEPARTAMENTO DE SANTA ANA.</t>
  </si>
  <si>
    <t>RAFAEL ENRIQUE MOLINA</t>
  </si>
  <si>
    <t>JOSE DIMAS AGUILAR</t>
  </si>
  <si>
    <t>SYSFRO, S.A. DE C.V.</t>
  </si>
  <si>
    <t>CONSTRUCCIONES DE CONCRETO EN CALLE ALTERNA A CASERIO LOPEZ, CANTON EL GUINEO.</t>
  </si>
  <si>
    <t>ERICK OVIDIO  TREJO</t>
  </si>
  <si>
    <t>CONCRETO HIDRAULICO  EN SENDA TIKAL AL PASAJE 10, POLIGONO "N"  DE LA COLONIA EL ALAMO, EL CONGO, SANTA ANA.</t>
  </si>
  <si>
    <t>JOSE MANUEL MEJIA LINARES</t>
  </si>
  <si>
    <t>INGENIERO JORGE ALBERTO GARCIA RECINOS</t>
  </si>
  <si>
    <t>DENIS IVAN MARTINEZ</t>
  </si>
  <si>
    <t>ING. ALDO ANIBAL CASTILLO MOJICA</t>
  </si>
  <si>
    <t>60 DIAS</t>
  </si>
  <si>
    <t>ING. MARIO JOSE VARGAS</t>
  </si>
  <si>
    <t>ONCRETEADO DE CALLE SECTOR ACCESO DE AUTOPISTA A SAN SALVADOR Y CALLE EL PINO HACIA EL CEMENTERIO GENERAL BARRIO EL TRANSITO.</t>
  </si>
  <si>
    <t>INVERSIONES TEN MORAN DE CENTROAMERICA S.A DE C.V</t>
  </si>
  <si>
    <t>ERICK OVIDIO TREJO</t>
  </si>
  <si>
    <t>RECARPETEO DE CALLES DE ASFALTO SECTOR EL CEMENTERIO,  EL CONGO , DEPARTAMENTO DE SANTA ANA</t>
  </si>
  <si>
    <t>TOBAR S.A DE C.V</t>
  </si>
  <si>
    <t>ING. FRANKLIN EDUARDO POLANCO MAZARIEGO</t>
  </si>
  <si>
    <t>ING. MARIO JOSE VARGAS GALDAME</t>
  </si>
  <si>
    <t>EDIFICACIONES MEDINA S.A DE C.V</t>
  </si>
  <si>
    <t>RECARPETEO DE CALLES DE ASFALTO EN COLONIA LOS CERRITOS, EL CONGO, DEPTO. DE SANTA ANA.</t>
  </si>
  <si>
    <t>MILTON LOMBARDO ESCOBAR</t>
  </si>
  <si>
    <t>INVERSIONES QUINTANILLA ROBLES, S.A DE C.V</t>
  </si>
  <si>
    <t>PAVIMENTACION DE CALLE EN COLONIA SANTA ROSA , MUNICIPIO DEL CONGO, DEPTO. DE SANTA ANA.</t>
  </si>
  <si>
    <t>ARQ. SARA ARGELIA VASQQUEZ OSEGUEDA</t>
  </si>
  <si>
    <t xml:space="preserve">ING. ERICK OVIDIO TREJO </t>
  </si>
  <si>
    <t>RECARPETEO DE CALLES DE ASFALTO, EN ENTRADA DE CALLES AL LAGO A LA COLONIA SANTA ELENITA, BARRIO EL TRANSITO, EL CONGO</t>
  </si>
  <si>
    <t>ALMACO, S.A DE C.V</t>
  </si>
  <si>
    <t>ARQ. ROBERTO ALEXANDER LOPEZ LOPEZ</t>
  </si>
  <si>
    <t>RECARPETEO DE CALLES DE ASFALTO, EN CALLE 15 DE SEPTIEMBRE, COLONIA EL ALAMO, EL CONGO, DEPARTAMENTO DE SANTA ANA</t>
  </si>
  <si>
    <t>CONSTRUMA INGENIEROS S.A DE C.V</t>
  </si>
  <si>
    <t>UDP KAIROS INGENIEROS</t>
  </si>
  <si>
    <t>RECARPETEO DE CALLES DE ASFALTO, EN COLONIA LAS BRISAS, EL CONGO, DEPTO. DE SANTA ANA.</t>
  </si>
  <si>
    <t>INNME S.A DE C.V  FRANCISCO ARISTIDES MENDOZA VILLALTA</t>
  </si>
  <si>
    <t>PRIMERA ETAPA DE CONCRETO HIDRAULICO DE 170 METROS, EN CALLE SECTOR EL RODEO, EL CONGO SANTA ANA.</t>
  </si>
  <si>
    <t>HOPE BUSSINES CONSULTING GROUP</t>
  </si>
  <si>
    <t>OCCA S.A DE C.V.</t>
  </si>
  <si>
    <t>DATOS FORMULADOR</t>
  </si>
  <si>
    <t>DATOS REALIZADOR</t>
  </si>
  <si>
    <t xml:space="preserve">ACUERDO GRAL. DE GASTOS. </t>
  </si>
  <si>
    <t xml:space="preserve">ACUERDO OBRA ADICIONAL </t>
  </si>
  <si>
    <t>------</t>
  </si>
  <si>
    <t>RESIDENCIAL VILLAS DE SAN PATRICIO, BOULEVARD SAN PATRICIO Nº 70H, SAN SALVADOR TEL:  7717-2547 Y 2273-2909</t>
  </si>
  <si>
    <t>--------</t>
  </si>
  <si>
    <t>Nº 04 DEL 03/02/17 ACTA Nº 04</t>
  </si>
  <si>
    <t>OBSERVACIONES</t>
  </si>
  <si>
    <t xml:space="preserve">FINALIZ. </t>
  </si>
  <si>
    <t>_</t>
  </si>
  <si>
    <t>-----------</t>
  </si>
  <si>
    <t>----</t>
  </si>
  <si>
    <t xml:space="preserve">TOTAL GENERAL </t>
  </si>
  <si>
    <t>FINALIZADO C/ PRORROGA</t>
  </si>
  <si>
    <t xml:space="preserve">ORDEN CAMBIO </t>
  </si>
  <si>
    <t xml:space="preserve">DIAS C/ PRORR </t>
  </si>
  <si>
    <t xml:space="preserve">JEFE UACI </t>
  </si>
  <si>
    <t>LICDA. ERIKA LOURDES DIAZ MARTINEZ</t>
  </si>
  <si>
    <t xml:space="preserve"> </t>
  </si>
  <si>
    <t>RECARPETEO DE SEGUNDA AVENIDA SUR Y PASAJE 12, COLONIA CONGO NUEVA, MUNICIPIO DE EL CONGO, DEPARTAMENTO DE SANTA ANA</t>
  </si>
  <si>
    <t>35 DIAS CALENDARIO</t>
  </si>
  <si>
    <t>RECARPETEO DE FINAL CALLE VILLEDA PONIENTE, COLONIA LA ESMERALDA, MUNICIPIO DE EL CONGO, DEPARTAMENTO DE SANTA ANA</t>
  </si>
  <si>
    <t>45 DIAS CALENDARIO</t>
  </si>
  <si>
    <t>ADOQUINADO DE CALLE AL BAJADERO , CANTON LA LAGUNA, MUNICIPIO DE EL CONGO, DEPARTAMENTO DE SANTA ANA</t>
  </si>
  <si>
    <t>RECARPETEO DE CALLE POTRERO LARGO A LA PALOMERA EN CANTON LA PRESA, MUNICIPIO DE EL CONGO, DEPARTAMENTO DE SANTA ANA</t>
  </si>
  <si>
    <t>RECARPETEO DE CALLE EN COLONIA LA ANGLICANA, SECTOR CANTON EL GUINEO, PRIMERA ETAPA, MUNICIPIO DE EL CONGO, DEPARTAMENTO DE SANTA ANA</t>
  </si>
  <si>
    <t>RECARPETEO DE CALLE MACHUPICHU, COLONIA ANITA, MUNICIPIO DE EL CONGO, DEPARTAMENTO DE SANTA ANA</t>
  </si>
  <si>
    <t>RECARPETEO DE POLIGONO C Y D DE LA VIA NUMERO TRES, COLONIA SAN FRANCISCO, MUNICIPIO DE EL CONGO, DEPARTAMENTO DE SANTA ANA</t>
  </si>
  <si>
    <t>RECARPETEO DE AVENIDA LAS PALMERAS Y CUARTA AVENIDA NORTE, COLONIA LAS BRISAS, MUNICIPIO DE EL CONGO, DEPARTAMENTO DE SANTA ANA</t>
  </si>
  <si>
    <t>RECARPETEO DE CALLE CONTIGUO A RESTAURANTE EL TREBOL, SECTOR EL PUENTE, BARRIO EL TRANSITO, MUNICIPIO DE EL CONGO, DEPARTAMENTO DE SANTA ANA</t>
  </si>
  <si>
    <t>RECARPETEO DE CALLE FINAL ENTRE EL TIKAL Y COLONIA ANITA, MUNICIPIO DE EL CONGO, DEPARTAMENTO DE SANTA ANA</t>
  </si>
  <si>
    <t>CONSTRUCCION DE CONCRETO HIDRAULICO EN PASAJE TRES, COLONIA BOSQUES DE ANCAR, MUNICIPIO DE EL CONGO, DEPARTAMENTO DE SANTA ANA</t>
  </si>
  <si>
    <t>CONSTRUCCION DE CONCRETO ASFALTICO EN CALLE PRINCIPAL DE COLONIA PRADOS DE EL CONGO, DEPARTAMENTO DE SANTA ANA</t>
  </si>
  <si>
    <t>CONSTRUCCION DE CALLE REYES Y TRAMO DE PASAJE 5, COLONIA EL ALAMO, EL CONGO, DEPARTAMENTO DE SANTA ANA</t>
  </si>
  <si>
    <t>AD-HONOREM</t>
  </si>
  <si>
    <t>JCP CONSULTORES, S.A DE C.V.</t>
  </si>
  <si>
    <t>INTRODUCCION DE AGUAS NEGRAS EN CALLE PRINCIPAL DE COLONIAQ LOS CERRITOS, MUNICIPIO DE EL CONGO, DEPARTAMENTO DE SANTA ANA</t>
  </si>
  <si>
    <t>ANDA</t>
  </si>
  <si>
    <t>ESTE PROYECTO SE LE REALIZO UNA REFORMULACION A LA CARPETA TECNICA</t>
  </si>
  <si>
    <t>GRUPO CIMEX, S.A DE C.V. (ACUERDO Nº 4 DEL 27/07/2018, ACTA Nº 9)</t>
  </si>
  <si>
    <t>Nº 10 DEL 27/07/18 ACTA Nº 09</t>
  </si>
  <si>
    <t xml:space="preserve">ING. RONALD ALEXANDER MAGAÑA MAGAÑA ACUERDO N°07 DEL  27/07/2018 ACTA N°09 </t>
  </si>
  <si>
    <t>LOTIFICACION SANTA TERESITA, POL C, CASA Nº 10, ATIQUIZAYA, AHUACHAPAN ronald.magaña@gmail.com tel. 2502-2910, 76592935</t>
  </si>
  <si>
    <t>CALLE PRINCIPAL CANTON EL PORTILLO, UNA CUADRA AL NORTE DE IGLESIA EL CALVARIO, SAN LORENZO, AHUACHAPAN grupocimexbuilders@hotmail.com tel. 2401-4253, 7506-0794</t>
  </si>
  <si>
    <t>RESIDENCIAL, BUENA VISTA 2 SDA 7 POL H  Nº 11 SANTA TECLA emramda@hotmail.com tel. 2288-0839, 7986-0854</t>
  </si>
  <si>
    <t>ING. RONALD ALEXANDER MAGAÑA MAGAÑA (ACUERDO Nº13 DEL 19/06/2018, ACTA Nº05</t>
  </si>
  <si>
    <t>ING. CARLOS MILTON RAMIREZ MIRANDA (ACUERDO Nº 11 DEL 19/06/2018, ACTA Nº05)</t>
  </si>
  <si>
    <t>COL. LAS DELICIAS FINAL AV. BARRIOS Nº14 COATEPEQUE, SANTA ANA trejorivasconstructora@outlook.com tel 2471-5976</t>
  </si>
  <si>
    <t>TR CONSTRUCTORA, S.A DE C.V. (ACUERDO Nº 06 DEL 27/07/2018 ACTA Nº 09)</t>
  </si>
  <si>
    <t>Nº 13 DEL 05/07/2018 ACTA Nº 07</t>
  </si>
  <si>
    <t>ING. ROXANA YASMIN AGUIRRE ELIAS ACUERDO Nº 09 DEL 27/07/2018, ACTA Nº 09</t>
  </si>
  <si>
    <t>60 DIAS CALENDARIO</t>
  </si>
  <si>
    <t>6 AV. SUR BARRIO EL ANGEL Nº 3-283, ATIQUIZAYA, AHUACHAPAN ryaelias2014@gmail.com tel. 2444-1413, 7803-9684</t>
  </si>
  <si>
    <t>JOSE MAURICIO SERMEÑO RAMOS (ACUERDO Nº 15 DEL 05/07/18 ACTA Nº 07)</t>
  </si>
  <si>
    <t>ARQ. JOSE YONATAN CASTANEDA (ACUERDO N° 14 DEL 19/06/2018  ACTA N° 05)</t>
  </si>
  <si>
    <t>CALLE AL CHORERON  HELADO FINAL CALLE CANTON EL TINTERAL CRIO CAULOTE, LA LIBERTAD  joseyonatan16@hotmail.com</t>
  </si>
  <si>
    <t>CONSDIVA, S.A DE C.V. (ACUERDO Nº 04 DEL 02/08/2018 ACTA Nº 10)</t>
  </si>
  <si>
    <t xml:space="preserve">CASERIO EL CHILAMATE, OLOCUILTA, LA PAZ 70 MT AL SUR DE LA ESUELATE. 2274-5068 </t>
  </si>
  <si>
    <t>Nº06 DEL 02/08/2018 ACTA Nº 10</t>
  </si>
  <si>
    <t>ARQ. NILSON EMERSON ESTRADA CASTELLON ACUERDO Nº 05 DEL 02/08/2018 ACTA Nº 10</t>
  </si>
  <si>
    <t>SE SUSPENDIO EL 24/09/2018 SEGÚN ACUERDO Nº 26 DEL 21/09/2018 ACTA Nº 14, SE REANUDA EL 22/10/2018 SEGÚN ACUERDO  Nº 16 DEL 19/10/2018 ACTA Nº 17</t>
  </si>
  <si>
    <t>20 DIAS</t>
  </si>
  <si>
    <t>COLONIA CEL POLIGONO EL CASCO CASA 13 NATIVIDAD, SANTA ANA nil.emer@hotmail.com tel 7637-7408</t>
  </si>
  <si>
    <t>ARQ. JOSE YONATAN CASTANEDA (ACUERDO N° 12 DEL 19/06/2018  ACTA N° 05)</t>
  </si>
  <si>
    <t>DG REMODELACIONES, S.A DE C.V. (ACUERDO Nº 05 DEL 27/07/2018 ACTA Nº 09)</t>
  </si>
  <si>
    <t>PASAJE LOS GUARDADOS, CANTON LA REFORMA, CIUDAD ARCE, LA LIBERTAD dgremodelaciones@hotmail.com tel. 7836-4053, 6116-4225</t>
  </si>
  <si>
    <t>COLONIA ESPAÑA E/ 30 Y 32 AV SUR SANTA ANA raos_2015@outlook.com tel. 7281-3707</t>
  </si>
  <si>
    <t>ING. ALDO ANIBAL CASTILLO MOJICA(ACUERDO Nº08 DEL 20/07/2018 ACTA Nº 08)</t>
  </si>
  <si>
    <t>COLONIA SAN JUAN CALLE AL RANCHON LT Nº 9 PB B, COATEPEQUE  aldomojica@gmail.com tel. 7681-2941</t>
  </si>
  <si>
    <t>POLIGONO 4, CANTON CUTUMAY CAMONES LOTE 8, HACIENDA SAN CAYETANO SANTA ANA pmoservicioalcliente@gmail.com tel. 2272-4701</t>
  </si>
  <si>
    <t>PROYECTOS MULTIPLES DE OCCIDENTE, S.A DE C.V. (ACUERDO Nº 15 DEL 21/09/2018 ACTA Nº 14)</t>
  </si>
  <si>
    <t>10 DIAS</t>
  </si>
  <si>
    <t>INGAC, S.A DE C.V. (ACUERDO Nº 16 DEL 28/09/2018 ACTA Nº 15)</t>
  </si>
  <si>
    <t>1º CALLE ORINTE BARRIO SAN SEBASTIAN Nº 7 IZALCO, SONSONATE tel. 7887-7761</t>
  </si>
  <si>
    <t>NOE SIDFREDO OSORIO (ACUERDO Nº 12 DEL 05/09/2018 ACTA Nº 13)</t>
  </si>
  <si>
    <t>ARQ. EDWIN OSWALDO HERNANDEZ TOBAR (ACUERDO Nº 08 DEL 27/07/2018 ACTA Nº 09)</t>
  </si>
  <si>
    <t>HOPE BUSINESS CONSULTING GROUP (ACUERDO Nº 13 DEL 20/07/2018 ACTA Nº 08)</t>
  </si>
  <si>
    <t>3ª CALLE PONIENTE, AV. JOSE BERNARDO PACHECO, Nº 1-2 COTEPEQUE SANTA ANA hopebusinessconsultinggroup@gmail.com tel. 2471-5482</t>
  </si>
  <si>
    <t>CIMAR, S.A DE C.V.(ACUERDO Nº 06 DEL 28/09/2018 ACTA Nº 15)</t>
  </si>
  <si>
    <t>1º AV. SUR ENTRE 4º Y 6º CALLE PONIENTE APANECA, AHUACHAPAN cimarsadecv@gmail.com te. 7099-8493</t>
  </si>
  <si>
    <t>Nº 12 DEL 28/09/2018 ACTA Nº 15</t>
  </si>
  <si>
    <t>ING. RONALD ALEXANDER MAGAÑA MAGAÑA (ACUERDO Nº 09 DEL 28/09/2018 ACTA Nº 15)</t>
  </si>
  <si>
    <t>BLANCA ESMERALDA TREJOS DE MARTINEZ ( ACUERDO Nº 05 DEL 05/09/2018 ACTA Nº 13)</t>
  </si>
  <si>
    <t>ING. GILBERTO ERNESTO MANCIA VANEGAS (ACUERDO Nº 09 DEL 19/06/2018 ACTA Nº 05)</t>
  </si>
  <si>
    <t>RESIDENCIAL ALTAMIRA  CALLE EL PROGRESO, CASA Nº 24 EL CONGO ernestomancia_1@hotmail.com tel 2432-55 38</t>
  </si>
  <si>
    <t>ING. MIGUEL ANGEL MORALES CLIMACO (ACUERDO Nº 11 DEL 21/08/2018 ACTA Nº 11)</t>
  </si>
  <si>
    <t>RESIDENCIAL VIA DEL MAR CALLE 17 ORIENTE Nº 11 NUEVO CUSCATLAN, LA LIBERTAD emilio160506@gmail.com tel 2562-1234, 7501-5048</t>
  </si>
  <si>
    <t>Nº 09 DEL 05/07/2018 ACTA Nº 07</t>
  </si>
  <si>
    <t>ING. DOUGLAS ERNESTO AQUINO COLORADO (ACUERDO Nº 12 DEL 21/08/2019 ACTA Nº 11)</t>
  </si>
  <si>
    <t>COLONIA SANTA ISABEL CALLE LA PAZ Nº 11, SANTAANA douglasaquino_16@hotmail.com tel. 2441-4571</t>
  </si>
  <si>
    <t>JOSE MAURICIO SERMEÑO RAMOS (ACUERDO Nº 10 DEL 4/8/17 ACTA Nº 23</t>
  </si>
  <si>
    <t>Nº 09 DEL 19/10/2018 ACTA Nº 17</t>
  </si>
  <si>
    <t>ING. SARA BEATRIZ AGUILAR BONILLA (ACUERDO Nº 08 DEL 20/06/2018 ACTA Nº 08)</t>
  </si>
  <si>
    <t>AVENIDA LOS LAGOS Y CALLE LOS PINARES Nº 18, COL CENTROAMERICA, SAN SALVADOR sara.aguilarbonilla@hotmail.com tel. 7874-9792</t>
  </si>
  <si>
    <t>RAFAEL ENRIQUE    MOLINA ( ACUERDO Nº 18 DEL 21/08/2018 ACTA Nº 11)</t>
  </si>
  <si>
    <t>CONSTRUCCION, SUPERVICION Y DESARROLLO, S.A DE C.V. (ACUERDO Nº 13 DEL 21/09/2018 ACTA 14)</t>
  </si>
  <si>
    <t>POLIGONO  E Nº 18 COLONIA ALDEA LUNA MAYA, SANTA ANA gerenciascsd@hotmail.com tel. 2449-0031</t>
  </si>
  <si>
    <t>ING.MIGUEL FELIPE BALCACERES SANDOVAL(ACUERDO Nº 14 DEL 28/09/2018 ACTA Nº 15)</t>
  </si>
  <si>
    <t>JARDINES DE LA SABANA 1 POL 5-A SENDA 6 CASA Nº 12 CIUDAD MERLIOT LA LIBERTAD miefbalcaceres_15@hotmail.com tel. 7682-0764</t>
  </si>
  <si>
    <t>Nº 16 DEL 28/09/2018 ACTA Nº 11</t>
  </si>
  <si>
    <t xml:space="preserve">              </t>
  </si>
  <si>
    <t>ING. JOSE MANUEL MEJIA LINARES (ACUERDO Nº 11 DEL 20/07/2018 ACTA Nº 08)</t>
  </si>
  <si>
    <t>COL EL ALAMO CL PANCHO LARA CASA Nº 6 EL CONGO SANTA ANA tel. 7909-6595</t>
  </si>
  <si>
    <t>GRUPO GENUS FIGUEROA CUESTAS S.A DE C.V. (ACUERDO Nº 5 DEL 28/09/2018 ACTA Nº 15)</t>
  </si>
  <si>
    <t>CALLE 2 AV INDEPENDENCIA SUR BLOCK C LOTIF. MINERVA Nº 6 SANTA ANA  grupogenusfc@gmail.com tel. 2449-1302</t>
  </si>
  <si>
    <t>Nº 11 DEL 28/09/2018 ACTA Nº 15</t>
  </si>
  <si>
    <t>ING. JOSE MOISES SERVELLON MARTINEZ (ACUERDO Nº 08 DEL 28/09/2018 ACTA Nº 15)</t>
  </si>
  <si>
    <t>14 ALLE PONIENTE ENTRE 4 Y 6 AV NORTE CASA Nº 10 SANTA ANA jose.servellon@hotmail.com tel. 2447-5010, 7213-5255</t>
  </si>
  <si>
    <t>IRECE, S.A DE C.V.(ACUERDO Nº 09 DEL 20/07/2018 ACTA Nº 08)</t>
  </si>
  <si>
    <t>URBANIZACION BARRIENTOS, POLIGONO F Nº 14 CHALCHUAPA, SANTA ANA  normanreina@hotmail.com tel 2408-4352</t>
  </si>
  <si>
    <t>GILMA VALENCIA                              (ACUERDO Nº 14 DEL 05/09/2019 ACTA Nº 13)</t>
  </si>
  <si>
    <t>BARRIO SAN MIGUELITO 3A AV SUR E/15 Y 17 CL OTE Nº 71 BIS SANTA ANA tel. 7897-3807</t>
  </si>
  <si>
    <t>ING. KAREN ARACELY DELGADO SORIANO (ACUERDO Nº 10 DEL 28/09/2018 ACTA Nº 15)</t>
  </si>
  <si>
    <t>CONSTRUCTORA PROVIDENCIA, S.A DE C.V. (ACUERDO Nº 07 DEL 28/09/2018 ACTA Nº 15)</t>
  </si>
  <si>
    <t>CALLE LA JABONERIA  PASAJE LUES, BARRIO SAN ANTONIO LOTE Nº 7 EL CONGO SANTA ANA tel. 2446-9598, 7996-1019</t>
  </si>
  <si>
    <t xml:space="preserve"> Nº 13 DEL 28/09/2018 ACTA Nº 15</t>
  </si>
  <si>
    <t>AVENIDA SANTA ANA CALIFORNIA Nº 4 EL CONGO SANTA ANA tel 2473-7042</t>
  </si>
  <si>
    <t>CONSTRINSAL, S.A DE C.V. (ACUERDO Nº 13 DEL 19/10/2018 ACTA Nº 17)</t>
  </si>
  <si>
    <t>CONDOMINO PLAZA SUIZA LOCAL 4 C TERCER NIVEL COLONIA SAN BENITO ALAMEDA MANUEL ENRIQUE ARAUJO oscarcruzlobo@gmail.com tel 2223-9684, 7055-2229</t>
  </si>
  <si>
    <t>Nº 15 DEL 19/10/2018 ACTA Nº 17</t>
  </si>
  <si>
    <t>ING. CARLOS EDWIN REYES HERNANDEZ (ACUERDO Nº 14 DEL 19/10/2018 ACTA Nº 16)</t>
  </si>
  <si>
    <t>RESIDENCIAL BELLA SANTA ANA SDA 4 POL E Nº7 SANTA ANA tel. 7864-1992</t>
  </si>
  <si>
    <t>REFORMULACION CONCHA MARINA ESPINOZA GUZMAN (ACUERDO Nºº 12 DEL 21/09/2018 ACTA Nº 14)</t>
  </si>
  <si>
    <t>TOBAR S.A DE C.V (ACUERDO Nº 05 DEL 06/11/2018/CTA Nº 19)</t>
  </si>
  <si>
    <t>CALLE SAN ANTONI ABAD COLONIA LISBOA Nº 266 ZONA 09 SAN SALVADOR tobar@tobarempresa.onmicrosoft.com tobar-as@hotmail.com tel. 2228-3426</t>
  </si>
  <si>
    <t>Nº 07 DEL 06/11/2018 ACTA Nº 19</t>
  </si>
  <si>
    <t>90 DIAS CALENDARIO</t>
  </si>
  <si>
    <t>JOSE MAURICIO SERMEÑO RAMOS                 ( ACUERDO Nº DEL ACTA Nº)</t>
  </si>
  <si>
    <t>RECARPETEO DE CALLE EN CANTON SAN JOSE LAS FLORES, MUNICIPIO DE EL CONGO, DEPARTAMENTO DE SANTA ANA</t>
  </si>
  <si>
    <t>ARQ. TATIANA MARELI GUERRA BRIZUELA (ACUERDO Nº 21 DEL 28/09/2018 ACTA Nº 15)</t>
  </si>
  <si>
    <t>COL LA UNION PASAJE EL DESPERTAR CASA Nº 6, SANTA ANA tmgbrizuela@gmail.com tel. 7840-2370</t>
  </si>
  <si>
    <t>INVERSIONES ROMMA S.A DE C.V. (ACUERDO Nº 02 DEL 23/11/2018 ACTA Nº 21)</t>
  </si>
  <si>
    <t>CALLE INTERNACIONAL COL CASA BLANCA L S ATIQUIZAYA, CHALCHUAPA SANTA ANA construccionesromma@outlook.es tel. 2415-2670</t>
  </si>
  <si>
    <t>Nº 04 DEL 23/11/2018 ACTA Nº 21</t>
  </si>
  <si>
    <t>ARQ. PATRICIA IVONNE LAZO MORAN (ACUERDO Nº 03 DEL 23/11/2018 ACTA Nº 21)</t>
  </si>
  <si>
    <t>ING. MIGUEL ANGEL FLORES (ACUERDO Nº 11 DEL 30/10/2018 ACTA Nº 18)</t>
  </si>
  <si>
    <t>SANTA ANA p_083@hotmail.com</t>
  </si>
  <si>
    <t>AVENIDA DON BOSCO COLONIA LIBERTAD SAN SALVADOR www.anda.gob.sv tel 2247-2798</t>
  </si>
  <si>
    <t>ING. RAFAEL ENRIQUE MOLINA                               (ACUERDO Nº 23 DEL 21/09/2018 ACTA Nº 14)</t>
  </si>
  <si>
    <t>LIC. JORGE EDUARDO HERNANDEZ VALENCIA</t>
  </si>
  <si>
    <t>ING. JOSE MANUEL MEJIA LINARES (ACUERDO Nº 13 DEL 30/10/2018 ACTA Nº18)</t>
  </si>
  <si>
    <t>Nº 15 DEL 30/10/2018 ACTA Nº 18</t>
  </si>
  <si>
    <t>Nº 02DEL 28/02/2019 ACTA Nº 06</t>
  </si>
  <si>
    <t xml:space="preserve">ING. JOSE MANUEL MEJIA LINARES (ACUERDO Nº 10 DEL 20/07/2018 ACTA Nº 08) </t>
  </si>
  <si>
    <t>M&amp;G CONSTRUCTORES, S.A DE C.V. (ACUERDO Nº 14 DEL 21/09/2018 ACTA Nº 14)</t>
  </si>
  <si>
    <t>FINAL AVENIDA DANIEL AREVALO BARRIO SAN FRANCISCO EL CONGO, SANTA ANA migconstructores@gmail.com te. 2432-5538</t>
  </si>
  <si>
    <t>Nº 18 DEL 28/09/2018 ACTA Nº 15</t>
  </si>
  <si>
    <t>ING. WALTER OMAR VASQUEZ CASTANEDA (ACUERDO Nº 15 DEL 28/09/2018 ACTA Nº 15)</t>
  </si>
  <si>
    <t>6º AV NORTE 2-5A AHUACHAPAN salva_nica7@yahoo.com tel. 7855-5865</t>
  </si>
  <si>
    <t>RAFAEL ENRIQUE MOLINA (ACUERDO Nº 18 DEL 21/08/2018  ACTA Nº 11)</t>
  </si>
  <si>
    <t>.</t>
  </si>
  <si>
    <t>Nº 19 DEL 28/09/2018 ACTA Nº 15</t>
  </si>
  <si>
    <r>
      <t>HZ INGENIEROS, S.A DE C.V. (ACUERDO Nº 10 DEL 19/06/2018 ACTA Nº 05)</t>
    </r>
    <r>
      <rPr>
        <sz val="8"/>
        <color theme="1"/>
        <rFont val="Calibri"/>
        <family val="2"/>
        <scheme val="minor"/>
      </rPr>
      <t/>
    </r>
  </si>
  <si>
    <t>MATRIZ DE PROYECTOS EJECUTADOS DE MAYO A DICIEMBRE 2018</t>
  </si>
  <si>
    <t>**** CATORCE PROYECTOS FUERON EJECUTADOS POR LA MODALIDAD DE LIBRE GESTION UNO FUE EJECUTADO POR LICITACION PUBLICA EL CUAL SE DENOMINA CONSTRUCCION DE CALLE REYES YA TRAMO DE PASAJE 5 COLONIA EL ALAMO, EL CONGO, DEPATAMENTO DE SANTA ANA. LA FUENTE DE FINANCIAMIENTO ES DEL FODES 75%</t>
  </si>
  <si>
    <t>JEFE DE UACI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</si>
</sst>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&quot;$&quot;#,##0.00"/>
    <numFmt numFmtId="166" formatCode="_-[$$-440A]* #,##0.00_ ;_-[$$-440A]* \-#,##0.00\ ;_-[$$-440A]* &quot;-&quot;??_ ;_-@_ "/>
  </numFmts>
  <fonts count="2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8"/>
      <color indexed="14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6"/>
      <name val="Arial"/>
      <family val="2"/>
    </font>
    <font>
      <sz val="12"/>
      <name val="Arial"/>
      <family val="2"/>
    </font>
    <font>
      <sz val="11"/>
      <color rgb="FF9C0006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sz val="24"/>
      <color rgb="FF9C0006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mbria"/>
      <family val="1"/>
      <scheme val="major"/>
    </font>
    <font>
      <b/>
      <sz val="11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7" fillId="2" borderId="0" applyNumberFormat="0" applyBorder="0" applyAlignment="0" applyProtection="0"/>
  </cellStyleXfs>
  <cellXfs count="16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0" fillId="0" borderId="0" xfId="0" applyFill="1" applyAlignment="1">
      <alignment vertical="center"/>
    </xf>
    <xf numFmtId="165" fontId="4" fillId="0" borderId="2" xfId="0" applyNumberFormat="1" applyFont="1" applyBorder="1" applyAlignment="1">
      <alignment horizontal="right" vertical="center" wrapText="1"/>
    </xf>
    <xf numFmtId="165" fontId="4" fillId="0" borderId="3" xfId="0" applyNumberFormat="1" applyFont="1" applyBorder="1" applyAlignment="1">
      <alignment horizontal="right" vertical="center" wrapText="1"/>
    </xf>
    <xf numFmtId="165" fontId="4" fillId="0" borderId="3" xfId="0" applyNumberFormat="1" applyFont="1" applyFill="1" applyBorder="1" applyAlignment="1">
      <alignment horizontal="right" vertical="center" wrapText="1"/>
    </xf>
    <xf numFmtId="9" fontId="6" fillId="0" borderId="2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justify" vertical="justify" wrapText="1"/>
    </xf>
    <xf numFmtId="0" fontId="7" fillId="0" borderId="3" xfId="0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justify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9" fontId="7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166" fontId="11" fillId="0" borderId="0" xfId="0" applyNumberFormat="1" applyFont="1" applyFill="1" applyBorder="1" applyAlignment="1">
      <alignment horizontal="center" vertical="center" wrapText="1"/>
    </xf>
    <xf numFmtId="164" fontId="12" fillId="0" borderId="3" xfId="0" applyNumberFormat="1" applyFont="1" applyFill="1" applyBorder="1" applyAlignment="1">
      <alignment horizontal="center" vertical="center" wrapText="1"/>
    </xf>
    <xf numFmtId="9" fontId="1" fillId="0" borderId="3" xfId="0" applyNumberFormat="1" applyFont="1" applyFill="1" applyBorder="1" applyAlignment="1">
      <alignment horizontal="center" vertical="center" wrapText="1"/>
    </xf>
    <xf numFmtId="9" fontId="8" fillId="0" borderId="3" xfId="0" applyNumberFormat="1" applyFont="1" applyFill="1" applyBorder="1" applyAlignment="1">
      <alignment horizontal="center" vertical="center"/>
    </xf>
    <xf numFmtId="9" fontId="8" fillId="0" borderId="3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66" fontId="12" fillId="0" borderId="8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164" fontId="7" fillId="0" borderId="10" xfId="0" applyNumberFormat="1" applyFont="1" applyFill="1" applyBorder="1" applyAlignment="1">
      <alignment horizontal="center" vertical="center" wrapText="1"/>
    </xf>
    <xf numFmtId="164" fontId="12" fillId="0" borderId="10" xfId="0" applyNumberFormat="1" applyFont="1" applyFill="1" applyBorder="1" applyAlignment="1">
      <alignment horizontal="center" vertical="center" wrapText="1"/>
    </xf>
    <xf numFmtId="9" fontId="8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14" fontId="1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66" fontId="12" fillId="0" borderId="11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164" fontId="7" fillId="0" borderId="12" xfId="0" applyNumberFormat="1" applyFont="1" applyFill="1" applyBorder="1" applyAlignment="1">
      <alignment horizontal="center" vertical="center" wrapText="1"/>
    </xf>
    <xf numFmtId="164" fontId="12" fillId="0" borderId="12" xfId="0" applyNumberFormat="1" applyFont="1" applyFill="1" applyBorder="1" applyAlignment="1">
      <alignment horizontal="center" vertical="center" wrapText="1"/>
    </xf>
    <xf numFmtId="9" fontId="12" fillId="0" borderId="12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14" fontId="12" fillId="0" borderId="12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166" fontId="12" fillId="0" borderId="13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9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4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6" fontId="12" fillId="0" borderId="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justify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justify" vertical="justify" wrapText="1"/>
    </xf>
    <xf numFmtId="164" fontId="1" fillId="0" borderId="3" xfId="0" applyNumberFormat="1" applyFont="1" applyFill="1" applyBorder="1" applyAlignment="1">
      <alignment horizontal="center" vertical="center" wrapText="1"/>
    </xf>
    <xf numFmtId="14" fontId="1" fillId="0" borderId="2" xfId="0" quotePrefix="1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justify" wrapText="1"/>
    </xf>
    <xf numFmtId="164" fontId="1" fillId="0" borderId="3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justify" vertical="justify" wrapText="1"/>
    </xf>
    <xf numFmtId="164" fontId="1" fillId="0" borderId="3" xfId="0" applyNumberFormat="1" applyFont="1" applyBorder="1" applyAlignment="1">
      <alignment horizontal="justify" vertical="center" wrapText="1"/>
    </xf>
    <xf numFmtId="164" fontId="1" fillId="0" borderId="3" xfId="0" applyNumberFormat="1" applyFont="1" applyBorder="1" applyAlignment="1">
      <alignment horizontal="justify" vertical="justify" wrapText="1"/>
    </xf>
    <xf numFmtId="0" fontId="3" fillId="0" borderId="3" xfId="0" applyFont="1" applyBorder="1" applyAlignment="1">
      <alignment horizontal="center" vertical="justify" wrapText="1"/>
    </xf>
    <xf numFmtId="49" fontId="7" fillId="3" borderId="7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justify" vertical="justify" wrapText="1"/>
    </xf>
    <xf numFmtId="0" fontId="1" fillId="3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justify" wrapText="1"/>
    </xf>
    <xf numFmtId="0" fontId="1" fillId="0" borderId="3" xfId="0" applyFont="1" applyBorder="1" applyAlignment="1">
      <alignment horizontal="center" vertical="justify" wrapText="1"/>
    </xf>
    <xf numFmtId="49" fontId="7" fillId="4" borderId="7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49" fontId="7" fillId="3" borderId="9" xfId="0" applyNumberFormat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164" fontId="7" fillId="3" borderId="10" xfId="0" applyNumberFormat="1" applyFont="1" applyFill="1" applyBorder="1" applyAlignment="1">
      <alignment horizontal="center" vertical="center" wrapText="1"/>
    </xf>
    <xf numFmtId="9" fontId="8" fillId="3" borderId="10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14" fontId="1" fillId="3" borderId="10" xfId="0" applyNumberFormat="1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164" fontId="12" fillId="3" borderId="10" xfId="0" applyNumberFormat="1" applyFont="1" applyFill="1" applyBorder="1" applyAlignment="1">
      <alignment horizontal="center" vertical="center" wrapText="1"/>
    </xf>
    <xf numFmtId="166" fontId="12" fillId="3" borderId="11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49" fontId="18" fillId="0" borderId="3" xfId="0" applyNumberFormat="1" applyFont="1" applyFill="1" applyBorder="1" applyAlignment="1">
      <alignment horizontal="center" vertical="center"/>
    </xf>
    <xf numFmtId="9" fontId="18" fillId="0" borderId="3" xfId="0" applyNumberFormat="1" applyFont="1" applyFill="1" applyBorder="1" applyAlignment="1">
      <alignment horizontal="center" vertical="center" wrapText="1"/>
    </xf>
    <xf numFmtId="14" fontId="18" fillId="0" borderId="3" xfId="0" applyNumberFormat="1" applyFont="1" applyFill="1" applyBorder="1" applyAlignment="1">
      <alignment horizontal="center" vertical="center" wrapText="1"/>
    </xf>
    <xf numFmtId="1" fontId="18" fillId="0" borderId="3" xfId="0" quotePrefix="1" applyNumberFormat="1" applyFont="1" applyFill="1" applyBorder="1" applyAlignment="1">
      <alignment horizontal="center" vertical="center" wrapText="1"/>
    </xf>
    <xf numFmtId="14" fontId="18" fillId="0" borderId="3" xfId="0" quotePrefix="1" applyNumberFormat="1" applyFont="1" applyFill="1" applyBorder="1" applyAlignment="1">
      <alignment horizontal="center" vertical="center" wrapText="1"/>
    </xf>
    <xf numFmtId="1" fontId="18" fillId="0" borderId="3" xfId="0" applyNumberFormat="1" applyFont="1" applyFill="1" applyBorder="1" applyAlignment="1">
      <alignment horizontal="center" vertical="center" wrapText="1"/>
    </xf>
    <xf numFmtId="164" fontId="18" fillId="0" borderId="3" xfId="0" quotePrefix="1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justify" wrapText="1"/>
    </xf>
    <xf numFmtId="0" fontId="19" fillId="0" borderId="0" xfId="0" applyFont="1" applyFill="1" applyBorder="1" applyAlignment="1">
      <alignment horizontal="centerContinuous" vertical="center" wrapText="1"/>
    </xf>
    <xf numFmtId="0" fontId="19" fillId="0" borderId="0" xfId="0" applyFont="1" applyFill="1" applyAlignment="1">
      <alignment horizontal="centerContinuous" vertical="center"/>
    </xf>
    <xf numFmtId="164" fontId="18" fillId="0" borderId="0" xfId="0" applyNumberFormat="1" applyFont="1" applyFill="1" applyBorder="1" applyAlignment="1">
      <alignment horizontal="centerContinuous" vertical="center" wrapText="1"/>
    </xf>
    <xf numFmtId="0" fontId="18" fillId="0" borderId="0" xfId="0" applyFont="1" applyFill="1" applyAlignment="1">
      <alignment horizontal="centerContinuous" vertical="center" wrapText="1"/>
    </xf>
    <xf numFmtId="166" fontId="18" fillId="0" borderId="0" xfId="0" applyNumberFormat="1" applyFont="1" applyFill="1" applyBorder="1" applyAlignment="1">
      <alignment horizontal="centerContinuous" vertical="center" wrapText="1"/>
    </xf>
    <xf numFmtId="0" fontId="19" fillId="0" borderId="0" xfId="0" applyFont="1" applyAlignment="1">
      <alignment horizontal="centerContinuous" vertical="center"/>
    </xf>
    <xf numFmtId="0" fontId="19" fillId="0" borderId="0" xfId="0" applyFont="1" applyFill="1" applyAlignment="1">
      <alignment horizontal="centerContinuous" vertical="center" wrapText="1"/>
    </xf>
    <xf numFmtId="0" fontId="21" fillId="0" borderId="3" xfId="0" applyFont="1" applyBorder="1" applyAlignment="1">
      <alignment horizontal="center" vertical="center" wrapText="1"/>
    </xf>
    <xf numFmtId="164" fontId="21" fillId="0" borderId="3" xfId="0" applyNumberFormat="1" applyFont="1" applyBorder="1" applyAlignment="1">
      <alignment horizontal="center" vertical="center" wrapText="1"/>
    </xf>
    <xf numFmtId="166" fontId="18" fillId="0" borderId="23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Continuous" vertical="center"/>
    </xf>
    <xf numFmtId="164" fontId="24" fillId="0" borderId="0" xfId="0" applyNumberFormat="1" applyFont="1" applyFill="1" applyBorder="1" applyAlignment="1">
      <alignment horizontal="centerContinuous" vertical="center" wrapText="1"/>
    </xf>
    <xf numFmtId="0" fontId="24" fillId="0" borderId="0" xfId="0" applyFont="1" applyFill="1" applyAlignment="1">
      <alignment horizontal="centerContinuous" vertical="center" wrapText="1"/>
    </xf>
    <xf numFmtId="9" fontId="24" fillId="0" borderId="0" xfId="0" applyNumberFormat="1" applyFont="1" applyFill="1" applyBorder="1" applyAlignment="1">
      <alignment horizontal="centerContinuous" vertical="center" wrapText="1"/>
    </xf>
    <xf numFmtId="0" fontId="25" fillId="0" borderId="0" xfId="0" applyFont="1" applyFill="1" applyBorder="1" applyAlignment="1">
      <alignment horizontal="centerContinuous" vertical="center" wrapText="1"/>
    </xf>
    <xf numFmtId="0" fontId="25" fillId="0" borderId="0" xfId="0" applyFont="1" applyFill="1" applyAlignment="1">
      <alignment horizontal="centerContinuous" vertical="center"/>
    </xf>
    <xf numFmtId="0" fontId="19" fillId="0" borderId="2" xfId="0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center" vertical="center" wrapText="1"/>
    </xf>
    <xf numFmtId="0" fontId="18" fillId="5" borderId="25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164" fontId="14" fillId="3" borderId="23" xfId="0" applyNumberFormat="1" applyFont="1" applyFill="1" applyBorder="1" applyAlignment="1">
      <alignment horizontal="justify" vertical="justify" wrapText="1"/>
    </xf>
    <xf numFmtId="0" fontId="0" fillId="3" borderId="24" xfId="0" applyFill="1" applyBorder="1" applyAlignment="1">
      <alignment horizontal="justify" vertical="justify" wrapText="1"/>
    </xf>
    <xf numFmtId="0" fontId="0" fillId="3" borderId="25" xfId="0" applyFill="1" applyBorder="1" applyAlignment="1">
      <alignment horizontal="justify" vertical="justify" wrapText="1"/>
    </xf>
    <xf numFmtId="164" fontId="16" fillId="3" borderId="23" xfId="0" applyNumberFormat="1" applyFont="1" applyFill="1" applyBorder="1" applyAlignment="1">
      <alignment horizontal="center" vertical="center" wrapText="1"/>
    </xf>
    <xf numFmtId="0" fontId="20" fillId="5" borderId="23" xfId="1" applyFont="1" applyFill="1" applyBorder="1" applyAlignment="1">
      <alignment horizontal="center" vertical="center" wrapText="1"/>
    </xf>
    <xf numFmtId="0" fontId="20" fillId="5" borderId="24" xfId="1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 wrapText="1"/>
    </xf>
    <xf numFmtId="0" fontId="23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Incorrecto" xfId="1" builtinId="27"/>
    <cellStyle name="Normal" xfId="0" builtinId="0"/>
  </cellStyles>
  <dxfs count="0"/>
  <tableStyles count="0" defaultTableStyle="TableStyleMedium9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3.xml"/><Relationship Id="rId7" Type="http://schemas.openxmlformats.org/officeDocument/2006/relationships/worksheet" Target="worksheets/sheet4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calcChain" Target="calcChain.xml"/><Relationship Id="rId5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559471365638832E-2"/>
          <c:y val="2.1943573667711661E-2"/>
          <c:w val="0.88656387665198233"/>
          <c:h val="0.9404388714733542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'CONTROL PROYECTOS'!#REF!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3DC-4255-ABCD-996FAB8C53BE}"/>
            </c:ext>
          </c:extLst>
        </c:ser>
        <c:ser>
          <c:idx val="1"/>
          <c:order val="1"/>
          <c:invertIfNegative val="0"/>
          <c:val>
            <c:numRef>
              <c:f>'CONTROL PROYECTOS'!#REF!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2200</c:v>
                </c:pt>
                <c:pt idx="3">
                  <c:v>37500</c:v>
                </c:pt>
                <c:pt idx="4">
                  <c:v>0</c:v>
                </c:pt>
                <c:pt idx="5">
                  <c:v>35070.9</c:v>
                </c:pt>
                <c:pt idx="6">
                  <c:v>1</c:v>
                </c:pt>
                <c:pt idx="7">
                  <c:v>0</c:v>
                </c:pt>
                <c:pt idx="8">
                  <c:v>42191</c:v>
                </c:pt>
                <c:pt idx="9">
                  <c:v>42230</c:v>
                </c:pt>
                <c:pt idx="10">
                  <c:v>45</c:v>
                </c:pt>
                <c:pt idx="11">
                  <c:v>0</c:v>
                </c:pt>
                <c:pt idx="12">
                  <c:v>0</c:v>
                </c:pt>
                <c:pt idx="13">
                  <c:v>2150</c:v>
                </c:pt>
                <c:pt idx="14">
                  <c:v>0</c:v>
                </c:pt>
                <c:pt idx="15">
                  <c:v>0</c:v>
                </c:pt>
                <c:pt idx="17">
                  <c:v>37220.9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3DC-4255-ABCD-996FAB8C53BE}"/>
            </c:ext>
          </c:extLst>
        </c:ser>
        <c:ser>
          <c:idx val="2"/>
          <c:order val="2"/>
          <c:invertIfNegative val="0"/>
          <c:val>
            <c:numRef>
              <c:f>'CONTROL PROYECTOS'!#REF!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1200</c:v>
                </c:pt>
                <c:pt idx="3">
                  <c:v>38800.15</c:v>
                </c:pt>
                <c:pt idx="4">
                  <c:v>0</c:v>
                </c:pt>
                <c:pt idx="5">
                  <c:v>36000.480000000003</c:v>
                </c:pt>
                <c:pt idx="6">
                  <c:v>1</c:v>
                </c:pt>
                <c:pt idx="7">
                  <c:v>0</c:v>
                </c:pt>
                <c:pt idx="8">
                  <c:v>42191</c:v>
                </c:pt>
                <c:pt idx="9">
                  <c:v>42234</c:v>
                </c:pt>
                <c:pt idx="10">
                  <c:v>45</c:v>
                </c:pt>
                <c:pt idx="11">
                  <c:v>0</c:v>
                </c:pt>
                <c:pt idx="12">
                  <c:v>0</c:v>
                </c:pt>
                <c:pt idx="13">
                  <c:v>2500</c:v>
                </c:pt>
                <c:pt idx="14">
                  <c:v>0</c:v>
                </c:pt>
                <c:pt idx="15">
                  <c:v>0</c:v>
                </c:pt>
                <c:pt idx="17">
                  <c:v>38500.480000000003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B3DC-4255-ABCD-996FAB8C53BE}"/>
            </c:ext>
          </c:extLst>
        </c:ser>
        <c:ser>
          <c:idx val="3"/>
          <c:order val="3"/>
          <c:invertIfNegative val="0"/>
          <c:val>
            <c:numRef>
              <c:f>'CONTROL PROYECTOS'!#REF!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2500</c:v>
                </c:pt>
                <c:pt idx="3">
                  <c:v>38730.04</c:v>
                </c:pt>
                <c:pt idx="4">
                  <c:v>0</c:v>
                </c:pt>
                <c:pt idx="5">
                  <c:v>36324.980000000003</c:v>
                </c:pt>
                <c:pt idx="6">
                  <c:v>1</c:v>
                </c:pt>
                <c:pt idx="7">
                  <c:v>0</c:v>
                </c:pt>
                <c:pt idx="8">
                  <c:v>42311</c:v>
                </c:pt>
                <c:pt idx="9">
                  <c:v>42347</c:v>
                </c:pt>
                <c:pt idx="10">
                  <c:v>45</c:v>
                </c:pt>
                <c:pt idx="11">
                  <c:v>0</c:v>
                </c:pt>
                <c:pt idx="12">
                  <c:v>0</c:v>
                </c:pt>
                <c:pt idx="13">
                  <c:v>2150</c:v>
                </c:pt>
                <c:pt idx="15">
                  <c:v>0</c:v>
                </c:pt>
                <c:pt idx="17">
                  <c:v>38474.980000000003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B3DC-4255-ABCD-996FAB8C53BE}"/>
            </c:ext>
          </c:extLst>
        </c:ser>
        <c:ser>
          <c:idx val="4"/>
          <c:order val="4"/>
          <c:invertIfNegative val="0"/>
          <c:val>
            <c:numRef>
              <c:f>'CONTROL PROYECTOS'!#REF!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2600</c:v>
                </c:pt>
                <c:pt idx="3">
                  <c:v>37450</c:v>
                </c:pt>
                <c:pt idx="4">
                  <c:v>0</c:v>
                </c:pt>
                <c:pt idx="5">
                  <c:v>35184</c:v>
                </c:pt>
                <c:pt idx="6">
                  <c:v>1</c:v>
                </c:pt>
                <c:pt idx="7">
                  <c:v>0</c:v>
                </c:pt>
                <c:pt idx="8">
                  <c:v>42298</c:v>
                </c:pt>
                <c:pt idx="9">
                  <c:v>42335</c:v>
                </c:pt>
                <c:pt idx="10">
                  <c:v>45</c:v>
                </c:pt>
                <c:pt idx="11">
                  <c:v>0</c:v>
                </c:pt>
                <c:pt idx="12">
                  <c:v>0</c:v>
                </c:pt>
                <c:pt idx="13">
                  <c:v>1900</c:v>
                </c:pt>
                <c:pt idx="14">
                  <c:v>0</c:v>
                </c:pt>
                <c:pt idx="15">
                  <c:v>0</c:v>
                </c:pt>
                <c:pt idx="17">
                  <c:v>37084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B3DC-4255-ABCD-996FAB8C53BE}"/>
            </c:ext>
          </c:extLst>
        </c:ser>
        <c:ser>
          <c:idx val="5"/>
          <c:order val="5"/>
          <c:invertIfNegative val="0"/>
          <c:val>
            <c:numRef>
              <c:f>'CONTROL PROYECTOS'!#REF!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2600</c:v>
                </c:pt>
                <c:pt idx="3">
                  <c:v>38729.99</c:v>
                </c:pt>
                <c:pt idx="4">
                  <c:v>0</c:v>
                </c:pt>
                <c:pt idx="5">
                  <c:v>36090.36</c:v>
                </c:pt>
                <c:pt idx="6">
                  <c:v>1</c:v>
                </c:pt>
                <c:pt idx="7">
                  <c:v>0</c:v>
                </c:pt>
                <c:pt idx="8">
                  <c:v>42345</c:v>
                </c:pt>
                <c:pt idx="9">
                  <c:v>42697</c:v>
                </c:pt>
                <c:pt idx="10">
                  <c:v>45</c:v>
                </c:pt>
                <c:pt idx="11">
                  <c:v>0</c:v>
                </c:pt>
                <c:pt idx="12">
                  <c:v>0</c:v>
                </c:pt>
                <c:pt idx="13">
                  <c:v>2350</c:v>
                </c:pt>
                <c:pt idx="15">
                  <c:v>0</c:v>
                </c:pt>
                <c:pt idx="17">
                  <c:v>38440.36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B3DC-4255-ABCD-996FAB8C5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853568"/>
        <c:axId val="74260864"/>
      </c:barChart>
      <c:catAx>
        <c:axId val="7385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lang="es-SV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74260864"/>
        <c:crosses val="autoZero"/>
        <c:auto val="1"/>
        <c:lblAlgn val="ctr"/>
        <c:lblOffset val="100"/>
        <c:noMultiLvlLbl val="0"/>
      </c:catAx>
      <c:valAx>
        <c:axId val="742608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SV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7385356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SV"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SV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559471365638832E-2"/>
          <c:y val="2.1943573667711661E-2"/>
          <c:w val="0.88656387665198233"/>
          <c:h val="0.9404388714733542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'CONTROL PROYECTOS'!#REF!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719-4516-84D3-1F320C70C7D1}"/>
            </c:ext>
          </c:extLst>
        </c:ser>
        <c:ser>
          <c:idx val="1"/>
          <c:order val="1"/>
          <c:invertIfNegative val="0"/>
          <c:val>
            <c:numRef>
              <c:f>'CONTROL PROYECTOS'!#REF!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2200</c:v>
                </c:pt>
                <c:pt idx="3">
                  <c:v>37500</c:v>
                </c:pt>
                <c:pt idx="4">
                  <c:v>0</c:v>
                </c:pt>
                <c:pt idx="5">
                  <c:v>35070.9</c:v>
                </c:pt>
                <c:pt idx="6">
                  <c:v>1</c:v>
                </c:pt>
                <c:pt idx="7">
                  <c:v>0</c:v>
                </c:pt>
                <c:pt idx="8">
                  <c:v>42191</c:v>
                </c:pt>
                <c:pt idx="9">
                  <c:v>42230</c:v>
                </c:pt>
                <c:pt idx="10">
                  <c:v>45</c:v>
                </c:pt>
                <c:pt idx="11">
                  <c:v>0</c:v>
                </c:pt>
                <c:pt idx="12">
                  <c:v>0</c:v>
                </c:pt>
                <c:pt idx="13">
                  <c:v>2150</c:v>
                </c:pt>
                <c:pt idx="14">
                  <c:v>0</c:v>
                </c:pt>
                <c:pt idx="15">
                  <c:v>0</c:v>
                </c:pt>
                <c:pt idx="17">
                  <c:v>37220.9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F719-4516-84D3-1F320C70C7D1}"/>
            </c:ext>
          </c:extLst>
        </c:ser>
        <c:ser>
          <c:idx val="2"/>
          <c:order val="2"/>
          <c:invertIfNegative val="0"/>
          <c:val>
            <c:numRef>
              <c:f>'CONTROL PROYECTOS'!#REF!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1200</c:v>
                </c:pt>
                <c:pt idx="3">
                  <c:v>38800.15</c:v>
                </c:pt>
                <c:pt idx="4">
                  <c:v>0</c:v>
                </c:pt>
                <c:pt idx="5">
                  <c:v>36000.480000000003</c:v>
                </c:pt>
                <c:pt idx="6">
                  <c:v>1</c:v>
                </c:pt>
                <c:pt idx="7">
                  <c:v>0</c:v>
                </c:pt>
                <c:pt idx="8">
                  <c:v>42191</c:v>
                </c:pt>
                <c:pt idx="9">
                  <c:v>42234</c:v>
                </c:pt>
                <c:pt idx="10">
                  <c:v>45</c:v>
                </c:pt>
                <c:pt idx="11">
                  <c:v>0</c:v>
                </c:pt>
                <c:pt idx="12">
                  <c:v>0</c:v>
                </c:pt>
                <c:pt idx="13">
                  <c:v>2500</c:v>
                </c:pt>
                <c:pt idx="14">
                  <c:v>0</c:v>
                </c:pt>
                <c:pt idx="15">
                  <c:v>0</c:v>
                </c:pt>
                <c:pt idx="17">
                  <c:v>38500.480000000003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F719-4516-84D3-1F320C70C7D1}"/>
            </c:ext>
          </c:extLst>
        </c:ser>
        <c:ser>
          <c:idx val="3"/>
          <c:order val="3"/>
          <c:invertIfNegative val="0"/>
          <c:val>
            <c:numRef>
              <c:f>'CONTROL PROYECTOS'!#REF!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2500</c:v>
                </c:pt>
                <c:pt idx="3">
                  <c:v>38730.04</c:v>
                </c:pt>
                <c:pt idx="4">
                  <c:v>0</c:v>
                </c:pt>
                <c:pt idx="5">
                  <c:v>36324.980000000003</c:v>
                </c:pt>
                <c:pt idx="6">
                  <c:v>1</c:v>
                </c:pt>
                <c:pt idx="7">
                  <c:v>0</c:v>
                </c:pt>
                <c:pt idx="8">
                  <c:v>42311</c:v>
                </c:pt>
                <c:pt idx="9">
                  <c:v>42347</c:v>
                </c:pt>
                <c:pt idx="10">
                  <c:v>45</c:v>
                </c:pt>
                <c:pt idx="11">
                  <c:v>0</c:v>
                </c:pt>
                <c:pt idx="12">
                  <c:v>0</c:v>
                </c:pt>
                <c:pt idx="13">
                  <c:v>2150</c:v>
                </c:pt>
                <c:pt idx="15">
                  <c:v>0</c:v>
                </c:pt>
                <c:pt idx="17">
                  <c:v>38474.980000000003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F719-4516-84D3-1F320C70C7D1}"/>
            </c:ext>
          </c:extLst>
        </c:ser>
        <c:ser>
          <c:idx val="4"/>
          <c:order val="4"/>
          <c:invertIfNegative val="0"/>
          <c:val>
            <c:numRef>
              <c:f>'CONTROL PROYECTOS'!#REF!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2600</c:v>
                </c:pt>
                <c:pt idx="3">
                  <c:v>37450</c:v>
                </c:pt>
                <c:pt idx="4">
                  <c:v>0</c:v>
                </c:pt>
                <c:pt idx="5">
                  <c:v>35184</c:v>
                </c:pt>
                <c:pt idx="6">
                  <c:v>1</c:v>
                </c:pt>
                <c:pt idx="7">
                  <c:v>0</c:v>
                </c:pt>
                <c:pt idx="8">
                  <c:v>42298</c:v>
                </c:pt>
                <c:pt idx="9">
                  <c:v>42335</c:v>
                </c:pt>
                <c:pt idx="10">
                  <c:v>45</c:v>
                </c:pt>
                <c:pt idx="11">
                  <c:v>0</c:v>
                </c:pt>
                <c:pt idx="12">
                  <c:v>0</c:v>
                </c:pt>
                <c:pt idx="13">
                  <c:v>1900</c:v>
                </c:pt>
                <c:pt idx="14">
                  <c:v>0</c:v>
                </c:pt>
                <c:pt idx="15">
                  <c:v>0</c:v>
                </c:pt>
                <c:pt idx="17">
                  <c:v>37084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F719-4516-84D3-1F320C70C7D1}"/>
            </c:ext>
          </c:extLst>
        </c:ser>
        <c:ser>
          <c:idx val="5"/>
          <c:order val="5"/>
          <c:invertIfNegative val="0"/>
          <c:val>
            <c:numRef>
              <c:f>'CONTROL PROYECTOS'!#REF!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2600</c:v>
                </c:pt>
                <c:pt idx="3">
                  <c:v>38729.99</c:v>
                </c:pt>
                <c:pt idx="4">
                  <c:v>0</c:v>
                </c:pt>
                <c:pt idx="5">
                  <c:v>36090.36</c:v>
                </c:pt>
                <c:pt idx="6">
                  <c:v>1</c:v>
                </c:pt>
                <c:pt idx="7">
                  <c:v>0</c:v>
                </c:pt>
                <c:pt idx="8">
                  <c:v>42345</c:v>
                </c:pt>
                <c:pt idx="9">
                  <c:v>42697</c:v>
                </c:pt>
                <c:pt idx="10">
                  <c:v>45</c:v>
                </c:pt>
                <c:pt idx="11">
                  <c:v>0</c:v>
                </c:pt>
                <c:pt idx="12">
                  <c:v>0</c:v>
                </c:pt>
                <c:pt idx="13">
                  <c:v>2350</c:v>
                </c:pt>
                <c:pt idx="15">
                  <c:v>0</c:v>
                </c:pt>
                <c:pt idx="17">
                  <c:v>38440.36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F719-4516-84D3-1F320C70C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416128"/>
        <c:axId val="74417664"/>
      </c:barChart>
      <c:catAx>
        <c:axId val="7441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lang="es-SV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74417664"/>
        <c:crosses val="autoZero"/>
        <c:auto val="1"/>
        <c:lblAlgn val="ctr"/>
        <c:lblOffset val="100"/>
        <c:noMultiLvlLbl val="0"/>
      </c:catAx>
      <c:valAx>
        <c:axId val="74417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SV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7441612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SV"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SV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268722466960353E-2"/>
          <c:y val="2.1943573667711661E-2"/>
          <c:w val="0.85242290748898675"/>
          <c:h val="0.9404388714733542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'CONTROL PROYECTOS'!#REF!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564-489F-B0B1-2FDCA9E95F3B}"/>
            </c:ext>
          </c:extLst>
        </c:ser>
        <c:ser>
          <c:idx val="1"/>
          <c:order val="1"/>
          <c:invertIfNegative val="0"/>
          <c:val>
            <c:numRef>
              <c:f>'CONTROL PROYECTOS'!#REF!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2200</c:v>
                </c:pt>
                <c:pt idx="3">
                  <c:v>37500</c:v>
                </c:pt>
                <c:pt idx="4">
                  <c:v>0</c:v>
                </c:pt>
                <c:pt idx="5">
                  <c:v>35070.9</c:v>
                </c:pt>
                <c:pt idx="6">
                  <c:v>1</c:v>
                </c:pt>
                <c:pt idx="7">
                  <c:v>0</c:v>
                </c:pt>
                <c:pt idx="8">
                  <c:v>42191</c:v>
                </c:pt>
                <c:pt idx="9">
                  <c:v>42230</c:v>
                </c:pt>
                <c:pt idx="10">
                  <c:v>45</c:v>
                </c:pt>
                <c:pt idx="11">
                  <c:v>0</c:v>
                </c:pt>
                <c:pt idx="12">
                  <c:v>0</c:v>
                </c:pt>
                <c:pt idx="13">
                  <c:v>2150</c:v>
                </c:pt>
                <c:pt idx="14">
                  <c:v>0</c:v>
                </c:pt>
                <c:pt idx="15">
                  <c:v>0</c:v>
                </c:pt>
                <c:pt idx="17">
                  <c:v>37220.9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1564-489F-B0B1-2FDCA9E95F3B}"/>
            </c:ext>
          </c:extLst>
        </c:ser>
        <c:ser>
          <c:idx val="2"/>
          <c:order val="2"/>
          <c:invertIfNegative val="0"/>
          <c:val>
            <c:numRef>
              <c:f>'CONTROL PROYECTOS'!#REF!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1200</c:v>
                </c:pt>
                <c:pt idx="3">
                  <c:v>38800.15</c:v>
                </c:pt>
                <c:pt idx="4">
                  <c:v>0</c:v>
                </c:pt>
                <c:pt idx="5">
                  <c:v>36000.480000000003</c:v>
                </c:pt>
                <c:pt idx="6">
                  <c:v>1</c:v>
                </c:pt>
                <c:pt idx="7">
                  <c:v>0</c:v>
                </c:pt>
                <c:pt idx="8">
                  <c:v>42191</c:v>
                </c:pt>
                <c:pt idx="9">
                  <c:v>42234</c:v>
                </c:pt>
                <c:pt idx="10">
                  <c:v>45</c:v>
                </c:pt>
                <c:pt idx="11">
                  <c:v>0</c:v>
                </c:pt>
                <c:pt idx="12">
                  <c:v>0</c:v>
                </c:pt>
                <c:pt idx="13">
                  <c:v>2500</c:v>
                </c:pt>
                <c:pt idx="14">
                  <c:v>0</c:v>
                </c:pt>
                <c:pt idx="15">
                  <c:v>0</c:v>
                </c:pt>
                <c:pt idx="17">
                  <c:v>38500.480000000003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1564-489F-B0B1-2FDCA9E95F3B}"/>
            </c:ext>
          </c:extLst>
        </c:ser>
        <c:ser>
          <c:idx val="3"/>
          <c:order val="3"/>
          <c:invertIfNegative val="0"/>
          <c:val>
            <c:numRef>
              <c:f>'CONTROL PROYECTOS'!#REF!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2500</c:v>
                </c:pt>
                <c:pt idx="3">
                  <c:v>38730.04</c:v>
                </c:pt>
                <c:pt idx="4">
                  <c:v>0</c:v>
                </c:pt>
                <c:pt idx="5">
                  <c:v>36324.980000000003</c:v>
                </c:pt>
                <c:pt idx="6">
                  <c:v>1</c:v>
                </c:pt>
                <c:pt idx="7">
                  <c:v>0</c:v>
                </c:pt>
                <c:pt idx="8">
                  <c:v>42311</c:v>
                </c:pt>
                <c:pt idx="9">
                  <c:v>42347</c:v>
                </c:pt>
                <c:pt idx="10">
                  <c:v>45</c:v>
                </c:pt>
                <c:pt idx="11">
                  <c:v>0</c:v>
                </c:pt>
                <c:pt idx="12">
                  <c:v>0</c:v>
                </c:pt>
                <c:pt idx="13">
                  <c:v>2150</c:v>
                </c:pt>
                <c:pt idx="15">
                  <c:v>0</c:v>
                </c:pt>
                <c:pt idx="17">
                  <c:v>38474.980000000003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1564-489F-B0B1-2FDCA9E95F3B}"/>
            </c:ext>
          </c:extLst>
        </c:ser>
        <c:ser>
          <c:idx val="4"/>
          <c:order val="4"/>
          <c:invertIfNegative val="0"/>
          <c:val>
            <c:numRef>
              <c:f>'CONTROL PROYECTOS'!#REF!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2600</c:v>
                </c:pt>
                <c:pt idx="3">
                  <c:v>37450</c:v>
                </c:pt>
                <c:pt idx="4">
                  <c:v>0</c:v>
                </c:pt>
                <c:pt idx="5">
                  <c:v>35184</c:v>
                </c:pt>
                <c:pt idx="6">
                  <c:v>1</c:v>
                </c:pt>
                <c:pt idx="7">
                  <c:v>0</c:v>
                </c:pt>
                <c:pt idx="8">
                  <c:v>42298</c:v>
                </c:pt>
                <c:pt idx="9">
                  <c:v>42335</c:v>
                </c:pt>
                <c:pt idx="10">
                  <c:v>45</c:v>
                </c:pt>
                <c:pt idx="11">
                  <c:v>0</c:v>
                </c:pt>
                <c:pt idx="12">
                  <c:v>0</c:v>
                </c:pt>
                <c:pt idx="13">
                  <c:v>1900</c:v>
                </c:pt>
                <c:pt idx="14">
                  <c:v>0</c:v>
                </c:pt>
                <c:pt idx="15">
                  <c:v>0</c:v>
                </c:pt>
                <c:pt idx="17">
                  <c:v>37084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1564-489F-B0B1-2FDCA9E95F3B}"/>
            </c:ext>
          </c:extLst>
        </c:ser>
        <c:ser>
          <c:idx val="5"/>
          <c:order val="5"/>
          <c:invertIfNegative val="0"/>
          <c:val>
            <c:numRef>
              <c:f>'CONTROL PROYECTOS'!#REF!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2600</c:v>
                </c:pt>
                <c:pt idx="3">
                  <c:v>38729.99</c:v>
                </c:pt>
                <c:pt idx="4">
                  <c:v>0</c:v>
                </c:pt>
                <c:pt idx="5">
                  <c:v>36090.36</c:v>
                </c:pt>
                <c:pt idx="6">
                  <c:v>1</c:v>
                </c:pt>
                <c:pt idx="7">
                  <c:v>0</c:v>
                </c:pt>
                <c:pt idx="8">
                  <c:v>42345</c:v>
                </c:pt>
                <c:pt idx="9">
                  <c:v>42697</c:v>
                </c:pt>
                <c:pt idx="10">
                  <c:v>45</c:v>
                </c:pt>
                <c:pt idx="11">
                  <c:v>0</c:v>
                </c:pt>
                <c:pt idx="12">
                  <c:v>0</c:v>
                </c:pt>
                <c:pt idx="13">
                  <c:v>2350</c:v>
                </c:pt>
                <c:pt idx="15">
                  <c:v>0</c:v>
                </c:pt>
                <c:pt idx="17">
                  <c:v>38440.36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1564-489F-B0B1-2FDCA9E95F3B}"/>
            </c:ext>
          </c:extLst>
        </c:ser>
        <c:ser>
          <c:idx val="6"/>
          <c:order val="6"/>
          <c:invertIfNegative val="0"/>
          <c:val>
            <c:numRef>
              <c:f>'CONTROL PROYECTOS'!#REF!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1800</c:v>
                </c:pt>
                <c:pt idx="3">
                  <c:v>36922.719999999994</c:v>
                </c:pt>
                <c:pt idx="4">
                  <c:v>0</c:v>
                </c:pt>
                <c:pt idx="5">
                  <c:v>33870.380000000012</c:v>
                </c:pt>
                <c:pt idx="6">
                  <c:v>1</c:v>
                </c:pt>
                <c:pt idx="7">
                  <c:v>0</c:v>
                </c:pt>
                <c:pt idx="8">
                  <c:v>42345</c:v>
                </c:pt>
                <c:pt idx="9">
                  <c:v>42390</c:v>
                </c:pt>
                <c:pt idx="10">
                  <c:v>45</c:v>
                </c:pt>
                <c:pt idx="11">
                  <c:v>0</c:v>
                </c:pt>
                <c:pt idx="12">
                  <c:v>0</c:v>
                </c:pt>
                <c:pt idx="13">
                  <c:v>2050</c:v>
                </c:pt>
                <c:pt idx="15">
                  <c:v>0</c:v>
                </c:pt>
                <c:pt idx="17">
                  <c:v>35920.380000000012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1564-489F-B0B1-2FDCA9E95F3B}"/>
            </c:ext>
          </c:extLst>
        </c:ser>
        <c:ser>
          <c:idx val="7"/>
          <c:order val="7"/>
          <c:invertIfNegative val="0"/>
          <c:val>
            <c:numRef>
              <c:f>'CONTROL PROYECTOS'!#REF!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1000</c:v>
                </c:pt>
                <c:pt idx="3">
                  <c:v>35850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42366</c:v>
                </c:pt>
                <c:pt idx="9">
                  <c:v>42403</c:v>
                </c:pt>
                <c:pt idx="10">
                  <c:v>45</c:v>
                </c:pt>
                <c:pt idx="11">
                  <c:v>0</c:v>
                </c:pt>
                <c:pt idx="12">
                  <c:v>0</c:v>
                </c:pt>
                <c:pt idx="13">
                  <c:v>2500</c:v>
                </c:pt>
                <c:pt idx="14">
                  <c:v>0</c:v>
                </c:pt>
                <c:pt idx="15">
                  <c:v>0</c:v>
                </c:pt>
                <c:pt idx="17">
                  <c:v>34681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1564-489F-B0B1-2FDCA9E95F3B}"/>
            </c:ext>
          </c:extLst>
        </c:ser>
        <c:ser>
          <c:idx val="8"/>
          <c:order val="8"/>
          <c:invertIfNegative val="0"/>
          <c:val>
            <c:numRef>
              <c:f>'CONTROL PROYECTOS'!#REF!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1564-489F-B0B1-2FDCA9E95F3B}"/>
            </c:ext>
          </c:extLst>
        </c:ser>
        <c:ser>
          <c:idx val="9"/>
          <c:order val="9"/>
          <c:invertIfNegative val="0"/>
          <c:val>
            <c:numRef>
              <c:f>'CONTROL PROYECTOS'!#REF!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1700</c:v>
                </c:pt>
                <c:pt idx="3">
                  <c:v>36330</c:v>
                </c:pt>
                <c:pt idx="4">
                  <c:v>0</c:v>
                </c:pt>
                <c:pt idx="5">
                  <c:v>33870</c:v>
                </c:pt>
                <c:pt idx="7">
                  <c:v>0.75000000000000133</c:v>
                </c:pt>
                <c:pt idx="8">
                  <c:v>42464</c:v>
                </c:pt>
                <c:pt idx="11">
                  <c:v>0</c:v>
                </c:pt>
                <c:pt idx="12">
                  <c:v>0</c:v>
                </c:pt>
                <c:pt idx="13">
                  <c:v>2250</c:v>
                </c:pt>
                <c:pt idx="17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1564-489F-B0B1-2FDCA9E95F3B}"/>
            </c:ext>
          </c:extLst>
        </c:ser>
        <c:ser>
          <c:idx val="10"/>
          <c:order val="10"/>
          <c:invertIfNegative val="0"/>
          <c:val>
            <c:numRef>
              <c:f>'CONTROL PROYECTOS'!#REF!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2600</c:v>
                </c:pt>
                <c:pt idx="3">
                  <c:v>36711</c:v>
                </c:pt>
                <c:pt idx="4">
                  <c:v>0</c:v>
                </c:pt>
                <c:pt idx="5">
                  <c:v>34330</c:v>
                </c:pt>
                <c:pt idx="7">
                  <c:v>0.75000000000000133</c:v>
                </c:pt>
                <c:pt idx="11">
                  <c:v>0</c:v>
                </c:pt>
                <c:pt idx="17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1564-489F-B0B1-2FDCA9E95F3B}"/>
            </c:ext>
          </c:extLst>
        </c:ser>
        <c:ser>
          <c:idx val="11"/>
          <c:order val="11"/>
          <c:invertIfNegative val="0"/>
          <c:val>
            <c:numRef>
              <c:f>'CONTROL PROYECTOS'!#REF!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13500</c:v>
                </c:pt>
                <c:pt idx="3">
                  <c:v>125995.53</c:v>
                </c:pt>
                <c:pt idx="4">
                  <c:v>0</c:v>
                </c:pt>
                <c:pt idx="5">
                  <c:v>116129.19</c:v>
                </c:pt>
                <c:pt idx="6">
                  <c:v>1</c:v>
                </c:pt>
                <c:pt idx="7">
                  <c:v>0</c:v>
                </c:pt>
                <c:pt idx="8">
                  <c:v>42149</c:v>
                </c:pt>
                <c:pt idx="9">
                  <c:v>42309</c:v>
                </c:pt>
                <c:pt idx="10">
                  <c:v>90</c:v>
                </c:pt>
                <c:pt idx="11">
                  <c:v>0</c:v>
                </c:pt>
                <c:pt idx="12">
                  <c:v>0</c:v>
                </c:pt>
                <c:pt idx="13">
                  <c:v>9300</c:v>
                </c:pt>
                <c:pt idx="14">
                  <c:v>0</c:v>
                </c:pt>
                <c:pt idx="15">
                  <c:v>0</c:v>
                </c:pt>
                <c:pt idx="16">
                  <c:v>25032.73</c:v>
                </c:pt>
                <c:pt idx="17">
                  <c:v>150431.91999999998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1564-489F-B0B1-2FDCA9E95F3B}"/>
            </c:ext>
          </c:extLst>
        </c:ser>
        <c:ser>
          <c:idx val="12"/>
          <c:order val="12"/>
          <c:invertIfNegative val="0"/>
          <c:val>
            <c:numRef>
              <c:f>'CONTROL PROYECTOS'!#REF!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2200</c:v>
                </c:pt>
                <c:pt idx="3">
                  <c:v>38720</c:v>
                </c:pt>
                <c:pt idx="4">
                  <c:v>0</c:v>
                </c:pt>
                <c:pt idx="5">
                  <c:v>36112.199999999997</c:v>
                </c:pt>
                <c:pt idx="6">
                  <c:v>1</c:v>
                </c:pt>
                <c:pt idx="7">
                  <c:v>0.75000000000000133</c:v>
                </c:pt>
                <c:pt idx="9">
                  <c:v>42053</c:v>
                </c:pt>
                <c:pt idx="12">
                  <c:v>0</c:v>
                </c:pt>
                <c:pt idx="13">
                  <c:v>2350</c:v>
                </c:pt>
                <c:pt idx="14">
                  <c:v>0</c:v>
                </c:pt>
                <c:pt idx="16">
                  <c:v>38462.199999999997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1564-489F-B0B1-2FDCA9E95F3B}"/>
            </c:ext>
          </c:extLst>
        </c:ser>
        <c:ser>
          <c:idx val="13"/>
          <c:order val="13"/>
          <c:invertIfNegative val="0"/>
          <c:val>
            <c:numRef>
              <c:f>'CONTROL PROYECTOS'!#REF!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2600</c:v>
                </c:pt>
                <c:pt idx="3">
                  <c:v>38700</c:v>
                </c:pt>
                <c:pt idx="4">
                  <c:v>0</c:v>
                </c:pt>
                <c:pt idx="5">
                  <c:v>36340</c:v>
                </c:pt>
                <c:pt idx="6">
                  <c:v>1</c:v>
                </c:pt>
                <c:pt idx="7">
                  <c:v>0.75000000000000133</c:v>
                </c:pt>
                <c:pt idx="8">
                  <c:v>42030</c:v>
                </c:pt>
                <c:pt idx="9">
                  <c:v>42056</c:v>
                </c:pt>
                <c:pt idx="10">
                  <c:v>45</c:v>
                </c:pt>
                <c:pt idx="12">
                  <c:v>0</c:v>
                </c:pt>
                <c:pt idx="13">
                  <c:v>2000</c:v>
                </c:pt>
                <c:pt idx="14">
                  <c:v>0</c:v>
                </c:pt>
                <c:pt idx="16">
                  <c:v>38340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1564-489F-B0B1-2FDCA9E95F3B}"/>
            </c:ext>
          </c:extLst>
        </c:ser>
        <c:ser>
          <c:idx val="14"/>
          <c:order val="14"/>
          <c:invertIfNegative val="0"/>
          <c:val>
            <c:numRef>
              <c:f>'CONTROL PROYECTOS'!#REF!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'CONTROL PROYECTOS'!#REF!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1564-489F-B0B1-2FDCA9E95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322304"/>
        <c:axId val="74323840"/>
      </c:barChart>
      <c:catAx>
        <c:axId val="7432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74323840"/>
        <c:crosses val="autoZero"/>
        <c:auto val="1"/>
        <c:lblAlgn val="ctr"/>
        <c:lblOffset val="100"/>
        <c:noMultiLvlLbl val="0"/>
      </c:catAx>
      <c:valAx>
        <c:axId val="743238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7432230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SV"/>
          </a:pPr>
          <a:endParaRPr lang="es-SV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75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5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7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48700" cy="60769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6F4247E-EB43-43F0-A32C-7B15513DD2A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6480" cy="628904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CD108C9-EFF5-45DD-BA80-FC64317353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6480" cy="628904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7B84F5F-8395-4218-B78F-6B7C8F79CAF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91"/>
  <sheetViews>
    <sheetView workbookViewId="0">
      <selection activeCell="A3" sqref="A3:IV3"/>
    </sheetView>
  </sheetViews>
  <sheetFormatPr baseColWidth="10" defaultColWidth="11.44140625" defaultRowHeight="13.2" x14ac:dyDescent="0.25"/>
  <cols>
    <col min="1" max="1" width="4.33203125" style="18" customWidth="1"/>
    <col min="2" max="2" width="20.109375" style="21" customWidth="1"/>
    <col min="3" max="3" width="16.109375" style="19" customWidth="1"/>
    <col min="4" max="4" width="12.109375" style="19" customWidth="1"/>
    <col min="5" max="5" width="13.33203125" style="19" customWidth="1"/>
    <col min="6" max="6" width="17.109375" style="19" customWidth="1"/>
    <col min="7" max="7" width="13.109375" style="19" customWidth="1"/>
    <col min="8" max="8" width="8.44140625" style="19" customWidth="1"/>
    <col min="9" max="9" width="7.5546875" style="19" customWidth="1"/>
    <col min="10" max="10" width="10.44140625" style="19" customWidth="1"/>
    <col min="11" max="11" width="11.33203125" style="19" bestFit="1" customWidth="1"/>
    <col min="12" max="12" width="11.44140625" style="19"/>
    <col min="13" max="13" width="12.33203125" style="19" customWidth="1"/>
    <col min="14" max="14" width="16.33203125" style="19" customWidth="1"/>
    <col min="15" max="15" width="10.6640625" style="19" customWidth="1"/>
    <col min="16" max="16" width="19" style="19" customWidth="1"/>
    <col min="17" max="17" width="18.88671875" style="19" customWidth="1"/>
    <col min="18" max="18" width="10.88671875" style="19" customWidth="1"/>
    <col min="19" max="19" width="11.5546875" style="19" customWidth="1"/>
    <col min="20" max="16384" width="11.44140625" style="18"/>
  </cols>
  <sheetData>
    <row r="1" spans="1:19" s="3" customFormat="1" ht="20.25" customHeight="1" x14ac:dyDescent="0.25">
      <c r="A1" s="141" t="s">
        <v>11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3"/>
    </row>
    <row r="2" spans="1:19" s="3" customFormat="1" ht="22.5" customHeight="1" thickBot="1" x14ac:dyDescent="0.3">
      <c r="A2" s="144" t="s">
        <v>73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6"/>
    </row>
    <row r="3" spans="1:19" s="23" customFormat="1" ht="35.25" customHeight="1" x14ac:dyDescent="0.25">
      <c r="A3" s="25" t="s">
        <v>46</v>
      </c>
      <c r="B3" s="26" t="s">
        <v>47</v>
      </c>
      <c r="C3" s="26" t="s">
        <v>48</v>
      </c>
      <c r="D3" s="26" t="s">
        <v>71</v>
      </c>
      <c r="E3" s="26" t="s">
        <v>49</v>
      </c>
      <c r="F3" s="26" t="s">
        <v>50</v>
      </c>
      <c r="G3" s="26" t="s">
        <v>51</v>
      </c>
      <c r="H3" s="26" t="s">
        <v>52</v>
      </c>
      <c r="I3" s="26" t="s">
        <v>53</v>
      </c>
      <c r="J3" s="26" t="s">
        <v>54</v>
      </c>
      <c r="K3" s="26" t="s">
        <v>55</v>
      </c>
      <c r="L3" s="26" t="s">
        <v>56</v>
      </c>
      <c r="M3" s="26" t="s">
        <v>57</v>
      </c>
      <c r="N3" s="26" t="s">
        <v>58</v>
      </c>
      <c r="O3" s="26" t="s">
        <v>70</v>
      </c>
      <c r="P3" s="26" t="s">
        <v>59</v>
      </c>
      <c r="Q3" s="26" t="s">
        <v>62</v>
      </c>
      <c r="R3" s="26" t="s">
        <v>60</v>
      </c>
      <c r="S3" s="27" t="s">
        <v>61</v>
      </c>
    </row>
    <row r="4" spans="1:19" s="74" customFormat="1" ht="63.75" customHeight="1" x14ac:dyDescent="0.25">
      <c r="A4" s="73">
        <v>1</v>
      </c>
      <c r="B4" s="75" t="s">
        <v>79</v>
      </c>
      <c r="C4" s="67" t="s">
        <v>82</v>
      </c>
      <c r="D4" s="68">
        <v>35803.43</v>
      </c>
      <c r="E4" s="68">
        <v>35803.43</v>
      </c>
      <c r="F4" s="67" t="s">
        <v>80</v>
      </c>
      <c r="G4" s="68">
        <v>35700.050000000003</v>
      </c>
      <c r="H4" s="69">
        <v>1</v>
      </c>
      <c r="I4" s="67" t="s">
        <v>45</v>
      </c>
      <c r="J4" s="70">
        <v>41162</v>
      </c>
      <c r="K4" s="70">
        <v>41292</v>
      </c>
      <c r="L4" s="67" t="s">
        <v>81</v>
      </c>
      <c r="M4" s="67" t="s">
        <v>14</v>
      </c>
      <c r="N4" s="67" t="s">
        <v>83</v>
      </c>
      <c r="O4" s="68">
        <v>3200</v>
      </c>
      <c r="P4" s="67">
        <v>0</v>
      </c>
      <c r="Q4" s="67">
        <v>0</v>
      </c>
      <c r="R4" s="67">
        <v>0</v>
      </c>
      <c r="S4" s="72">
        <v>35700.050000000003</v>
      </c>
    </row>
    <row r="5" spans="1:19" s="74" customFormat="1" ht="55.5" customHeight="1" x14ac:dyDescent="0.25">
      <c r="A5" s="73">
        <v>2</v>
      </c>
      <c r="B5" s="75"/>
      <c r="C5" s="67"/>
      <c r="D5" s="68"/>
      <c r="E5" s="68"/>
      <c r="F5" s="67"/>
      <c r="G5" s="68"/>
      <c r="H5" s="69"/>
      <c r="I5" s="67"/>
      <c r="J5" s="70"/>
      <c r="K5" s="67"/>
      <c r="L5" s="67"/>
      <c r="M5" s="67"/>
      <c r="N5" s="67"/>
      <c r="O5" s="67"/>
      <c r="P5" s="67"/>
      <c r="Q5" s="67"/>
      <c r="R5" s="67"/>
      <c r="S5" s="71"/>
    </row>
    <row r="6" spans="1:19" s="74" customFormat="1" ht="39" customHeight="1" x14ac:dyDescent="0.25">
      <c r="A6" s="73">
        <v>3</v>
      </c>
      <c r="B6" s="67"/>
      <c r="C6" s="67"/>
      <c r="D6" s="68"/>
      <c r="E6" s="68"/>
      <c r="F6" s="67"/>
      <c r="G6" s="68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71"/>
    </row>
    <row r="7" spans="1:19" s="74" customFormat="1" ht="39" customHeight="1" x14ac:dyDescent="0.25">
      <c r="A7" s="73"/>
      <c r="B7" s="67"/>
      <c r="C7" s="67"/>
      <c r="D7" s="68"/>
      <c r="E7" s="68"/>
      <c r="F7" s="67"/>
      <c r="G7" s="68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71"/>
    </row>
    <row r="8" spans="1:19" s="23" customFormat="1" ht="51.75" customHeight="1" x14ac:dyDescent="0.25">
      <c r="A8" s="28" t="s">
        <v>1</v>
      </c>
      <c r="B8" s="75" t="s">
        <v>74</v>
      </c>
      <c r="C8" s="67" t="s">
        <v>75</v>
      </c>
      <c r="D8" s="68">
        <v>1500</v>
      </c>
      <c r="E8" s="68">
        <v>35728.49</v>
      </c>
      <c r="F8" s="67" t="s">
        <v>76</v>
      </c>
      <c r="G8" s="68">
        <v>34100</v>
      </c>
      <c r="H8" s="69">
        <v>1</v>
      </c>
      <c r="I8" s="67" t="s">
        <v>45</v>
      </c>
      <c r="J8" s="70">
        <v>41297</v>
      </c>
      <c r="K8" s="70">
        <v>41341</v>
      </c>
      <c r="L8" s="67" t="s">
        <v>77</v>
      </c>
      <c r="M8" s="67" t="s">
        <v>14</v>
      </c>
      <c r="N8" s="67" t="s">
        <v>78</v>
      </c>
      <c r="O8" s="68">
        <v>1100</v>
      </c>
      <c r="P8" s="67">
        <v>0</v>
      </c>
      <c r="Q8" s="67">
        <v>0</v>
      </c>
      <c r="R8" s="67">
        <v>0</v>
      </c>
      <c r="S8" s="72">
        <v>34100</v>
      </c>
    </row>
    <row r="9" spans="1:19" s="23" customFormat="1" ht="39" customHeight="1" x14ac:dyDescent="0.25">
      <c r="A9" s="73">
        <v>2</v>
      </c>
      <c r="B9" s="75" t="s">
        <v>89</v>
      </c>
      <c r="C9" s="67" t="s">
        <v>88</v>
      </c>
      <c r="D9" s="68" t="s">
        <v>90</v>
      </c>
      <c r="E9" s="68">
        <v>20473.02</v>
      </c>
      <c r="F9" s="67" t="s">
        <v>91</v>
      </c>
      <c r="G9" s="68">
        <v>19800.830000000002</v>
      </c>
      <c r="H9" s="69">
        <v>1</v>
      </c>
      <c r="I9" s="67" t="s">
        <v>45</v>
      </c>
      <c r="J9" s="70">
        <v>41470</v>
      </c>
      <c r="K9" s="67" t="s">
        <v>86</v>
      </c>
      <c r="L9" s="67" t="s">
        <v>87</v>
      </c>
      <c r="M9" s="67" t="s">
        <v>14</v>
      </c>
      <c r="N9" s="67" t="s">
        <v>84</v>
      </c>
      <c r="O9" s="68">
        <v>700</v>
      </c>
      <c r="P9" s="67">
        <v>0</v>
      </c>
      <c r="Q9" s="67" t="s">
        <v>85</v>
      </c>
      <c r="R9" s="67">
        <v>0</v>
      </c>
      <c r="S9" s="72">
        <v>19800.830000000002</v>
      </c>
    </row>
    <row r="10" spans="1:19" s="23" customFormat="1" ht="33.75" customHeight="1" x14ac:dyDescent="0.25">
      <c r="A10" s="28" t="s">
        <v>3</v>
      </c>
      <c r="B10" s="75" t="s">
        <v>92</v>
      </c>
      <c r="C10" s="67" t="s">
        <v>93</v>
      </c>
      <c r="D10" s="67" t="s">
        <v>90</v>
      </c>
      <c r="E10" s="68">
        <v>34075.68</v>
      </c>
      <c r="F10" s="67" t="s">
        <v>93</v>
      </c>
      <c r="G10" s="68">
        <v>34075.68</v>
      </c>
      <c r="H10" s="69">
        <v>1</v>
      </c>
      <c r="I10" s="67" t="s">
        <v>45</v>
      </c>
      <c r="J10" s="70">
        <v>41345</v>
      </c>
      <c r="K10" s="70">
        <v>41380</v>
      </c>
      <c r="L10" s="67" t="s">
        <v>95</v>
      </c>
      <c r="M10" s="67" t="s">
        <v>14</v>
      </c>
      <c r="N10" s="67" t="s">
        <v>94</v>
      </c>
      <c r="O10" s="68">
        <v>1000</v>
      </c>
      <c r="P10" s="67">
        <v>0</v>
      </c>
      <c r="Q10" s="67">
        <v>0</v>
      </c>
      <c r="R10" s="67">
        <v>0</v>
      </c>
      <c r="S10" s="68">
        <v>34075.68</v>
      </c>
    </row>
    <row r="11" spans="1:19" s="23" customFormat="1" ht="51.75" customHeight="1" x14ac:dyDescent="0.25">
      <c r="A11" s="28" t="s">
        <v>4</v>
      </c>
      <c r="B11" s="75" t="s">
        <v>98</v>
      </c>
      <c r="C11" s="67" t="s">
        <v>99</v>
      </c>
      <c r="D11" s="68">
        <v>2700</v>
      </c>
      <c r="E11" s="68">
        <v>31100</v>
      </c>
      <c r="F11" s="67" t="s">
        <v>100</v>
      </c>
      <c r="G11" s="68">
        <v>31100</v>
      </c>
      <c r="H11" s="69">
        <v>1</v>
      </c>
      <c r="I11" s="67" t="s">
        <v>45</v>
      </c>
      <c r="J11" s="70">
        <v>41507</v>
      </c>
      <c r="K11" s="70">
        <v>41541</v>
      </c>
      <c r="L11" s="67" t="s">
        <v>96</v>
      </c>
      <c r="M11" s="67" t="s">
        <v>14</v>
      </c>
      <c r="N11" s="67" t="s">
        <v>97</v>
      </c>
      <c r="O11" s="68">
        <v>0</v>
      </c>
      <c r="P11" s="67">
        <v>0</v>
      </c>
      <c r="Q11" s="67">
        <v>0</v>
      </c>
      <c r="R11" s="67">
        <v>0</v>
      </c>
      <c r="S11" s="72">
        <v>31100</v>
      </c>
    </row>
    <row r="12" spans="1:19" s="23" customFormat="1" ht="60" customHeight="1" x14ac:dyDescent="0.25">
      <c r="A12" s="28" t="s">
        <v>5</v>
      </c>
      <c r="B12" s="75" t="s">
        <v>101</v>
      </c>
      <c r="C12" s="67" t="s">
        <v>99</v>
      </c>
      <c r="D12" s="68">
        <v>2700</v>
      </c>
      <c r="E12" s="68">
        <v>35737.17</v>
      </c>
      <c r="F12" s="67"/>
      <c r="G12" s="68">
        <v>31600</v>
      </c>
      <c r="H12" s="69">
        <v>1</v>
      </c>
      <c r="I12" s="67" t="s">
        <v>45</v>
      </c>
      <c r="J12" s="70">
        <v>41507</v>
      </c>
      <c r="K12" s="67" t="s">
        <v>102</v>
      </c>
      <c r="L12" s="67" t="s">
        <v>96</v>
      </c>
      <c r="M12" s="67" t="s">
        <v>14</v>
      </c>
      <c r="N12" s="67" t="s">
        <v>97</v>
      </c>
      <c r="O12" s="68">
        <v>0</v>
      </c>
      <c r="P12" s="67">
        <v>0</v>
      </c>
      <c r="Q12" s="67">
        <v>0</v>
      </c>
      <c r="R12" s="67">
        <v>0</v>
      </c>
      <c r="S12" s="68">
        <v>35737.17</v>
      </c>
    </row>
    <row r="13" spans="1:19" s="23" customFormat="1" ht="57" customHeight="1" x14ac:dyDescent="0.25">
      <c r="A13" s="28" t="s">
        <v>6</v>
      </c>
      <c r="B13" s="76" t="s">
        <v>103</v>
      </c>
      <c r="C13" s="67" t="s">
        <v>99</v>
      </c>
      <c r="D13" s="68">
        <v>1500</v>
      </c>
      <c r="E13" s="68">
        <v>33600.78</v>
      </c>
      <c r="F13" s="67" t="s">
        <v>105</v>
      </c>
      <c r="G13" s="68">
        <v>33600.78</v>
      </c>
      <c r="H13" s="69">
        <v>1</v>
      </c>
      <c r="I13" s="67" t="s">
        <v>45</v>
      </c>
      <c r="J13" s="70">
        <v>41428</v>
      </c>
      <c r="K13" s="70">
        <v>41472</v>
      </c>
      <c r="L13" s="67" t="s">
        <v>77</v>
      </c>
      <c r="M13" s="67" t="s">
        <v>14</v>
      </c>
      <c r="N13" s="67" t="s">
        <v>104</v>
      </c>
      <c r="O13" s="68">
        <v>1000</v>
      </c>
      <c r="P13" s="67">
        <v>0</v>
      </c>
      <c r="Q13" s="67" t="s">
        <v>85</v>
      </c>
      <c r="R13" s="67">
        <v>0</v>
      </c>
      <c r="S13" s="68">
        <v>33600.78</v>
      </c>
    </row>
    <row r="14" spans="1:19" s="23" customFormat="1" ht="72.75" customHeight="1" x14ac:dyDescent="0.25">
      <c r="A14" s="28" t="s">
        <v>7</v>
      </c>
      <c r="B14" s="76" t="s">
        <v>106</v>
      </c>
      <c r="C14" s="67" t="s">
        <v>108</v>
      </c>
      <c r="D14" s="68">
        <v>1200</v>
      </c>
      <c r="E14" s="68">
        <v>37012.300000000003</v>
      </c>
      <c r="F14" s="67" t="s">
        <v>107</v>
      </c>
      <c r="G14" s="68">
        <v>37012.300000000003</v>
      </c>
      <c r="H14" s="69">
        <v>1</v>
      </c>
      <c r="I14" s="67" t="s">
        <v>45</v>
      </c>
      <c r="J14" s="70">
        <v>41463</v>
      </c>
      <c r="K14" s="70">
        <v>41507</v>
      </c>
      <c r="L14" s="67" t="s">
        <v>77</v>
      </c>
      <c r="M14" s="67" t="s">
        <v>14</v>
      </c>
      <c r="N14" s="67" t="s">
        <v>107</v>
      </c>
      <c r="O14" s="68">
        <v>1265</v>
      </c>
      <c r="P14" s="67">
        <v>0</v>
      </c>
      <c r="Q14" s="67" t="s">
        <v>85</v>
      </c>
      <c r="R14" s="67">
        <v>0</v>
      </c>
      <c r="S14" s="68">
        <v>37012.300000000003</v>
      </c>
    </row>
    <row r="15" spans="1:19" s="23" customFormat="1" ht="62.25" customHeight="1" x14ac:dyDescent="0.25">
      <c r="A15" s="28" t="s">
        <v>8</v>
      </c>
      <c r="B15" s="76" t="s">
        <v>109</v>
      </c>
      <c r="C15" s="67" t="s">
        <v>112</v>
      </c>
      <c r="D15" s="68">
        <v>600</v>
      </c>
      <c r="E15" s="68">
        <v>7700.29</v>
      </c>
      <c r="F15" s="67" t="s">
        <v>111</v>
      </c>
      <c r="G15" s="68">
        <v>7722.99</v>
      </c>
      <c r="H15" s="69">
        <v>1</v>
      </c>
      <c r="I15" s="67" t="s">
        <v>45</v>
      </c>
      <c r="J15" s="67"/>
      <c r="K15" s="67"/>
      <c r="L15" s="67" t="s">
        <v>77</v>
      </c>
      <c r="M15" s="67" t="s">
        <v>14</v>
      </c>
      <c r="N15" s="67" t="s">
        <v>110</v>
      </c>
      <c r="O15" s="68">
        <v>750</v>
      </c>
      <c r="P15" s="67">
        <v>0</v>
      </c>
      <c r="Q15" s="67" t="s">
        <v>85</v>
      </c>
      <c r="R15" s="67">
        <v>0</v>
      </c>
      <c r="S15" s="68">
        <v>7722.99</v>
      </c>
    </row>
    <row r="16" spans="1:19" s="23" customFormat="1" ht="41.25" customHeight="1" x14ac:dyDescent="0.25">
      <c r="A16" s="28" t="s">
        <v>9</v>
      </c>
      <c r="B16" s="76" t="s">
        <v>113</v>
      </c>
      <c r="C16" s="67" t="s">
        <v>16</v>
      </c>
      <c r="D16" s="68">
        <v>1700</v>
      </c>
      <c r="E16" s="68"/>
      <c r="F16" s="67" t="s">
        <v>115</v>
      </c>
      <c r="G16" s="68">
        <v>38148.31</v>
      </c>
      <c r="H16" s="69">
        <v>1</v>
      </c>
      <c r="I16" s="67" t="s">
        <v>45</v>
      </c>
      <c r="J16" s="70">
        <v>41604</v>
      </c>
      <c r="K16" s="70">
        <v>41614</v>
      </c>
      <c r="L16" s="67"/>
      <c r="M16" s="67" t="s">
        <v>14</v>
      </c>
      <c r="N16" s="67" t="s">
        <v>114</v>
      </c>
      <c r="O16" s="68">
        <v>1450</v>
      </c>
      <c r="P16" s="67">
        <v>0</v>
      </c>
      <c r="Q16" s="67" t="s">
        <v>85</v>
      </c>
      <c r="R16" s="67">
        <v>0</v>
      </c>
      <c r="S16" s="77">
        <v>36636.839999999997</v>
      </c>
    </row>
    <row r="17" spans="1:19" s="23" customFormat="1" ht="36" customHeight="1" x14ac:dyDescent="0.25">
      <c r="A17" s="28" t="s">
        <v>116</v>
      </c>
      <c r="B17" s="76" t="s">
        <v>117</v>
      </c>
      <c r="C17" s="67" t="s">
        <v>118</v>
      </c>
      <c r="D17" s="68">
        <v>1800</v>
      </c>
      <c r="E17" s="68"/>
      <c r="F17" s="67" t="s">
        <v>119</v>
      </c>
      <c r="G17" s="68">
        <v>32836.839999999997</v>
      </c>
      <c r="H17" s="69">
        <v>1</v>
      </c>
      <c r="I17" s="67" t="s">
        <v>45</v>
      </c>
      <c r="J17" s="70">
        <v>41610</v>
      </c>
      <c r="K17" s="70">
        <v>41654</v>
      </c>
      <c r="L17" s="67" t="s">
        <v>77</v>
      </c>
      <c r="M17" s="67" t="s">
        <v>14</v>
      </c>
      <c r="N17" s="67" t="s">
        <v>120</v>
      </c>
      <c r="O17" s="68">
        <v>1450</v>
      </c>
      <c r="P17" s="67">
        <v>0</v>
      </c>
      <c r="Q17" s="67">
        <v>0</v>
      </c>
      <c r="R17" s="67">
        <v>0</v>
      </c>
      <c r="S17" s="68">
        <v>32836.839999999997</v>
      </c>
    </row>
    <row r="18" spans="1:19" s="90" customFormat="1" ht="36" customHeight="1" x14ac:dyDescent="0.25">
      <c r="A18" s="85"/>
      <c r="B18" s="86"/>
      <c r="C18" s="87"/>
      <c r="D18" s="88"/>
      <c r="E18" s="88"/>
      <c r="F18" s="147" t="s">
        <v>194</v>
      </c>
      <c r="G18" s="148"/>
      <c r="H18" s="148"/>
      <c r="I18" s="148"/>
      <c r="J18" s="149"/>
      <c r="K18" s="89"/>
      <c r="L18" s="87"/>
      <c r="M18" s="87"/>
      <c r="N18" s="87"/>
      <c r="O18" s="88"/>
      <c r="P18" s="87"/>
      <c r="Q18" s="87"/>
      <c r="R18" s="87"/>
      <c r="S18" s="88"/>
    </row>
    <row r="19" spans="1:19" s="23" customFormat="1" ht="57" customHeight="1" x14ac:dyDescent="0.25">
      <c r="A19" s="28" t="s">
        <v>1</v>
      </c>
      <c r="B19" s="76" t="s">
        <v>123</v>
      </c>
      <c r="C19" s="67" t="s">
        <v>124</v>
      </c>
      <c r="D19" s="68">
        <v>2000</v>
      </c>
      <c r="E19" s="68">
        <v>47737.15</v>
      </c>
      <c r="F19" s="67" t="s">
        <v>125</v>
      </c>
      <c r="G19" s="68">
        <v>40737.15</v>
      </c>
      <c r="H19" s="69">
        <v>1</v>
      </c>
      <c r="I19" s="67" t="s">
        <v>45</v>
      </c>
      <c r="J19" s="70">
        <v>41715</v>
      </c>
      <c r="K19" s="70">
        <v>41754</v>
      </c>
      <c r="L19" s="67" t="s">
        <v>122</v>
      </c>
      <c r="M19" s="67" t="s">
        <v>14</v>
      </c>
      <c r="N19" s="67" t="s">
        <v>120</v>
      </c>
      <c r="O19" s="68">
        <v>2300</v>
      </c>
      <c r="P19" s="67">
        <v>0</v>
      </c>
      <c r="Q19" s="67" t="s">
        <v>121</v>
      </c>
      <c r="R19" s="67">
        <v>0</v>
      </c>
      <c r="S19" s="77">
        <v>38737.15</v>
      </c>
    </row>
    <row r="20" spans="1:19" s="23" customFormat="1" ht="93" customHeight="1" x14ac:dyDescent="0.25">
      <c r="A20" s="28" t="s">
        <v>2</v>
      </c>
      <c r="B20" s="76" t="s">
        <v>126</v>
      </c>
      <c r="C20" s="67" t="s">
        <v>124</v>
      </c>
      <c r="D20" s="68">
        <v>1800</v>
      </c>
      <c r="E20" s="68">
        <v>34141.53</v>
      </c>
      <c r="F20" s="67" t="s">
        <v>127</v>
      </c>
      <c r="G20" s="68">
        <v>34047.06</v>
      </c>
      <c r="H20" s="69">
        <v>1</v>
      </c>
      <c r="I20" s="67" t="s">
        <v>45</v>
      </c>
      <c r="J20" s="70">
        <v>41883</v>
      </c>
      <c r="K20" s="70">
        <v>41927</v>
      </c>
      <c r="L20" s="67" t="s">
        <v>77</v>
      </c>
      <c r="M20" s="67" t="s">
        <v>14</v>
      </c>
      <c r="N20" s="67" t="s">
        <v>129</v>
      </c>
      <c r="O20" s="68">
        <v>2350</v>
      </c>
      <c r="P20" s="67">
        <v>0</v>
      </c>
      <c r="Q20" s="67" t="s">
        <v>128</v>
      </c>
      <c r="R20" s="67">
        <v>0</v>
      </c>
      <c r="S20" s="68">
        <v>34047.06</v>
      </c>
    </row>
    <row r="21" spans="1:19" s="23" customFormat="1" ht="57" customHeight="1" x14ac:dyDescent="0.25">
      <c r="A21" s="28" t="s">
        <v>3</v>
      </c>
      <c r="B21" s="76" t="s">
        <v>130</v>
      </c>
      <c r="C21" s="67" t="s">
        <v>127</v>
      </c>
      <c r="D21" s="68">
        <v>2000</v>
      </c>
      <c r="E21" s="68">
        <v>36152</v>
      </c>
      <c r="F21" s="67" t="s">
        <v>93</v>
      </c>
      <c r="G21" s="68">
        <v>38652</v>
      </c>
      <c r="H21" s="69">
        <v>1</v>
      </c>
      <c r="I21" s="67" t="s">
        <v>45</v>
      </c>
      <c r="J21" s="70">
        <v>41948</v>
      </c>
      <c r="K21" s="70">
        <v>41960</v>
      </c>
      <c r="L21" s="67" t="s">
        <v>131</v>
      </c>
      <c r="M21" s="67" t="s">
        <v>14</v>
      </c>
      <c r="N21" s="67" t="s">
        <v>132</v>
      </c>
      <c r="O21" s="68">
        <v>2500</v>
      </c>
      <c r="P21" s="67">
        <v>0</v>
      </c>
      <c r="Q21" s="67" t="s">
        <v>128</v>
      </c>
      <c r="R21" s="67">
        <v>0</v>
      </c>
      <c r="S21" s="68">
        <v>38652</v>
      </c>
    </row>
    <row r="22" spans="1:19" s="23" customFormat="1" ht="64.5" customHeight="1" x14ac:dyDescent="0.25">
      <c r="A22" s="28" t="s">
        <v>4</v>
      </c>
      <c r="B22" s="76" t="s">
        <v>133</v>
      </c>
      <c r="C22" s="67" t="s">
        <v>99</v>
      </c>
      <c r="D22" s="68">
        <v>1600</v>
      </c>
      <c r="E22" s="68">
        <v>35144.26</v>
      </c>
      <c r="F22" s="67" t="s">
        <v>134</v>
      </c>
      <c r="G22" s="68">
        <v>37139.15</v>
      </c>
      <c r="H22" s="69">
        <v>1</v>
      </c>
      <c r="I22" s="67" t="s">
        <v>45</v>
      </c>
      <c r="J22" s="70">
        <v>41708</v>
      </c>
      <c r="K22" s="70">
        <v>41749</v>
      </c>
      <c r="L22" s="67" t="s">
        <v>136</v>
      </c>
      <c r="M22" s="67" t="s">
        <v>14</v>
      </c>
      <c r="N22" s="67" t="s">
        <v>135</v>
      </c>
      <c r="O22" s="68">
        <v>1800</v>
      </c>
      <c r="P22" s="67">
        <v>0</v>
      </c>
      <c r="Q22" s="67" t="s">
        <v>128</v>
      </c>
      <c r="R22" s="67">
        <v>0</v>
      </c>
      <c r="S22" s="68">
        <v>38739.15</v>
      </c>
    </row>
    <row r="23" spans="1:19" s="23" customFormat="1" ht="57" customHeight="1" x14ac:dyDescent="0.25">
      <c r="A23" s="28" t="s">
        <v>5</v>
      </c>
      <c r="B23" s="76" t="s">
        <v>137</v>
      </c>
      <c r="C23" s="67"/>
      <c r="D23" s="68"/>
      <c r="E23" s="68"/>
      <c r="F23" s="67" t="s">
        <v>138</v>
      </c>
      <c r="G23" s="68">
        <v>3992.4</v>
      </c>
      <c r="H23" s="69">
        <v>1</v>
      </c>
      <c r="I23" s="67" t="s">
        <v>45</v>
      </c>
      <c r="J23" s="67"/>
      <c r="K23" s="67"/>
      <c r="L23" s="67"/>
      <c r="M23" s="67" t="s">
        <v>14</v>
      </c>
      <c r="N23" s="67"/>
      <c r="O23" s="68"/>
      <c r="P23" s="67"/>
      <c r="Q23" s="67" t="s">
        <v>128</v>
      </c>
      <c r="R23" s="67"/>
      <c r="S23" s="68">
        <v>3993.57</v>
      </c>
    </row>
    <row r="24" spans="1:19" s="23" customFormat="1" ht="68.25" customHeight="1" x14ac:dyDescent="0.25">
      <c r="A24" s="28" t="s">
        <v>6</v>
      </c>
      <c r="B24" s="76" t="s">
        <v>139</v>
      </c>
      <c r="C24" s="67" t="s">
        <v>127</v>
      </c>
      <c r="D24" s="68">
        <v>2000</v>
      </c>
      <c r="E24" s="68">
        <v>35790</v>
      </c>
      <c r="F24" s="67" t="s">
        <v>140</v>
      </c>
      <c r="G24" s="68">
        <v>35539</v>
      </c>
      <c r="H24" s="69">
        <v>1</v>
      </c>
      <c r="I24" s="67" t="s">
        <v>45</v>
      </c>
      <c r="J24" s="70">
        <v>41948</v>
      </c>
      <c r="K24" s="70">
        <v>41962</v>
      </c>
      <c r="L24" s="67"/>
      <c r="M24" s="67" t="s">
        <v>14</v>
      </c>
      <c r="N24" s="67" t="s">
        <v>132</v>
      </c>
      <c r="O24" s="68">
        <v>2500</v>
      </c>
      <c r="P24" s="67">
        <v>0</v>
      </c>
      <c r="Q24" s="67"/>
      <c r="R24" s="67"/>
      <c r="S24" s="68">
        <v>35790</v>
      </c>
    </row>
    <row r="25" spans="1:19" s="23" customFormat="1" ht="68.25" customHeight="1" x14ac:dyDescent="0.25">
      <c r="A25" s="28" t="s">
        <v>7</v>
      </c>
      <c r="B25" s="76" t="s">
        <v>141</v>
      </c>
      <c r="C25" s="67" t="s">
        <v>143</v>
      </c>
      <c r="D25" s="68" t="s">
        <v>144</v>
      </c>
      <c r="E25" s="68">
        <v>0</v>
      </c>
      <c r="F25" s="67" t="s">
        <v>100</v>
      </c>
      <c r="G25" s="68">
        <v>70419.22</v>
      </c>
      <c r="H25" s="69">
        <v>1</v>
      </c>
      <c r="I25" s="67" t="s">
        <v>45</v>
      </c>
      <c r="J25" s="70">
        <v>41806</v>
      </c>
      <c r="K25" s="70">
        <v>41880</v>
      </c>
      <c r="L25" s="67" t="s">
        <v>145</v>
      </c>
      <c r="M25" s="67" t="s">
        <v>142</v>
      </c>
      <c r="N25" s="67" t="s">
        <v>146</v>
      </c>
      <c r="O25" s="68">
        <v>4900</v>
      </c>
      <c r="P25" s="67">
        <v>0</v>
      </c>
      <c r="Q25" s="67">
        <v>0</v>
      </c>
      <c r="R25" s="67">
        <v>0</v>
      </c>
      <c r="S25" s="68">
        <v>70419.22</v>
      </c>
    </row>
    <row r="26" spans="1:19" s="23" customFormat="1" ht="68.25" customHeight="1" x14ac:dyDescent="0.25">
      <c r="A26" s="28" t="s">
        <v>8</v>
      </c>
      <c r="B26" s="76" t="s">
        <v>148</v>
      </c>
      <c r="C26" s="67" t="s">
        <v>124</v>
      </c>
      <c r="D26" s="68">
        <v>1900</v>
      </c>
      <c r="E26" s="68">
        <v>36087.22</v>
      </c>
      <c r="F26" s="67" t="s">
        <v>147</v>
      </c>
      <c r="G26" s="68">
        <v>36000</v>
      </c>
      <c r="H26" s="69">
        <v>1</v>
      </c>
      <c r="I26" s="67" t="s">
        <v>45</v>
      </c>
      <c r="J26" s="70">
        <v>41766</v>
      </c>
      <c r="K26" s="70">
        <v>41810</v>
      </c>
      <c r="L26" s="67" t="s">
        <v>77</v>
      </c>
      <c r="M26" s="67" t="s">
        <v>14</v>
      </c>
      <c r="N26" s="67" t="s">
        <v>104</v>
      </c>
      <c r="O26" s="68">
        <v>2450</v>
      </c>
      <c r="P26" s="67">
        <v>0</v>
      </c>
      <c r="Q26" s="67">
        <v>0</v>
      </c>
      <c r="R26" s="68">
        <v>7200</v>
      </c>
      <c r="S26" s="68"/>
    </row>
    <row r="27" spans="1:19" s="23" customFormat="1" ht="57" customHeight="1" x14ac:dyDescent="0.25">
      <c r="A27" s="28" t="s">
        <v>9</v>
      </c>
      <c r="B27" s="76" t="s">
        <v>150</v>
      </c>
      <c r="C27" s="67" t="s">
        <v>151</v>
      </c>
      <c r="D27" s="68"/>
      <c r="E27" s="68">
        <v>35200</v>
      </c>
      <c r="F27" s="67" t="s">
        <v>149</v>
      </c>
      <c r="G27" s="68">
        <v>35200</v>
      </c>
      <c r="H27" s="69">
        <v>1</v>
      </c>
      <c r="I27" s="67" t="s">
        <v>45</v>
      </c>
      <c r="J27" s="70">
        <v>41722</v>
      </c>
      <c r="K27" s="70">
        <v>41763</v>
      </c>
      <c r="L27" s="67" t="s">
        <v>136</v>
      </c>
      <c r="M27" s="67" t="s">
        <v>14</v>
      </c>
      <c r="N27" s="67" t="s">
        <v>135</v>
      </c>
      <c r="O27" s="68">
        <v>1800</v>
      </c>
      <c r="P27" s="67">
        <v>0</v>
      </c>
      <c r="Q27" s="67">
        <v>0</v>
      </c>
      <c r="R27" s="67">
        <v>0</v>
      </c>
      <c r="S27" s="68">
        <v>35200</v>
      </c>
    </row>
    <row r="28" spans="1:19" s="23" customFormat="1" ht="57" customHeight="1" x14ac:dyDescent="0.25">
      <c r="A28" s="28" t="s">
        <v>116</v>
      </c>
      <c r="B28" s="76" t="s">
        <v>152</v>
      </c>
      <c r="C28" s="67" t="s">
        <v>153</v>
      </c>
      <c r="D28" s="68">
        <v>1600</v>
      </c>
      <c r="E28" s="68">
        <v>35310.9</v>
      </c>
      <c r="F28" s="67" t="s">
        <v>111</v>
      </c>
      <c r="G28" s="68">
        <v>35200.04</v>
      </c>
      <c r="H28" s="69">
        <v>1</v>
      </c>
      <c r="I28" s="67" t="s">
        <v>45</v>
      </c>
      <c r="J28" s="70">
        <v>41848</v>
      </c>
      <c r="K28" s="70">
        <v>41892</v>
      </c>
      <c r="L28" s="67"/>
      <c r="M28" s="67" t="s">
        <v>14</v>
      </c>
      <c r="N28" s="67" t="s">
        <v>132</v>
      </c>
      <c r="O28" s="68">
        <v>0</v>
      </c>
      <c r="P28" s="67">
        <v>0</v>
      </c>
      <c r="Q28" s="67">
        <v>0</v>
      </c>
      <c r="R28" s="67">
        <v>0</v>
      </c>
      <c r="S28" s="68">
        <v>35200.04</v>
      </c>
    </row>
    <row r="29" spans="1:19" s="23" customFormat="1" ht="59.25" customHeight="1" x14ac:dyDescent="0.25">
      <c r="A29" s="28" t="s">
        <v>154</v>
      </c>
      <c r="B29" s="76" t="s">
        <v>155</v>
      </c>
      <c r="C29" s="67" t="s">
        <v>149</v>
      </c>
      <c r="D29" s="68">
        <v>1855.33</v>
      </c>
      <c r="E29" s="68">
        <v>35270.39</v>
      </c>
      <c r="F29" s="67" t="s">
        <v>156</v>
      </c>
      <c r="G29" s="68">
        <v>35200</v>
      </c>
      <c r="H29" s="69">
        <v>1</v>
      </c>
      <c r="I29" s="67" t="s">
        <v>45</v>
      </c>
      <c r="J29" s="70">
        <v>41722</v>
      </c>
      <c r="K29" s="70">
        <v>41763</v>
      </c>
      <c r="L29" s="67" t="s">
        <v>136</v>
      </c>
      <c r="M29" s="67" t="s">
        <v>14</v>
      </c>
      <c r="N29" s="67" t="s">
        <v>135</v>
      </c>
      <c r="O29" s="68">
        <v>1800</v>
      </c>
      <c r="P29" s="67">
        <v>0</v>
      </c>
      <c r="Q29" s="67">
        <v>0</v>
      </c>
      <c r="R29" s="67">
        <v>0</v>
      </c>
      <c r="S29" s="68">
        <v>35200</v>
      </c>
    </row>
    <row r="30" spans="1:19" s="23" customFormat="1" ht="71.25" customHeight="1" x14ac:dyDescent="0.25">
      <c r="A30" s="28" t="s">
        <v>157</v>
      </c>
      <c r="B30" s="76" t="s">
        <v>158</v>
      </c>
      <c r="C30" s="67" t="s">
        <v>161</v>
      </c>
      <c r="D30" s="68">
        <v>0</v>
      </c>
      <c r="E30" s="68">
        <v>8011.65</v>
      </c>
      <c r="F30" s="67" t="s">
        <v>160</v>
      </c>
      <c r="G30" s="68">
        <v>7911.39</v>
      </c>
      <c r="H30" s="69">
        <v>1</v>
      </c>
      <c r="I30" s="67" t="s">
        <v>45</v>
      </c>
      <c r="J30" s="70">
        <v>41680</v>
      </c>
      <c r="K30" s="70">
        <v>41724</v>
      </c>
      <c r="L30" s="67" t="s">
        <v>77</v>
      </c>
      <c r="M30" s="67" t="s">
        <v>14</v>
      </c>
      <c r="N30" s="67" t="s">
        <v>159</v>
      </c>
      <c r="O30" s="68">
        <v>700</v>
      </c>
      <c r="P30" s="67">
        <v>0</v>
      </c>
      <c r="Q30" s="67">
        <v>0</v>
      </c>
      <c r="R30" s="67">
        <v>0</v>
      </c>
      <c r="S30" s="68">
        <v>8011.65</v>
      </c>
    </row>
    <row r="31" spans="1:19" s="23" customFormat="1" ht="57" customHeight="1" x14ac:dyDescent="0.25">
      <c r="A31" s="28" t="s">
        <v>162</v>
      </c>
      <c r="B31" s="76" t="s">
        <v>163</v>
      </c>
      <c r="C31" s="67" t="s">
        <v>127</v>
      </c>
      <c r="D31" s="68">
        <v>2250</v>
      </c>
      <c r="E31" s="68">
        <v>35600</v>
      </c>
      <c r="F31" s="67" t="s">
        <v>164</v>
      </c>
      <c r="G31" s="68">
        <v>35468</v>
      </c>
      <c r="H31" s="69">
        <v>1</v>
      </c>
      <c r="I31" s="67" t="s">
        <v>45</v>
      </c>
      <c r="J31" s="70">
        <v>41953</v>
      </c>
      <c r="K31" s="70">
        <v>41998</v>
      </c>
      <c r="L31" s="67" t="s">
        <v>122</v>
      </c>
      <c r="M31" s="67" t="s">
        <v>14</v>
      </c>
      <c r="N31" s="67" t="s">
        <v>165</v>
      </c>
      <c r="O31" s="68">
        <v>2500</v>
      </c>
      <c r="P31" s="67">
        <v>0</v>
      </c>
      <c r="Q31" s="67" t="s">
        <v>128</v>
      </c>
      <c r="R31" s="67">
        <v>0</v>
      </c>
      <c r="S31" s="68"/>
    </row>
    <row r="32" spans="1:19" s="23" customFormat="1" ht="57" customHeight="1" x14ac:dyDescent="0.25">
      <c r="A32" s="28" t="s">
        <v>166</v>
      </c>
      <c r="B32" s="76" t="s">
        <v>167</v>
      </c>
      <c r="C32" s="67" t="s">
        <v>127</v>
      </c>
      <c r="D32" s="68">
        <v>2000</v>
      </c>
      <c r="E32" s="68">
        <v>29016.25</v>
      </c>
      <c r="F32" s="67" t="s">
        <v>168</v>
      </c>
      <c r="G32" s="68">
        <v>31094.959999999999</v>
      </c>
      <c r="H32" s="69">
        <v>1</v>
      </c>
      <c r="I32" s="67" t="s">
        <v>45</v>
      </c>
      <c r="J32" s="70">
        <v>41950</v>
      </c>
      <c r="K32" s="70">
        <v>41994</v>
      </c>
      <c r="L32" s="67"/>
      <c r="M32" s="67" t="s">
        <v>14</v>
      </c>
      <c r="N32" s="67" t="s">
        <v>132</v>
      </c>
      <c r="O32" s="68">
        <v>2500</v>
      </c>
      <c r="P32" s="67">
        <v>0</v>
      </c>
      <c r="Q32" s="67" t="s">
        <v>128</v>
      </c>
      <c r="R32" s="67">
        <v>0</v>
      </c>
      <c r="S32" s="68">
        <v>31094.959999999999</v>
      </c>
    </row>
    <row r="33" spans="1:19" s="23" customFormat="1" ht="57" customHeight="1" x14ac:dyDescent="0.25">
      <c r="A33" s="28" t="s">
        <v>169</v>
      </c>
      <c r="B33" s="76" t="s">
        <v>171</v>
      </c>
      <c r="C33" s="67" t="s">
        <v>124</v>
      </c>
      <c r="D33" s="68">
        <v>1750</v>
      </c>
      <c r="E33" s="68">
        <v>36663.089999999997</v>
      </c>
      <c r="F33" s="67" t="s">
        <v>105</v>
      </c>
      <c r="G33" s="68">
        <v>39163.089999999997</v>
      </c>
      <c r="H33" s="69">
        <v>1</v>
      </c>
      <c r="I33" s="67" t="s">
        <v>45</v>
      </c>
      <c r="J33" s="70">
        <v>41743</v>
      </c>
      <c r="K33" s="70">
        <v>41787</v>
      </c>
      <c r="L33" s="67" t="s">
        <v>77</v>
      </c>
      <c r="M33" s="67" t="s">
        <v>14</v>
      </c>
      <c r="N33" s="67" t="s">
        <v>170</v>
      </c>
      <c r="O33" s="68">
        <v>2500</v>
      </c>
      <c r="P33" s="67">
        <v>0</v>
      </c>
      <c r="Q33" s="67" t="s">
        <v>121</v>
      </c>
      <c r="R33" s="67">
        <v>0</v>
      </c>
      <c r="S33" s="68">
        <v>39163.089999999997</v>
      </c>
    </row>
    <row r="34" spans="1:19" s="23" customFormat="1" ht="57" customHeight="1" x14ac:dyDescent="0.25">
      <c r="A34" s="28" t="s">
        <v>169</v>
      </c>
      <c r="B34" s="76" t="s">
        <v>172</v>
      </c>
      <c r="C34" s="67"/>
      <c r="D34" s="68">
        <v>1800</v>
      </c>
      <c r="E34" s="68">
        <v>36706.550000000003</v>
      </c>
      <c r="F34" s="67" t="s">
        <v>173</v>
      </c>
      <c r="G34" s="68">
        <v>36534.35</v>
      </c>
      <c r="H34" s="69">
        <v>1</v>
      </c>
      <c r="I34" s="67" t="s">
        <v>45</v>
      </c>
      <c r="J34" s="70">
        <v>41803</v>
      </c>
      <c r="K34" s="70">
        <v>41842</v>
      </c>
      <c r="L34" s="67" t="s">
        <v>122</v>
      </c>
      <c r="M34" s="67" t="s">
        <v>175</v>
      </c>
      <c r="N34" s="67" t="s">
        <v>120</v>
      </c>
      <c r="O34" s="68">
        <v>2500</v>
      </c>
      <c r="P34" s="67">
        <v>0</v>
      </c>
      <c r="Q34" s="67">
        <v>0</v>
      </c>
      <c r="R34" s="67">
        <v>0</v>
      </c>
      <c r="S34" s="68">
        <v>36534.35</v>
      </c>
    </row>
    <row r="35" spans="1:19" s="23" customFormat="1" ht="57" customHeight="1" x14ac:dyDescent="0.25">
      <c r="A35" s="28" t="s">
        <v>174</v>
      </c>
      <c r="B35" s="76" t="s">
        <v>178</v>
      </c>
      <c r="C35" s="67" t="s">
        <v>124</v>
      </c>
      <c r="D35" s="68">
        <v>1800</v>
      </c>
      <c r="E35" s="68">
        <v>38599.199999999997</v>
      </c>
      <c r="F35" s="67" t="s">
        <v>176</v>
      </c>
      <c r="G35" s="68">
        <v>33700.06</v>
      </c>
      <c r="H35" s="69">
        <v>1</v>
      </c>
      <c r="I35" s="67" t="s">
        <v>45</v>
      </c>
      <c r="J35" s="70" t="s">
        <v>177</v>
      </c>
      <c r="K35" s="70">
        <v>41707</v>
      </c>
      <c r="L35" s="67" t="s">
        <v>136</v>
      </c>
      <c r="M35" s="67" t="s">
        <v>14</v>
      </c>
      <c r="N35" s="67" t="s">
        <v>84</v>
      </c>
      <c r="O35" s="68">
        <v>2250</v>
      </c>
      <c r="P35" s="67">
        <v>0</v>
      </c>
      <c r="Q35" s="67">
        <v>0</v>
      </c>
      <c r="R35" s="67">
        <v>0</v>
      </c>
      <c r="S35" s="68">
        <v>33700.06</v>
      </c>
    </row>
    <row r="36" spans="1:19" s="23" customFormat="1" ht="57" customHeight="1" x14ac:dyDescent="0.25">
      <c r="A36" s="28" t="s">
        <v>179</v>
      </c>
      <c r="B36" s="76" t="s">
        <v>180</v>
      </c>
      <c r="C36" s="67" t="s">
        <v>153</v>
      </c>
      <c r="D36" s="68">
        <v>1700</v>
      </c>
      <c r="E36" s="68">
        <v>35223.019999999997</v>
      </c>
      <c r="F36" s="67" t="s">
        <v>100</v>
      </c>
      <c r="G36" s="68">
        <v>35130.04</v>
      </c>
      <c r="H36" s="69">
        <v>1</v>
      </c>
      <c r="I36" s="67" t="s">
        <v>45</v>
      </c>
      <c r="J36" s="70">
        <v>41848</v>
      </c>
      <c r="K36" s="70">
        <v>41892</v>
      </c>
      <c r="L36" s="67"/>
      <c r="M36" s="67" t="s">
        <v>14</v>
      </c>
      <c r="N36" s="67" t="s">
        <v>132</v>
      </c>
      <c r="O36" s="68"/>
      <c r="P36" s="67">
        <v>0</v>
      </c>
      <c r="Q36" s="67">
        <v>0</v>
      </c>
      <c r="R36" s="67">
        <v>0</v>
      </c>
      <c r="S36" s="68">
        <v>35130.04</v>
      </c>
    </row>
    <row r="37" spans="1:19" s="23" customFormat="1" ht="57" customHeight="1" x14ac:dyDescent="0.25">
      <c r="A37" s="28" t="s">
        <v>181</v>
      </c>
      <c r="B37" s="76" t="s">
        <v>182</v>
      </c>
      <c r="C37" s="67" t="s">
        <v>184</v>
      </c>
      <c r="D37" s="68">
        <v>1850</v>
      </c>
      <c r="E37" s="68">
        <v>37038.870000000003</v>
      </c>
      <c r="F37" s="67" t="s">
        <v>183</v>
      </c>
      <c r="G37" s="68">
        <v>36000</v>
      </c>
      <c r="H37" s="69">
        <v>1</v>
      </c>
      <c r="I37" s="67" t="s">
        <v>45</v>
      </c>
      <c r="J37" s="70">
        <v>41821</v>
      </c>
      <c r="K37" s="70">
        <v>41860</v>
      </c>
      <c r="L37" s="67" t="s">
        <v>122</v>
      </c>
      <c r="M37" s="67" t="s">
        <v>14</v>
      </c>
      <c r="N37" s="67" t="s">
        <v>129</v>
      </c>
      <c r="O37" s="68">
        <v>2550</v>
      </c>
      <c r="P37" s="67">
        <v>0</v>
      </c>
      <c r="Q37" s="67">
        <v>0</v>
      </c>
      <c r="R37" s="67">
        <v>0</v>
      </c>
      <c r="S37" s="68">
        <v>36000</v>
      </c>
    </row>
    <row r="38" spans="1:19" s="23" customFormat="1" ht="57" customHeight="1" x14ac:dyDescent="0.25">
      <c r="A38" s="28" t="s">
        <v>185</v>
      </c>
      <c r="B38" s="76" t="s">
        <v>186</v>
      </c>
      <c r="C38" s="67" t="s">
        <v>93</v>
      </c>
      <c r="D38" s="68">
        <v>1500</v>
      </c>
      <c r="E38" s="68">
        <v>35250</v>
      </c>
      <c r="F38" s="67" t="s">
        <v>187</v>
      </c>
      <c r="G38" s="68">
        <v>33250</v>
      </c>
      <c r="H38" s="69">
        <v>1</v>
      </c>
      <c r="I38" s="67" t="s">
        <v>45</v>
      </c>
      <c r="J38" s="70">
        <v>41620</v>
      </c>
      <c r="K38" s="70">
        <v>41709</v>
      </c>
      <c r="L38" s="67" t="s">
        <v>188</v>
      </c>
      <c r="M38" s="67" t="s">
        <v>14</v>
      </c>
      <c r="N38" s="67">
        <v>0</v>
      </c>
      <c r="O38" s="68">
        <v>1900</v>
      </c>
      <c r="P38" s="67">
        <v>0</v>
      </c>
      <c r="Q38" s="67">
        <v>0</v>
      </c>
      <c r="R38" s="67">
        <v>0</v>
      </c>
      <c r="S38" s="68">
        <v>33250</v>
      </c>
    </row>
    <row r="39" spans="1:19" s="23" customFormat="1" ht="57" customHeight="1" x14ac:dyDescent="0.25">
      <c r="A39" s="28" t="s">
        <v>189</v>
      </c>
      <c r="B39" s="76" t="s">
        <v>190</v>
      </c>
      <c r="C39" s="67" t="s">
        <v>124</v>
      </c>
      <c r="D39" s="68">
        <v>1600</v>
      </c>
      <c r="E39" s="68">
        <v>22193.96</v>
      </c>
      <c r="F39" s="67" t="s">
        <v>191</v>
      </c>
      <c r="G39" s="68">
        <v>22081.82</v>
      </c>
      <c r="H39" s="69">
        <v>1</v>
      </c>
      <c r="I39" s="67" t="s">
        <v>45</v>
      </c>
      <c r="J39" s="70"/>
      <c r="K39" s="78"/>
      <c r="L39" s="67"/>
      <c r="M39" s="67" t="s">
        <v>14</v>
      </c>
      <c r="N39" s="67">
        <v>0</v>
      </c>
      <c r="O39" s="68">
        <v>1800</v>
      </c>
      <c r="P39" s="67">
        <v>0</v>
      </c>
      <c r="Q39" s="67">
        <v>0</v>
      </c>
      <c r="R39" s="67">
        <v>0</v>
      </c>
      <c r="S39" s="68">
        <v>22081.82</v>
      </c>
    </row>
    <row r="40" spans="1:19" s="23" customFormat="1" ht="57" customHeight="1" x14ac:dyDescent="0.25">
      <c r="A40" s="28" t="s">
        <v>192</v>
      </c>
      <c r="B40" s="76" t="s">
        <v>193</v>
      </c>
      <c r="C40" s="67" t="s">
        <v>127</v>
      </c>
      <c r="D40" s="68">
        <v>2300</v>
      </c>
      <c r="E40" s="68">
        <v>36255</v>
      </c>
      <c r="F40" s="67" t="s">
        <v>173</v>
      </c>
      <c r="G40" s="68">
        <v>35136.35</v>
      </c>
      <c r="H40" s="69">
        <v>1</v>
      </c>
      <c r="I40" s="67" t="s">
        <v>45</v>
      </c>
      <c r="J40" s="84"/>
      <c r="K40" s="84"/>
      <c r="L40" s="67"/>
      <c r="M40" s="67" t="s">
        <v>14</v>
      </c>
      <c r="N40" s="67">
        <v>0</v>
      </c>
      <c r="O40" s="68">
        <v>2400</v>
      </c>
      <c r="P40" s="67">
        <v>0</v>
      </c>
      <c r="Q40" s="67">
        <v>0</v>
      </c>
      <c r="R40" s="67">
        <v>0</v>
      </c>
      <c r="S40" s="68">
        <v>35136.35</v>
      </c>
    </row>
    <row r="41" spans="1:19" s="90" customFormat="1" ht="57" customHeight="1" x14ac:dyDescent="0.25">
      <c r="A41" s="85"/>
      <c r="B41" s="86"/>
      <c r="C41" s="87"/>
      <c r="D41" s="88"/>
      <c r="E41" s="150" t="s">
        <v>238</v>
      </c>
      <c r="F41" s="151"/>
      <c r="G41" s="151"/>
      <c r="H41" s="152"/>
      <c r="I41" s="87"/>
      <c r="J41" s="89"/>
      <c r="K41" s="89"/>
      <c r="L41" s="87"/>
      <c r="M41" s="87"/>
      <c r="N41" s="87"/>
      <c r="O41" s="88"/>
      <c r="P41" s="87"/>
      <c r="Q41" s="87"/>
      <c r="R41" s="87"/>
      <c r="S41" s="88"/>
    </row>
    <row r="42" spans="1:19" s="23" customFormat="1" ht="57" customHeight="1" x14ac:dyDescent="0.25">
      <c r="A42" s="28" t="s">
        <v>195</v>
      </c>
      <c r="B42" s="76" t="s">
        <v>196</v>
      </c>
      <c r="C42" s="67" t="s">
        <v>197</v>
      </c>
      <c r="D42" s="68">
        <v>2200</v>
      </c>
      <c r="E42" s="77">
        <v>35300</v>
      </c>
      <c r="F42" s="79" t="s">
        <v>199</v>
      </c>
      <c r="G42" s="80">
        <v>35070.9</v>
      </c>
      <c r="H42" s="69">
        <v>1</v>
      </c>
      <c r="I42" s="67" t="s">
        <v>45</v>
      </c>
      <c r="J42" s="70"/>
      <c r="K42" s="70"/>
      <c r="L42" s="67"/>
      <c r="M42" s="67" t="s">
        <v>14</v>
      </c>
      <c r="N42" s="67" t="s">
        <v>198</v>
      </c>
      <c r="O42" s="68">
        <v>2200</v>
      </c>
      <c r="P42" s="67">
        <v>0</v>
      </c>
      <c r="Q42" s="67">
        <v>0</v>
      </c>
      <c r="R42" s="67">
        <v>0</v>
      </c>
      <c r="S42" s="80">
        <v>35070.9</v>
      </c>
    </row>
    <row r="43" spans="1:19" s="23" customFormat="1" ht="57" customHeight="1" x14ac:dyDescent="0.25">
      <c r="A43" s="28" t="s">
        <v>200</v>
      </c>
      <c r="B43" s="76" t="s">
        <v>201</v>
      </c>
      <c r="C43" s="67" t="s">
        <v>17</v>
      </c>
      <c r="D43" s="68">
        <v>1200</v>
      </c>
      <c r="E43" s="77">
        <v>36300.15</v>
      </c>
      <c r="F43" s="79" t="s">
        <v>202</v>
      </c>
      <c r="G43" s="82">
        <v>36300</v>
      </c>
      <c r="H43" s="69">
        <v>1</v>
      </c>
      <c r="I43" s="67" t="s">
        <v>45</v>
      </c>
      <c r="J43" s="70">
        <v>42191</v>
      </c>
      <c r="K43" s="70" t="s">
        <v>203</v>
      </c>
      <c r="L43" s="67" t="s">
        <v>77</v>
      </c>
      <c r="M43" s="67" t="s">
        <v>14</v>
      </c>
      <c r="N43" s="67" t="s">
        <v>198</v>
      </c>
      <c r="O43" s="68">
        <v>13275</v>
      </c>
      <c r="P43" s="67">
        <v>0</v>
      </c>
      <c r="Q43" s="67">
        <v>0</v>
      </c>
      <c r="R43" s="67">
        <v>0</v>
      </c>
      <c r="S43" s="81">
        <v>36300</v>
      </c>
    </row>
    <row r="44" spans="1:19" s="23" customFormat="1" ht="57" customHeight="1" x14ac:dyDescent="0.25">
      <c r="A44" s="28" t="s">
        <v>204</v>
      </c>
      <c r="B44" s="76" t="s">
        <v>205</v>
      </c>
      <c r="C44" s="67" t="s">
        <v>17</v>
      </c>
      <c r="D44" s="68">
        <v>2500</v>
      </c>
      <c r="E44" s="77">
        <v>36530</v>
      </c>
      <c r="F44" s="79" t="s">
        <v>207</v>
      </c>
      <c r="G44" s="82">
        <v>36530</v>
      </c>
      <c r="H44" s="69">
        <v>1</v>
      </c>
      <c r="I44" s="67" t="s">
        <v>45</v>
      </c>
      <c r="J44" s="70">
        <v>42311</v>
      </c>
      <c r="K44" s="70">
        <v>42355</v>
      </c>
      <c r="L44" s="67" t="s">
        <v>77</v>
      </c>
      <c r="M44" s="67" t="s">
        <v>14</v>
      </c>
      <c r="N44" s="67"/>
      <c r="O44" s="68">
        <v>1200</v>
      </c>
      <c r="P44" s="67">
        <v>0</v>
      </c>
      <c r="Q44" s="67" t="s">
        <v>206</v>
      </c>
      <c r="R44" s="68">
        <v>2097.81</v>
      </c>
      <c r="S44" s="77">
        <v>38627.81</v>
      </c>
    </row>
    <row r="45" spans="1:19" s="23" customFormat="1" ht="57" customHeight="1" x14ac:dyDescent="0.25">
      <c r="A45" s="28" t="s">
        <v>208</v>
      </c>
      <c r="B45" s="76" t="s">
        <v>209</v>
      </c>
      <c r="C45" s="67" t="s">
        <v>17</v>
      </c>
      <c r="D45" s="68">
        <v>2600</v>
      </c>
      <c r="E45" s="77">
        <v>35450</v>
      </c>
      <c r="F45" s="79" t="s">
        <v>28</v>
      </c>
      <c r="G45" s="83">
        <v>35184</v>
      </c>
      <c r="H45" s="69">
        <v>1</v>
      </c>
      <c r="I45" s="67" t="s">
        <v>45</v>
      </c>
      <c r="J45" s="70">
        <v>42298</v>
      </c>
      <c r="K45" s="70">
        <v>42342</v>
      </c>
      <c r="L45" s="67" t="s">
        <v>77</v>
      </c>
      <c r="M45" s="67" t="s">
        <v>14</v>
      </c>
      <c r="N45" s="67" t="s">
        <v>104</v>
      </c>
      <c r="O45" s="68">
        <v>1900</v>
      </c>
      <c r="P45" s="67">
        <v>0</v>
      </c>
      <c r="Q45" s="67">
        <v>0</v>
      </c>
      <c r="R45" s="67">
        <v>0</v>
      </c>
      <c r="S45" s="77">
        <v>35184</v>
      </c>
    </row>
    <row r="46" spans="1:19" s="23" customFormat="1" ht="57" customHeight="1" x14ac:dyDescent="0.25">
      <c r="A46" s="28" t="s">
        <v>210</v>
      </c>
      <c r="B46" s="76" t="s">
        <v>211</v>
      </c>
      <c r="C46" s="67" t="s">
        <v>17</v>
      </c>
      <c r="D46" s="68">
        <v>2600</v>
      </c>
      <c r="E46" s="77"/>
      <c r="F46" s="79" t="s">
        <v>20</v>
      </c>
      <c r="G46" s="77">
        <v>36090.36</v>
      </c>
      <c r="H46" s="69">
        <v>1</v>
      </c>
      <c r="I46" s="67" t="s">
        <v>45</v>
      </c>
      <c r="J46" s="70">
        <v>42345</v>
      </c>
      <c r="K46" s="70">
        <v>42392</v>
      </c>
      <c r="L46" s="67" t="s">
        <v>77</v>
      </c>
      <c r="M46" s="67" t="s">
        <v>14</v>
      </c>
      <c r="N46" s="67" t="s">
        <v>212</v>
      </c>
      <c r="O46" s="68">
        <v>2400</v>
      </c>
      <c r="P46" s="67"/>
      <c r="Q46" s="67" t="s">
        <v>206</v>
      </c>
      <c r="R46" s="67"/>
      <c r="S46" s="77">
        <v>36090.36</v>
      </c>
    </row>
    <row r="47" spans="1:19" s="23" customFormat="1" ht="57" customHeight="1" x14ac:dyDescent="0.25">
      <c r="A47" s="28" t="s">
        <v>213</v>
      </c>
      <c r="B47" s="76" t="s">
        <v>214</v>
      </c>
      <c r="C47" s="67" t="s">
        <v>17</v>
      </c>
      <c r="D47" s="68">
        <v>1000</v>
      </c>
      <c r="E47" s="77">
        <v>33300</v>
      </c>
      <c r="F47" s="79" t="s">
        <v>215</v>
      </c>
      <c r="G47" s="83"/>
      <c r="H47" s="69">
        <v>1</v>
      </c>
      <c r="I47" s="67" t="s">
        <v>45</v>
      </c>
      <c r="J47" s="70">
        <v>42366</v>
      </c>
      <c r="K47" s="70">
        <v>42412</v>
      </c>
      <c r="L47" s="67" t="s">
        <v>77</v>
      </c>
      <c r="M47" s="67" t="s">
        <v>14</v>
      </c>
      <c r="N47" s="67" t="s">
        <v>216</v>
      </c>
      <c r="O47" s="68">
        <v>2550</v>
      </c>
      <c r="P47" s="67"/>
      <c r="Q47" s="67" t="s">
        <v>65</v>
      </c>
      <c r="R47" s="67"/>
      <c r="S47" s="68"/>
    </row>
    <row r="48" spans="1:19" s="23" customFormat="1" ht="57" customHeight="1" x14ac:dyDescent="0.25">
      <c r="A48" s="28" t="s">
        <v>217</v>
      </c>
      <c r="B48" s="76" t="s">
        <v>218</v>
      </c>
      <c r="C48" s="67" t="s">
        <v>17</v>
      </c>
      <c r="D48" s="68">
        <v>2400</v>
      </c>
      <c r="E48" s="77">
        <v>36240</v>
      </c>
      <c r="F48" s="79" t="s">
        <v>187</v>
      </c>
      <c r="G48" s="83">
        <v>35934</v>
      </c>
      <c r="H48" s="69">
        <v>1</v>
      </c>
      <c r="I48" s="67" t="s">
        <v>45</v>
      </c>
      <c r="J48" s="70">
        <v>42380</v>
      </c>
      <c r="K48" s="70">
        <v>42424</v>
      </c>
      <c r="L48" s="67"/>
      <c r="M48" s="67" t="s">
        <v>14</v>
      </c>
      <c r="N48" s="91" t="s">
        <v>198</v>
      </c>
      <c r="O48" s="68">
        <v>2475</v>
      </c>
      <c r="P48" s="67"/>
      <c r="Q48" s="67" t="s">
        <v>64</v>
      </c>
      <c r="R48" s="67"/>
      <c r="S48" s="68">
        <v>35934</v>
      </c>
    </row>
    <row r="49" spans="1:19" s="23" customFormat="1" ht="57" customHeight="1" x14ac:dyDescent="0.25">
      <c r="A49" s="92" t="s">
        <v>219</v>
      </c>
      <c r="B49" s="76" t="s">
        <v>220</v>
      </c>
      <c r="C49" s="67" t="s">
        <v>17</v>
      </c>
      <c r="D49" s="68">
        <v>1700</v>
      </c>
      <c r="E49" s="77">
        <v>33980</v>
      </c>
      <c r="F49" s="79" t="s">
        <v>107</v>
      </c>
      <c r="G49" s="83">
        <v>33870.379999999997</v>
      </c>
      <c r="H49" s="69">
        <v>1</v>
      </c>
      <c r="I49" s="67" t="s">
        <v>45</v>
      </c>
      <c r="J49" s="70">
        <v>42464</v>
      </c>
      <c r="K49" s="70">
        <v>42508</v>
      </c>
      <c r="L49" s="67"/>
      <c r="M49" s="67" t="s">
        <v>14</v>
      </c>
      <c r="N49" s="67" t="s">
        <v>222</v>
      </c>
      <c r="O49" s="68">
        <v>2250</v>
      </c>
      <c r="P49" s="67"/>
      <c r="Q49" s="67" t="s">
        <v>221</v>
      </c>
      <c r="R49" s="67"/>
      <c r="S49" s="68">
        <v>33870.379999999997</v>
      </c>
    </row>
    <row r="50" spans="1:19" s="23" customFormat="1" ht="57" customHeight="1" x14ac:dyDescent="0.25">
      <c r="A50" s="28" t="s">
        <v>223</v>
      </c>
      <c r="B50" s="76" t="s">
        <v>224</v>
      </c>
      <c r="C50" s="67" t="s">
        <v>17</v>
      </c>
      <c r="D50" s="68">
        <v>2600</v>
      </c>
      <c r="E50" s="77">
        <v>34711</v>
      </c>
      <c r="F50" s="79" t="s">
        <v>173</v>
      </c>
      <c r="G50" s="83">
        <v>34330</v>
      </c>
      <c r="H50" s="69">
        <v>1</v>
      </c>
      <c r="I50" s="67" t="s">
        <v>45</v>
      </c>
      <c r="J50" s="70" t="s">
        <v>226</v>
      </c>
      <c r="K50" s="70" t="s">
        <v>226</v>
      </c>
      <c r="L50" s="67" t="s">
        <v>226</v>
      </c>
      <c r="M50" s="67" t="s">
        <v>14</v>
      </c>
      <c r="N50" s="67" t="s">
        <v>226</v>
      </c>
      <c r="O50" s="68" t="s">
        <v>226</v>
      </c>
      <c r="P50" s="67" t="s">
        <v>226</v>
      </c>
      <c r="Q50" s="67" t="s">
        <v>226</v>
      </c>
      <c r="R50" s="67" t="s">
        <v>226</v>
      </c>
      <c r="S50" s="83">
        <v>34330</v>
      </c>
    </row>
    <row r="51" spans="1:19" s="23" customFormat="1" ht="57" customHeight="1" x14ac:dyDescent="0.25">
      <c r="A51" s="28" t="s">
        <v>116</v>
      </c>
      <c r="B51" s="76" t="s">
        <v>225</v>
      </c>
      <c r="C51" s="67" t="s">
        <v>17</v>
      </c>
      <c r="D51" s="68">
        <v>2600</v>
      </c>
      <c r="E51" s="77">
        <v>36600</v>
      </c>
      <c r="F51" s="79" t="s">
        <v>127</v>
      </c>
      <c r="G51" s="83">
        <v>36340</v>
      </c>
      <c r="H51" s="69">
        <v>1</v>
      </c>
      <c r="I51" s="67" t="s">
        <v>45</v>
      </c>
      <c r="J51" s="70">
        <v>42030</v>
      </c>
      <c r="K51" s="70">
        <v>42074</v>
      </c>
      <c r="L51" s="67" t="s">
        <v>77</v>
      </c>
      <c r="M51" s="67" t="s">
        <v>14</v>
      </c>
      <c r="N51" s="67" t="s">
        <v>198</v>
      </c>
      <c r="O51" s="68">
        <v>2000</v>
      </c>
      <c r="P51" s="67" t="s">
        <v>226</v>
      </c>
      <c r="Q51" s="67" t="s">
        <v>128</v>
      </c>
      <c r="R51" s="67" t="s">
        <v>226</v>
      </c>
      <c r="S51" s="83">
        <v>36340</v>
      </c>
    </row>
    <row r="52" spans="1:19" s="23" customFormat="1" ht="57" customHeight="1" x14ac:dyDescent="0.25">
      <c r="A52" s="28" t="s">
        <v>154</v>
      </c>
      <c r="B52" s="76" t="s">
        <v>227</v>
      </c>
      <c r="C52" s="67" t="s">
        <v>17</v>
      </c>
      <c r="D52" s="68">
        <v>2200</v>
      </c>
      <c r="E52" s="77">
        <v>36300</v>
      </c>
      <c r="F52" s="79" t="s">
        <v>228</v>
      </c>
      <c r="G52" s="83">
        <v>36112.199999999997</v>
      </c>
      <c r="H52" s="69">
        <v>1</v>
      </c>
      <c r="I52" s="67" t="s">
        <v>45</v>
      </c>
      <c r="J52" s="70">
        <v>42030</v>
      </c>
      <c r="K52" s="70">
        <v>42074</v>
      </c>
      <c r="L52" s="67" t="s">
        <v>226</v>
      </c>
      <c r="M52" s="67" t="s">
        <v>14</v>
      </c>
      <c r="N52" s="67" t="s">
        <v>198</v>
      </c>
      <c r="O52" s="68">
        <v>2350</v>
      </c>
      <c r="P52" s="67" t="s">
        <v>226</v>
      </c>
      <c r="Q52" s="67" t="s">
        <v>128</v>
      </c>
      <c r="R52" s="67" t="s">
        <v>226</v>
      </c>
      <c r="S52" s="83">
        <v>36112.199999999997</v>
      </c>
    </row>
    <row r="53" spans="1:19" s="23" customFormat="1" ht="57" customHeight="1" x14ac:dyDescent="0.25">
      <c r="A53" s="28" t="s">
        <v>157</v>
      </c>
      <c r="B53" s="76" t="s">
        <v>229</v>
      </c>
      <c r="C53" s="67"/>
      <c r="D53" s="68"/>
      <c r="E53" s="77"/>
      <c r="F53" s="79"/>
      <c r="G53" s="83"/>
      <c r="H53" s="69">
        <v>1</v>
      </c>
      <c r="I53" s="67"/>
      <c r="J53" s="70"/>
      <c r="K53" s="70"/>
      <c r="L53" s="67"/>
      <c r="M53" s="67"/>
      <c r="N53" s="67" t="s">
        <v>198</v>
      </c>
      <c r="O53" s="68"/>
      <c r="P53" s="67" t="s">
        <v>226</v>
      </c>
      <c r="Q53" s="67"/>
      <c r="R53" s="67" t="s">
        <v>226</v>
      </c>
      <c r="S53" s="68"/>
    </row>
    <row r="54" spans="1:19" s="23" customFormat="1" ht="57" customHeight="1" x14ac:dyDescent="0.25">
      <c r="A54" s="28" t="s">
        <v>162</v>
      </c>
      <c r="B54" s="93" t="s">
        <v>230</v>
      </c>
      <c r="C54" s="67" t="s">
        <v>231</v>
      </c>
      <c r="D54" s="68">
        <v>13500</v>
      </c>
      <c r="E54" s="77" t="s">
        <v>234</v>
      </c>
      <c r="F54" s="79" t="s">
        <v>233</v>
      </c>
      <c r="G54" s="83"/>
      <c r="H54" s="69">
        <v>1</v>
      </c>
      <c r="I54" s="67" t="s">
        <v>45</v>
      </c>
      <c r="J54" s="70">
        <v>42030</v>
      </c>
      <c r="K54" s="70">
        <v>11</v>
      </c>
      <c r="L54" s="67"/>
      <c r="M54" s="67" t="s">
        <v>142</v>
      </c>
      <c r="N54" s="67" t="s">
        <v>198</v>
      </c>
      <c r="O54" s="68"/>
      <c r="P54" s="67"/>
      <c r="Q54" s="67"/>
      <c r="R54" s="67"/>
      <c r="S54" s="68"/>
    </row>
    <row r="55" spans="1:19" s="23" customFormat="1" ht="57" customHeight="1" x14ac:dyDescent="0.25">
      <c r="A55" s="28" t="s">
        <v>166</v>
      </c>
      <c r="B55" s="76" t="s">
        <v>232</v>
      </c>
      <c r="C55" s="67"/>
      <c r="D55" s="68"/>
      <c r="E55" s="77" t="s">
        <v>234</v>
      </c>
      <c r="F55" s="79" t="s">
        <v>235</v>
      </c>
      <c r="G55" s="83">
        <v>23225.82</v>
      </c>
      <c r="H55" s="69">
        <v>1</v>
      </c>
      <c r="I55" s="67" t="s">
        <v>236</v>
      </c>
      <c r="J55" s="70" t="s">
        <v>237</v>
      </c>
      <c r="K55" s="70">
        <v>43337</v>
      </c>
      <c r="L55" s="67" t="s">
        <v>188</v>
      </c>
      <c r="M55" s="67"/>
      <c r="N55" s="67" t="s">
        <v>198</v>
      </c>
      <c r="O55" s="68">
        <v>7700</v>
      </c>
      <c r="P55" s="67"/>
      <c r="Q55" s="67"/>
      <c r="R55" s="67"/>
      <c r="S55" s="68"/>
    </row>
    <row r="56" spans="1:19" s="17" customFormat="1" ht="63.75" customHeight="1" x14ac:dyDescent="0.25">
      <c r="A56" s="28" t="s">
        <v>7</v>
      </c>
      <c r="B56" s="15" t="s">
        <v>31</v>
      </c>
      <c r="C56" s="15" t="s">
        <v>17</v>
      </c>
      <c r="D56" s="16">
        <v>1800</v>
      </c>
      <c r="E56" s="16">
        <v>36922.720000000001</v>
      </c>
      <c r="F56" s="16" t="s">
        <v>32</v>
      </c>
      <c r="G56" s="36">
        <v>33870.379999999997</v>
      </c>
      <c r="H56" s="39">
        <v>1</v>
      </c>
      <c r="I56" s="24" t="s">
        <v>45</v>
      </c>
      <c r="J56" s="40">
        <v>42345</v>
      </c>
      <c r="K56" s="40">
        <v>42390</v>
      </c>
      <c r="L56" s="41">
        <v>45</v>
      </c>
      <c r="M56" s="15" t="s">
        <v>14</v>
      </c>
      <c r="N56" s="15" t="s">
        <v>33</v>
      </c>
      <c r="O56" s="36">
        <v>2050</v>
      </c>
      <c r="P56" s="16"/>
      <c r="Q56" s="16" t="s">
        <v>67</v>
      </c>
      <c r="R56" s="36"/>
      <c r="S56" s="43">
        <v>35920.379999999997</v>
      </c>
    </row>
    <row r="57" spans="1:19" s="17" customFormat="1" ht="64.5" customHeight="1" x14ac:dyDescent="0.25">
      <c r="A57" s="28" t="s">
        <v>8</v>
      </c>
      <c r="B57" s="15" t="s">
        <v>38</v>
      </c>
      <c r="C57" s="15" t="s">
        <v>17</v>
      </c>
      <c r="D57" s="16">
        <v>1000</v>
      </c>
      <c r="E57" s="16">
        <v>35850</v>
      </c>
      <c r="F57" s="16" t="s">
        <v>34</v>
      </c>
      <c r="G57" s="36" t="s">
        <v>37</v>
      </c>
      <c r="H57" s="39">
        <v>1</v>
      </c>
      <c r="I57" s="24" t="s">
        <v>45</v>
      </c>
      <c r="J57" s="40">
        <v>42366</v>
      </c>
      <c r="K57" s="40">
        <v>42403</v>
      </c>
      <c r="L57" s="41">
        <v>45</v>
      </c>
      <c r="M57" s="15" t="s">
        <v>14</v>
      </c>
      <c r="N57" s="15" t="s">
        <v>35</v>
      </c>
      <c r="O57" s="36">
        <v>2500</v>
      </c>
      <c r="P57" s="16" t="s">
        <v>36</v>
      </c>
      <c r="Q57" s="16" t="s">
        <v>65</v>
      </c>
      <c r="R57" s="36"/>
      <c r="S57" s="43">
        <v>34681</v>
      </c>
    </row>
    <row r="58" spans="1:19" s="20" customFormat="1" ht="66.75" customHeight="1" x14ac:dyDescent="0.25">
      <c r="A58" s="28" t="s">
        <v>1</v>
      </c>
      <c r="B58" s="16" t="s">
        <v>41</v>
      </c>
      <c r="C58" s="15" t="s">
        <v>44</v>
      </c>
      <c r="D58" s="16">
        <v>13500</v>
      </c>
      <c r="E58" s="22">
        <v>125995.53</v>
      </c>
      <c r="F58" s="16" t="s">
        <v>17</v>
      </c>
      <c r="G58" s="36">
        <v>116129.19</v>
      </c>
      <c r="H58" s="38">
        <v>1</v>
      </c>
      <c r="I58" s="37" t="s">
        <v>42</v>
      </c>
      <c r="J58" s="40">
        <v>42149</v>
      </c>
      <c r="K58" s="40">
        <v>42309</v>
      </c>
      <c r="L58" s="41">
        <v>90</v>
      </c>
      <c r="M58" s="15" t="s">
        <v>43</v>
      </c>
      <c r="N58" s="15" t="s">
        <v>16</v>
      </c>
      <c r="O58" s="36">
        <v>9300</v>
      </c>
      <c r="P58" s="16" t="s">
        <v>19</v>
      </c>
      <c r="Q58" s="16" t="s">
        <v>63</v>
      </c>
      <c r="R58" s="36">
        <v>25032.73</v>
      </c>
      <c r="S58" s="43">
        <v>150431.92000000001</v>
      </c>
    </row>
    <row r="59" spans="1:19" s="17" customFormat="1" ht="60" customHeight="1" x14ac:dyDescent="0.25">
      <c r="A59" s="28" t="s">
        <v>2</v>
      </c>
      <c r="B59" s="15" t="s">
        <v>15</v>
      </c>
      <c r="C59" s="15" t="s">
        <v>17</v>
      </c>
      <c r="D59" s="16">
        <v>2200</v>
      </c>
      <c r="E59" s="16">
        <v>37500</v>
      </c>
      <c r="F59" s="16" t="s">
        <v>18</v>
      </c>
      <c r="G59" s="36">
        <v>35070.9</v>
      </c>
      <c r="H59" s="39">
        <v>1</v>
      </c>
      <c r="I59" s="24" t="s">
        <v>45</v>
      </c>
      <c r="J59" s="40">
        <v>42191</v>
      </c>
      <c r="K59" s="40">
        <v>42230</v>
      </c>
      <c r="L59" s="41">
        <v>45</v>
      </c>
      <c r="M59" s="15" t="s">
        <v>14</v>
      </c>
      <c r="N59" s="15" t="s">
        <v>16</v>
      </c>
      <c r="O59" s="36">
        <v>2150</v>
      </c>
      <c r="P59" s="16" t="s">
        <v>19</v>
      </c>
      <c r="Q59" s="16" t="s">
        <v>64</v>
      </c>
      <c r="R59" s="36"/>
      <c r="S59" s="43">
        <v>37220.9</v>
      </c>
    </row>
    <row r="60" spans="1:19" s="17" customFormat="1" ht="60" customHeight="1" x14ac:dyDescent="0.25">
      <c r="A60" s="28" t="s">
        <v>3</v>
      </c>
      <c r="B60" s="15" t="s">
        <v>23</v>
      </c>
      <c r="C60" s="15" t="s">
        <v>17</v>
      </c>
      <c r="D60" s="16">
        <v>1200</v>
      </c>
      <c r="E60" s="16">
        <v>38800.15</v>
      </c>
      <c r="F60" s="16" t="s">
        <v>20</v>
      </c>
      <c r="G60" s="36">
        <v>36000.480000000003</v>
      </c>
      <c r="H60" s="39">
        <v>1</v>
      </c>
      <c r="I60" s="24" t="s">
        <v>45</v>
      </c>
      <c r="J60" s="40">
        <v>42191</v>
      </c>
      <c r="K60" s="40">
        <v>42234</v>
      </c>
      <c r="L60" s="42">
        <v>45</v>
      </c>
      <c r="M60" s="15" t="s">
        <v>14</v>
      </c>
      <c r="N60" s="15" t="s">
        <v>21</v>
      </c>
      <c r="O60" s="36">
        <v>2500</v>
      </c>
      <c r="P60" s="16" t="s">
        <v>22</v>
      </c>
      <c r="Q60" s="16" t="s">
        <v>65</v>
      </c>
      <c r="R60" s="36"/>
      <c r="S60" s="43">
        <v>38500.480000000003</v>
      </c>
    </row>
    <row r="61" spans="1:19" s="17" customFormat="1" ht="60" customHeight="1" x14ac:dyDescent="0.25">
      <c r="A61" s="28" t="s">
        <v>4</v>
      </c>
      <c r="B61" s="15" t="s">
        <v>26</v>
      </c>
      <c r="C61" s="15" t="s">
        <v>17</v>
      </c>
      <c r="D61" s="16">
        <v>2600</v>
      </c>
      <c r="E61" s="16">
        <v>37450</v>
      </c>
      <c r="F61" s="16" t="s">
        <v>28</v>
      </c>
      <c r="G61" s="36">
        <v>35184</v>
      </c>
      <c r="H61" s="39">
        <v>1</v>
      </c>
      <c r="I61" s="24" t="s">
        <v>45</v>
      </c>
      <c r="J61" s="40">
        <v>42298</v>
      </c>
      <c r="K61" s="40">
        <v>42335</v>
      </c>
      <c r="L61" s="41">
        <v>45</v>
      </c>
      <c r="M61" s="15" t="s">
        <v>14</v>
      </c>
      <c r="N61" s="15" t="s">
        <v>16</v>
      </c>
      <c r="O61" s="36">
        <v>1900</v>
      </c>
      <c r="P61" s="16" t="s">
        <v>22</v>
      </c>
      <c r="Q61" s="16" t="s">
        <v>64</v>
      </c>
      <c r="R61" s="36"/>
      <c r="S61" s="43">
        <v>37084</v>
      </c>
    </row>
    <row r="62" spans="1:19" s="17" customFormat="1" ht="54.75" customHeight="1" x14ac:dyDescent="0.25">
      <c r="A62" s="28" t="s">
        <v>5</v>
      </c>
      <c r="B62" s="15" t="s">
        <v>24</v>
      </c>
      <c r="C62" s="15" t="s">
        <v>17</v>
      </c>
      <c r="D62" s="16">
        <v>2500</v>
      </c>
      <c r="E62" s="16">
        <v>38730.04</v>
      </c>
      <c r="F62" s="16" t="s">
        <v>27</v>
      </c>
      <c r="G62" s="36">
        <v>36324.980000000003</v>
      </c>
      <c r="H62" s="39">
        <v>1</v>
      </c>
      <c r="I62" s="24" t="s">
        <v>45</v>
      </c>
      <c r="J62" s="40">
        <v>42311</v>
      </c>
      <c r="K62" s="40">
        <v>42347</v>
      </c>
      <c r="L62" s="41">
        <v>45</v>
      </c>
      <c r="M62" s="15" t="s">
        <v>14</v>
      </c>
      <c r="N62" s="15" t="s">
        <v>25</v>
      </c>
      <c r="O62" s="36">
        <v>2150</v>
      </c>
      <c r="P62" s="16"/>
      <c r="Q62" s="16" t="s">
        <v>66</v>
      </c>
      <c r="R62" s="36"/>
      <c r="S62" s="43">
        <v>38474.980000000003</v>
      </c>
    </row>
    <row r="63" spans="1:19" s="17" customFormat="1" ht="63" customHeight="1" x14ac:dyDescent="0.25">
      <c r="A63" s="28" t="s">
        <v>6</v>
      </c>
      <c r="B63" s="15" t="s">
        <v>29</v>
      </c>
      <c r="C63" s="15" t="s">
        <v>17</v>
      </c>
      <c r="D63" s="16">
        <v>2600</v>
      </c>
      <c r="E63" s="16">
        <v>38729.99</v>
      </c>
      <c r="F63" s="16" t="s">
        <v>20</v>
      </c>
      <c r="G63" s="36">
        <v>36090.36</v>
      </c>
      <c r="H63" s="39">
        <v>1</v>
      </c>
      <c r="I63" s="24" t="s">
        <v>45</v>
      </c>
      <c r="J63" s="40">
        <v>42345</v>
      </c>
      <c r="K63" s="40">
        <v>42697</v>
      </c>
      <c r="L63" s="41">
        <v>45</v>
      </c>
      <c r="M63" s="15" t="s">
        <v>14</v>
      </c>
      <c r="N63" s="15" t="s">
        <v>30</v>
      </c>
      <c r="O63" s="36">
        <v>2350</v>
      </c>
      <c r="P63" s="16"/>
      <c r="Q63" s="16" t="s">
        <v>66</v>
      </c>
      <c r="R63" s="36"/>
      <c r="S63" s="43">
        <v>38440.36</v>
      </c>
    </row>
    <row r="64" spans="1:19" s="17" customFormat="1" ht="64.5" customHeight="1" x14ac:dyDescent="0.25">
      <c r="A64" s="44" t="s">
        <v>9</v>
      </c>
      <c r="B64" s="45" t="s">
        <v>40</v>
      </c>
      <c r="C64" s="45" t="s">
        <v>17</v>
      </c>
      <c r="D64" s="46">
        <v>2400</v>
      </c>
      <c r="E64" s="46">
        <v>38740</v>
      </c>
      <c r="F64" s="46" t="s">
        <v>39</v>
      </c>
      <c r="G64" s="47">
        <v>35969.230000000003</v>
      </c>
      <c r="H64" s="48">
        <v>1</v>
      </c>
      <c r="I64" s="49" t="s">
        <v>45</v>
      </c>
      <c r="J64" s="50"/>
      <c r="K64" s="51"/>
      <c r="L64" s="45"/>
      <c r="M64" s="45" t="s">
        <v>14</v>
      </c>
      <c r="N64" s="45" t="s">
        <v>16</v>
      </c>
      <c r="O64" s="47">
        <v>2475</v>
      </c>
      <c r="P64" s="46" t="s">
        <v>19</v>
      </c>
      <c r="Q64" s="46" t="s">
        <v>64</v>
      </c>
      <c r="R64" s="47"/>
      <c r="S64" s="52">
        <v>38444.230000000003</v>
      </c>
    </row>
    <row r="65" spans="1:19" s="103" customFormat="1" ht="64.5" customHeight="1" x14ac:dyDescent="0.25">
      <c r="A65" s="94"/>
      <c r="B65" s="95"/>
      <c r="C65" s="95"/>
      <c r="D65" s="96"/>
      <c r="E65" s="153" t="s">
        <v>239</v>
      </c>
      <c r="F65" s="148"/>
      <c r="G65" s="149"/>
      <c r="H65" s="97"/>
      <c r="I65" s="98"/>
      <c r="J65" s="99"/>
      <c r="K65" s="100"/>
      <c r="L65" s="95"/>
      <c r="M65" s="95"/>
      <c r="N65" s="95"/>
      <c r="O65" s="101"/>
      <c r="P65" s="96"/>
      <c r="Q65" s="96"/>
      <c r="R65" s="101"/>
      <c r="S65" s="102"/>
    </row>
    <row r="66" spans="1:19" s="17" customFormat="1" ht="64.5" customHeight="1" x14ac:dyDescent="0.25">
      <c r="A66" s="44" t="s">
        <v>195</v>
      </c>
      <c r="B66" s="45" t="s">
        <v>241</v>
      </c>
      <c r="C66" s="45" t="s">
        <v>243</v>
      </c>
      <c r="D66" s="46">
        <v>570</v>
      </c>
      <c r="E66" s="46">
        <v>28601.72</v>
      </c>
      <c r="F66" s="46" t="s">
        <v>242</v>
      </c>
      <c r="G66" s="47">
        <v>19997.2</v>
      </c>
      <c r="H66" s="48">
        <v>1</v>
      </c>
      <c r="I66" s="49" t="s">
        <v>45</v>
      </c>
      <c r="J66" s="50">
        <v>43024</v>
      </c>
      <c r="K66" s="50">
        <v>43068</v>
      </c>
      <c r="L66" s="45" t="s">
        <v>77</v>
      </c>
      <c r="M66" s="45" t="s">
        <v>14</v>
      </c>
      <c r="N66" s="45" t="s">
        <v>240</v>
      </c>
      <c r="O66" s="47">
        <v>800</v>
      </c>
      <c r="P66" s="46" t="s">
        <v>226</v>
      </c>
      <c r="Q66" s="46" t="s">
        <v>244</v>
      </c>
      <c r="R66" s="47">
        <v>3703.57</v>
      </c>
      <c r="S66" s="52">
        <v>29497.72</v>
      </c>
    </row>
    <row r="67" spans="1:19" s="17" customFormat="1" ht="64.5" customHeight="1" x14ac:dyDescent="0.25">
      <c r="A67" s="44" t="s">
        <v>200</v>
      </c>
      <c r="B67" s="45" t="s">
        <v>247</v>
      </c>
      <c r="C67" s="45" t="s">
        <v>248</v>
      </c>
      <c r="D67" s="46">
        <v>1100</v>
      </c>
      <c r="E67" s="46">
        <v>24</v>
      </c>
      <c r="F67" s="46" t="s">
        <v>245</v>
      </c>
      <c r="G67" s="47">
        <v>24058.66</v>
      </c>
      <c r="H67" s="48">
        <v>1</v>
      </c>
      <c r="I67" s="49" t="s">
        <v>45</v>
      </c>
      <c r="J67" s="50">
        <v>42765</v>
      </c>
      <c r="K67" s="50">
        <v>42809</v>
      </c>
      <c r="L67" s="45" t="s">
        <v>77</v>
      </c>
      <c r="M67" s="45" t="s">
        <v>14</v>
      </c>
      <c r="N67" s="45" t="s">
        <v>246</v>
      </c>
      <c r="O67" s="47">
        <v>1512.91</v>
      </c>
      <c r="P67" s="46" t="s">
        <v>226</v>
      </c>
      <c r="Q67" s="46" t="s">
        <v>65</v>
      </c>
      <c r="R67" s="47"/>
      <c r="S67" s="52">
        <v>24058.66</v>
      </c>
    </row>
    <row r="68" spans="1:19" s="17" customFormat="1" ht="64.5" customHeight="1" x14ac:dyDescent="0.25">
      <c r="A68" s="44" t="s">
        <v>204</v>
      </c>
      <c r="B68" s="45" t="s">
        <v>249</v>
      </c>
      <c r="C68" s="45" t="s">
        <v>251</v>
      </c>
      <c r="D68" s="46" t="s">
        <v>90</v>
      </c>
      <c r="E68" s="47">
        <v>33126.21</v>
      </c>
      <c r="F68" s="46" t="s">
        <v>250</v>
      </c>
      <c r="G68" s="47">
        <v>31438.73</v>
      </c>
      <c r="H68" s="48">
        <v>1</v>
      </c>
      <c r="I68" s="49" t="s">
        <v>45</v>
      </c>
      <c r="J68" s="50">
        <v>42793</v>
      </c>
      <c r="K68" s="50">
        <v>42853</v>
      </c>
      <c r="L68" s="45" t="s">
        <v>254</v>
      </c>
      <c r="M68" s="45" t="s">
        <v>14</v>
      </c>
      <c r="N68" s="45" t="s">
        <v>255</v>
      </c>
      <c r="O68" s="47">
        <v>1029</v>
      </c>
      <c r="P68" s="46" t="s">
        <v>256</v>
      </c>
      <c r="Q68" s="46" t="s">
        <v>252</v>
      </c>
      <c r="R68" s="47"/>
      <c r="S68" s="52" t="s">
        <v>253</v>
      </c>
    </row>
    <row r="69" spans="1:19" s="17" customFormat="1" ht="64.5" customHeight="1" x14ac:dyDescent="0.25">
      <c r="A69" s="44" t="s">
        <v>208</v>
      </c>
      <c r="B69" s="45" t="s">
        <v>258</v>
      </c>
      <c r="C69" s="45" t="s">
        <v>257</v>
      </c>
      <c r="D69" s="104">
        <v>1100</v>
      </c>
      <c r="E69" s="104">
        <v>21445.75</v>
      </c>
      <c r="F69" s="46" t="s">
        <v>245</v>
      </c>
      <c r="G69" s="47">
        <v>20913.87</v>
      </c>
      <c r="H69" s="48">
        <v>1</v>
      </c>
      <c r="I69" s="49" t="s">
        <v>45</v>
      </c>
      <c r="J69" s="50">
        <v>42765</v>
      </c>
      <c r="K69" s="50">
        <v>42809</v>
      </c>
      <c r="L69" s="45" t="s">
        <v>77</v>
      </c>
      <c r="M69" s="45" t="s">
        <v>14</v>
      </c>
      <c r="N69" s="45" t="s">
        <v>246</v>
      </c>
      <c r="O69" s="47">
        <v>800</v>
      </c>
      <c r="P69" s="46"/>
      <c r="Q69" s="46" t="s">
        <v>65</v>
      </c>
      <c r="R69" s="47"/>
      <c r="S69" s="47">
        <v>20913.87</v>
      </c>
    </row>
    <row r="70" spans="1:19" s="17" customFormat="1" ht="64.5" customHeight="1" x14ac:dyDescent="0.25">
      <c r="A70" s="44" t="s">
        <v>210</v>
      </c>
      <c r="B70" s="45" t="s">
        <v>261</v>
      </c>
      <c r="C70" s="45" t="s">
        <v>262</v>
      </c>
      <c r="D70" s="104">
        <v>1800</v>
      </c>
      <c r="E70" s="104">
        <v>40566.239999999998</v>
      </c>
      <c r="F70" s="46" t="s">
        <v>260</v>
      </c>
      <c r="G70" s="47">
        <v>39822.53</v>
      </c>
      <c r="H70" s="48">
        <v>1</v>
      </c>
      <c r="I70" s="49" t="s">
        <v>45</v>
      </c>
      <c r="J70" s="50">
        <v>42751</v>
      </c>
      <c r="K70" s="50">
        <v>42809</v>
      </c>
      <c r="L70" s="45" t="s">
        <v>259</v>
      </c>
      <c r="M70" s="45" t="s">
        <v>14</v>
      </c>
      <c r="N70" s="45" t="s">
        <v>255</v>
      </c>
      <c r="O70" s="47" t="s">
        <v>90</v>
      </c>
      <c r="P70" s="46"/>
      <c r="Q70" s="46" t="s">
        <v>206</v>
      </c>
      <c r="R70" s="47">
        <v>7964.44</v>
      </c>
      <c r="S70" s="36">
        <v>39822.53</v>
      </c>
    </row>
    <row r="71" spans="1:19" s="17" customFormat="1" ht="64.5" customHeight="1" x14ac:dyDescent="0.25">
      <c r="A71" s="44" t="s">
        <v>213</v>
      </c>
      <c r="B71" s="45" t="s">
        <v>265</v>
      </c>
      <c r="C71" s="45" t="s">
        <v>266</v>
      </c>
      <c r="D71" s="104" t="s">
        <v>90</v>
      </c>
      <c r="E71" s="104">
        <v>30658.48</v>
      </c>
      <c r="F71" s="46" t="s">
        <v>264</v>
      </c>
      <c r="G71" s="47">
        <v>31438.73</v>
      </c>
      <c r="H71" s="48">
        <v>1</v>
      </c>
      <c r="I71" s="49" t="s">
        <v>45</v>
      </c>
      <c r="J71" s="50">
        <v>42793</v>
      </c>
      <c r="K71" s="50">
        <v>42853</v>
      </c>
      <c r="L71" s="45" t="s">
        <v>259</v>
      </c>
      <c r="M71" s="45" t="s">
        <v>14</v>
      </c>
      <c r="N71" s="45" t="s">
        <v>255</v>
      </c>
      <c r="O71" s="47">
        <v>1029</v>
      </c>
      <c r="P71" s="46"/>
      <c r="Q71" s="46" t="s">
        <v>263</v>
      </c>
      <c r="R71" s="47">
        <v>2467.73</v>
      </c>
      <c r="S71" s="47">
        <v>31438.73</v>
      </c>
    </row>
    <row r="72" spans="1:19" s="17" customFormat="1" ht="64.5" customHeight="1" x14ac:dyDescent="0.25">
      <c r="A72" s="44" t="s">
        <v>217</v>
      </c>
      <c r="B72" s="45" t="s">
        <v>267</v>
      </c>
      <c r="C72" s="45" t="s">
        <v>271</v>
      </c>
      <c r="D72" s="104">
        <v>1342.55</v>
      </c>
      <c r="E72" s="104">
        <v>29980.52</v>
      </c>
      <c r="F72" s="46" t="s">
        <v>269</v>
      </c>
      <c r="G72" s="47">
        <v>28907.69</v>
      </c>
      <c r="H72" s="48">
        <v>1</v>
      </c>
      <c r="I72" s="49" t="s">
        <v>45</v>
      </c>
      <c r="J72" s="50">
        <v>42759</v>
      </c>
      <c r="K72" s="50">
        <v>42818</v>
      </c>
      <c r="L72" s="45" t="s">
        <v>272</v>
      </c>
      <c r="M72" s="45" t="s">
        <v>14</v>
      </c>
      <c r="N72" s="45" t="s">
        <v>268</v>
      </c>
      <c r="O72" s="47">
        <v>1017</v>
      </c>
      <c r="P72" s="46"/>
      <c r="Q72" s="46" t="s">
        <v>270</v>
      </c>
      <c r="R72" s="47"/>
      <c r="S72" s="47">
        <v>28907.69</v>
      </c>
    </row>
    <row r="73" spans="1:19" s="17" customFormat="1" ht="64.5" customHeight="1" x14ac:dyDescent="0.25">
      <c r="A73" s="44" t="s">
        <v>219</v>
      </c>
      <c r="B73" s="45" t="s">
        <v>274</v>
      </c>
      <c r="C73" s="45" t="s">
        <v>273</v>
      </c>
      <c r="D73" s="104">
        <v>800</v>
      </c>
      <c r="E73" s="104">
        <v>20700.71</v>
      </c>
      <c r="F73" s="46" t="s">
        <v>275</v>
      </c>
      <c r="G73" s="36">
        <v>20676.580000000002</v>
      </c>
      <c r="H73" s="48">
        <v>1</v>
      </c>
      <c r="I73" s="49" t="s">
        <v>45</v>
      </c>
      <c r="J73" s="50">
        <v>42779</v>
      </c>
      <c r="K73" s="50">
        <v>42822</v>
      </c>
      <c r="L73" s="45" t="s">
        <v>272</v>
      </c>
      <c r="M73" s="45" t="s">
        <v>14</v>
      </c>
      <c r="N73" s="45" t="s">
        <v>276</v>
      </c>
      <c r="O73" s="47">
        <v>700</v>
      </c>
      <c r="P73" s="46"/>
      <c r="Q73" s="46" t="s">
        <v>64</v>
      </c>
      <c r="R73" s="47"/>
      <c r="S73" s="36">
        <v>20676.580000000002</v>
      </c>
    </row>
    <row r="74" spans="1:19" s="17" customFormat="1" ht="64.5" customHeight="1" x14ac:dyDescent="0.25">
      <c r="A74" s="44" t="s">
        <v>223</v>
      </c>
      <c r="B74" s="45" t="s">
        <v>277</v>
      </c>
      <c r="C74" s="45" t="s">
        <v>279</v>
      </c>
      <c r="D74" s="104">
        <v>0</v>
      </c>
      <c r="E74" s="104">
        <v>29247.79</v>
      </c>
      <c r="F74" s="46" t="s">
        <v>278</v>
      </c>
      <c r="G74" s="47">
        <v>30399.43</v>
      </c>
      <c r="H74" s="48">
        <v>1</v>
      </c>
      <c r="I74" s="49" t="s">
        <v>45</v>
      </c>
      <c r="J74" s="50">
        <v>43076</v>
      </c>
      <c r="K74" s="50">
        <v>43080</v>
      </c>
      <c r="L74" s="45" t="s">
        <v>87</v>
      </c>
      <c r="M74" s="45" t="s">
        <v>14</v>
      </c>
      <c r="N74" s="45" t="s">
        <v>280</v>
      </c>
      <c r="O74" s="47">
        <v>700</v>
      </c>
      <c r="P74" s="46"/>
      <c r="Q74" s="46" t="s">
        <v>263</v>
      </c>
      <c r="R74" s="47"/>
      <c r="S74" s="47">
        <v>30399.43</v>
      </c>
    </row>
    <row r="75" spans="1:19" s="17" customFormat="1" ht="64.5" customHeight="1" x14ac:dyDescent="0.25">
      <c r="A75" s="44" t="s">
        <v>116</v>
      </c>
      <c r="B75" s="45" t="s">
        <v>282</v>
      </c>
      <c r="C75" s="45" t="s">
        <v>279</v>
      </c>
      <c r="D75" s="104">
        <v>0</v>
      </c>
      <c r="E75" s="104">
        <v>34967.519999999997</v>
      </c>
      <c r="F75" s="46" t="s">
        <v>281</v>
      </c>
      <c r="G75" s="47">
        <v>33580</v>
      </c>
      <c r="H75" s="48">
        <v>1</v>
      </c>
      <c r="I75" s="49" t="s">
        <v>45</v>
      </c>
      <c r="J75" s="50">
        <v>43080</v>
      </c>
      <c r="K75" s="50">
        <v>43442</v>
      </c>
      <c r="L75" s="45" t="s">
        <v>272</v>
      </c>
      <c r="M75" s="45" t="s">
        <v>14</v>
      </c>
      <c r="N75" s="45" t="s">
        <v>284</v>
      </c>
      <c r="O75" s="47">
        <v>933.6</v>
      </c>
      <c r="P75" s="46"/>
      <c r="Q75" s="46" t="s">
        <v>283</v>
      </c>
      <c r="R75" s="47"/>
      <c r="S75" s="47">
        <v>33580</v>
      </c>
    </row>
    <row r="76" spans="1:19" s="17" customFormat="1" ht="64.5" customHeight="1" x14ac:dyDescent="0.25">
      <c r="A76" s="44" t="s">
        <v>154</v>
      </c>
      <c r="B76" s="45" t="s">
        <v>285</v>
      </c>
      <c r="C76" s="45" t="s">
        <v>279</v>
      </c>
      <c r="D76" s="104">
        <v>0</v>
      </c>
      <c r="E76" s="104">
        <v>26921.89</v>
      </c>
      <c r="F76" s="46" t="s">
        <v>287</v>
      </c>
      <c r="G76" s="47">
        <v>23707.99</v>
      </c>
      <c r="H76" s="48">
        <v>1</v>
      </c>
      <c r="I76" s="49" t="s">
        <v>45</v>
      </c>
      <c r="J76" s="50">
        <v>43066</v>
      </c>
      <c r="K76" s="50">
        <v>43125</v>
      </c>
      <c r="L76" s="45" t="s">
        <v>272</v>
      </c>
      <c r="M76" s="45" t="s">
        <v>14</v>
      </c>
      <c r="N76" s="45" t="s">
        <v>286</v>
      </c>
      <c r="O76" s="47">
        <v>715</v>
      </c>
      <c r="P76" s="46"/>
      <c r="Q76" s="46" t="s">
        <v>283</v>
      </c>
      <c r="R76" s="47"/>
      <c r="S76" s="47">
        <v>23707.99</v>
      </c>
    </row>
    <row r="77" spans="1:19" s="17" customFormat="1" ht="64.5" customHeight="1" x14ac:dyDescent="0.25">
      <c r="A77" s="44" t="s">
        <v>157</v>
      </c>
      <c r="B77" s="45" t="s">
        <v>288</v>
      </c>
      <c r="C77" s="45" t="s">
        <v>279</v>
      </c>
      <c r="D77" s="104">
        <v>0</v>
      </c>
      <c r="E77" s="104">
        <v>46893</v>
      </c>
      <c r="F77" s="46" t="s">
        <v>289</v>
      </c>
      <c r="G77" s="47">
        <v>46537.99</v>
      </c>
      <c r="H77" s="48">
        <v>1</v>
      </c>
      <c r="I77" s="49" t="s">
        <v>45</v>
      </c>
      <c r="J77" s="50">
        <v>42984</v>
      </c>
      <c r="K77" s="50">
        <v>43028</v>
      </c>
      <c r="L77" s="45" t="s">
        <v>77</v>
      </c>
      <c r="M77" s="45" t="s">
        <v>14</v>
      </c>
      <c r="N77" s="45" t="s">
        <v>290</v>
      </c>
      <c r="O77" s="47">
        <v>900</v>
      </c>
      <c r="P77" s="46"/>
      <c r="Q77" s="46" t="s">
        <v>283</v>
      </c>
      <c r="R77" s="47"/>
      <c r="S77" s="36">
        <v>46537.99</v>
      </c>
    </row>
    <row r="78" spans="1:19" s="17" customFormat="1" ht="64.5" customHeight="1" x14ac:dyDescent="0.25">
      <c r="A78" s="44" t="s">
        <v>162</v>
      </c>
      <c r="B78" s="45" t="s">
        <v>291</v>
      </c>
      <c r="C78" s="45" t="s">
        <v>279</v>
      </c>
      <c r="D78" s="104">
        <v>0</v>
      </c>
      <c r="E78" s="104">
        <v>29855.3</v>
      </c>
      <c r="F78" s="46" t="s">
        <v>292</v>
      </c>
      <c r="G78" s="47">
        <v>27943.81</v>
      </c>
      <c r="H78" s="48">
        <v>1</v>
      </c>
      <c r="I78" s="49" t="s">
        <v>45</v>
      </c>
      <c r="J78" s="50">
        <v>43010</v>
      </c>
      <c r="K78" s="50">
        <v>43051</v>
      </c>
      <c r="L78" s="45" t="s">
        <v>136</v>
      </c>
      <c r="M78" s="45" t="s">
        <v>14</v>
      </c>
      <c r="N78" s="45"/>
      <c r="O78" s="47"/>
      <c r="P78" s="46"/>
      <c r="Q78" s="46" t="s">
        <v>270</v>
      </c>
      <c r="R78" s="47">
        <v>1335.76</v>
      </c>
      <c r="S78" s="47">
        <v>27943.81</v>
      </c>
    </row>
    <row r="79" spans="1:19" s="17" customFormat="1" ht="64.5" customHeight="1" x14ac:dyDescent="0.25">
      <c r="A79" s="44" t="s">
        <v>166</v>
      </c>
      <c r="B79" s="45" t="s">
        <v>294</v>
      </c>
      <c r="C79" s="45" t="s">
        <v>243</v>
      </c>
      <c r="D79" s="104">
        <v>912</v>
      </c>
      <c r="E79" s="104"/>
      <c r="F79" s="46"/>
      <c r="G79" s="47">
        <v>28330.69</v>
      </c>
      <c r="H79" s="48">
        <v>1</v>
      </c>
      <c r="I79" s="49" t="s">
        <v>45</v>
      </c>
      <c r="J79" s="50">
        <v>43038</v>
      </c>
      <c r="K79" s="50">
        <v>43082</v>
      </c>
      <c r="L79" s="45" t="s">
        <v>122</v>
      </c>
      <c r="M79" s="45" t="s">
        <v>14</v>
      </c>
      <c r="N79" s="46" t="s">
        <v>293</v>
      </c>
      <c r="O79" s="47">
        <v>849.76</v>
      </c>
      <c r="P79" s="46"/>
      <c r="Q79" s="46" t="s">
        <v>65</v>
      </c>
      <c r="R79" s="47">
        <v>2415.59</v>
      </c>
      <c r="S79" s="104">
        <v>47614.400000000001</v>
      </c>
    </row>
    <row r="80" spans="1:19" s="17" customFormat="1" ht="64.5" customHeight="1" x14ac:dyDescent="0.25">
      <c r="A80" s="44" t="s">
        <v>169</v>
      </c>
      <c r="B80" s="45" t="s">
        <v>294</v>
      </c>
      <c r="C80" s="45" t="s">
        <v>279</v>
      </c>
      <c r="D80" s="104">
        <v>0</v>
      </c>
      <c r="E80" s="104">
        <v>44653.85</v>
      </c>
      <c r="F80" s="46" t="s">
        <v>295</v>
      </c>
      <c r="G80" s="47">
        <v>44752.47</v>
      </c>
      <c r="H80" s="48">
        <v>1</v>
      </c>
      <c r="I80" s="49" t="s">
        <v>45</v>
      </c>
      <c r="J80" s="50">
        <v>43076</v>
      </c>
      <c r="K80" s="50">
        <v>43120</v>
      </c>
      <c r="L80" s="45" t="s">
        <v>77</v>
      </c>
      <c r="M80" s="45" t="s">
        <v>14</v>
      </c>
      <c r="N80" s="45" t="s">
        <v>276</v>
      </c>
      <c r="O80" s="47">
        <v>820</v>
      </c>
      <c r="P80" s="46"/>
      <c r="Q80" s="46" t="s">
        <v>270</v>
      </c>
      <c r="R80" s="47"/>
      <c r="S80" s="47">
        <v>45900</v>
      </c>
    </row>
    <row r="81" spans="1:19" s="17" customFormat="1" ht="64.5" customHeight="1" x14ac:dyDescent="0.25">
      <c r="A81" s="44" t="s">
        <v>174</v>
      </c>
      <c r="B81" s="45" t="s">
        <v>296</v>
      </c>
      <c r="C81" s="45" t="s">
        <v>297</v>
      </c>
      <c r="D81" s="47">
        <v>912</v>
      </c>
      <c r="E81" s="47">
        <v>33996.83</v>
      </c>
      <c r="F81" s="46" t="s">
        <v>298</v>
      </c>
      <c r="G81" s="104">
        <v>47414.400000000001</v>
      </c>
      <c r="H81" s="48">
        <v>1</v>
      </c>
      <c r="I81" s="49" t="s">
        <v>45</v>
      </c>
      <c r="J81" s="50">
        <v>43403</v>
      </c>
      <c r="K81" s="50">
        <v>43447</v>
      </c>
      <c r="L81" s="45" t="s">
        <v>77</v>
      </c>
      <c r="M81" s="45" t="s">
        <v>14</v>
      </c>
      <c r="N81" s="45" t="s">
        <v>293</v>
      </c>
      <c r="O81" s="47">
        <v>849.76</v>
      </c>
      <c r="P81" s="46"/>
      <c r="Q81" s="46" t="s">
        <v>263</v>
      </c>
      <c r="R81" s="47">
        <v>7014.39</v>
      </c>
      <c r="S81" s="104">
        <v>47414.400000000001</v>
      </c>
    </row>
    <row r="82" spans="1:19" s="17" customFormat="1" ht="64.5" customHeight="1" x14ac:dyDescent="0.25">
      <c r="A82" s="44"/>
      <c r="B82" s="45"/>
      <c r="C82" s="45"/>
      <c r="D82" s="104"/>
      <c r="E82" s="104"/>
      <c r="F82" s="46"/>
      <c r="G82" s="47"/>
      <c r="H82" s="48"/>
      <c r="I82" s="49"/>
      <c r="J82" s="50"/>
      <c r="K82" s="50"/>
      <c r="L82" s="45"/>
      <c r="M82" s="45"/>
      <c r="N82" s="45"/>
      <c r="O82" s="47"/>
      <c r="P82" s="46"/>
      <c r="Q82" s="46"/>
      <c r="R82" s="47"/>
      <c r="S82" s="36"/>
    </row>
    <row r="83" spans="1:19" s="17" customFormat="1" ht="64.5" customHeight="1" thickBot="1" x14ac:dyDescent="0.3">
      <c r="A83" s="44"/>
      <c r="B83" s="45"/>
      <c r="C83" s="45"/>
      <c r="D83" s="46"/>
      <c r="E83" s="46"/>
      <c r="F83" s="46"/>
      <c r="G83" s="47"/>
      <c r="H83" s="48"/>
      <c r="I83" s="49"/>
      <c r="J83" s="50"/>
      <c r="K83" s="51"/>
      <c r="L83" s="45"/>
      <c r="M83" s="45"/>
      <c r="N83" s="45"/>
      <c r="O83" s="47"/>
      <c r="P83" s="46"/>
      <c r="Q83" s="46"/>
      <c r="R83" s="47"/>
      <c r="S83" s="52"/>
    </row>
    <row r="84" spans="1:19" s="17" customFormat="1" ht="64.5" customHeight="1" thickBot="1" x14ac:dyDescent="0.3">
      <c r="A84" s="139" t="s">
        <v>72</v>
      </c>
      <c r="B84" s="140"/>
      <c r="C84" s="53"/>
      <c r="D84" s="54"/>
      <c r="E84" s="54"/>
      <c r="F84" s="54"/>
      <c r="G84" s="55">
        <f>SUM(G58:G83)</f>
        <v>830689.90999999992</v>
      </c>
      <c r="H84" s="56"/>
      <c r="I84" s="57"/>
      <c r="J84" s="58"/>
      <c r="K84" s="59"/>
      <c r="L84" s="59"/>
      <c r="M84" s="59"/>
      <c r="N84" s="59"/>
      <c r="O84" s="55">
        <f>SUM(O58:O83)</f>
        <v>35481.03</v>
      </c>
      <c r="P84" s="55"/>
      <c r="Q84" s="55"/>
      <c r="R84" s="55">
        <f>SUM(R58:R83)</f>
        <v>49934.210000000006</v>
      </c>
      <c r="S84" s="60">
        <f>SUM(S58:S83)</f>
        <v>877010.66999999993</v>
      </c>
    </row>
    <row r="85" spans="1:19" s="17" customFormat="1" ht="64.5" customHeight="1" x14ac:dyDescent="0.25">
      <c r="A85" s="30"/>
      <c r="B85" s="30"/>
      <c r="C85" s="30"/>
      <c r="D85" s="31"/>
      <c r="E85" s="31"/>
      <c r="F85" s="31"/>
      <c r="G85" s="61"/>
      <c r="H85" s="62"/>
      <c r="I85" s="63"/>
      <c r="J85" s="64"/>
      <c r="K85" s="65"/>
      <c r="L85" s="65"/>
      <c r="M85" s="65"/>
      <c r="N85" s="65"/>
      <c r="O85" s="61"/>
      <c r="P85" s="61"/>
      <c r="Q85" s="61"/>
      <c r="R85" s="61"/>
      <c r="S85" s="66"/>
    </row>
    <row r="86" spans="1:19" s="17" customFormat="1" ht="35.25" customHeight="1" x14ac:dyDescent="0.25">
      <c r="A86" s="29"/>
      <c r="B86" s="30"/>
      <c r="C86" s="30"/>
      <c r="D86" s="31"/>
      <c r="E86" s="31"/>
      <c r="F86" s="31"/>
      <c r="G86" s="31"/>
      <c r="J86" s="32"/>
      <c r="K86" s="33"/>
      <c r="L86" s="34"/>
      <c r="M86" s="34" t="s">
        <v>68</v>
      </c>
      <c r="N86" s="34"/>
      <c r="O86" s="35"/>
    </row>
    <row r="87" spans="1:19" ht="22.8" x14ac:dyDescent="0.25">
      <c r="H87" s="18"/>
      <c r="I87" s="18"/>
      <c r="L87" s="34"/>
      <c r="M87" s="34" t="s">
        <v>69</v>
      </c>
      <c r="N87" s="34"/>
      <c r="O87" s="34"/>
      <c r="P87" s="18"/>
      <c r="Q87" s="18"/>
      <c r="R87" s="18"/>
      <c r="S87" s="18"/>
    </row>
    <row r="88" spans="1:19" ht="22.8" x14ac:dyDescent="0.25">
      <c r="O88" s="34"/>
      <c r="P88" s="34"/>
      <c r="Q88" s="34"/>
      <c r="R88" s="34"/>
      <c r="S88" s="34"/>
    </row>
    <row r="90" spans="1:19" x14ac:dyDescent="0.25">
      <c r="P90" s="18"/>
      <c r="Q90" s="18"/>
      <c r="R90" s="18"/>
    </row>
    <row r="91" spans="1:19" x14ac:dyDescent="0.25">
      <c r="P91" s="18"/>
      <c r="Q91" s="18"/>
      <c r="R91" s="18"/>
    </row>
  </sheetData>
  <mergeCells count="6">
    <mergeCell ref="A84:B84"/>
    <mergeCell ref="A1:S1"/>
    <mergeCell ref="A2:S2"/>
    <mergeCell ref="F18:J18"/>
    <mergeCell ref="E41:H41"/>
    <mergeCell ref="E65:G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26"/>
  <sheetViews>
    <sheetView tabSelected="1" topLeftCell="B1" zoomScale="90" zoomScaleNormal="90" workbookViewId="0">
      <selection activeCell="V4" sqref="V4"/>
    </sheetView>
  </sheetViews>
  <sheetFormatPr baseColWidth="10" defaultColWidth="11.44140625" defaultRowHeight="9.6" x14ac:dyDescent="0.25"/>
  <cols>
    <col min="1" max="1" width="1.88671875" style="109" hidden="1" customWidth="1"/>
    <col min="2" max="2" width="17.6640625" style="110" customWidth="1"/>
    <col min="3" max="3" width="10" style="108" customWidth="1"/>
    <col min="4" max="4" width="12.88671875" style="108" customWidth="1"/>
    <col min="5" max="5" width="8.5546875" style="108" customWidth="1"/>
    <col min="6" max="6" width="9.33203125" style="108" customWidth="1"/>
    <col min="7" max="7" width="14.88671875" style="108" customWidth="1"/>
    <col min="8" max="8" width="17.44140625" style="108" customWidth="1"/>
    <col min="9" max="9" width="8.88671875" style="108" customWidth="1"/>
    <col min="10" max="10" width="6.33203125" style="108" customWidth="1"/>
    <col min="11" max="11" width="6.33203125" style="108" hidden="1" customWidth="1"/>
    <col min="12" max="12" width="6.6640625" style="108" hidden="1" customWidth="1"/>
    <col min="13" max="13" width="8" style="108" customWidth="1"/>
    <col min="14" max="14" width="7.6640625" style="108" customWidth="1"/>
    <col min="15" max="15" width="6" style="108" customWidth="1"/>
    <col min="16" max="16" width="8.109375" style="108" customWidth="1"/>
    <col min="17" max="17" width="7.88671875" style="108" customWidth="1"/>
    <col min="18" max="18" width="6.109375" style="108" hidden="1" customWidth="1"/>
    <col min="19" max="19" width="12.6640625" style="108" customWidth="1"/>
    <col min="20" max="20" width="7.44140625" style="108" customWidth="1"/>
    <col min="21" max="21" width="15.33203125" style="108" customWidth="1"/>
    <col min="22" max="22" width="12.6640625" style="108" customWidth="1"/>
    <col min="23" max="23" width="7.44140625" style="108" customWidth="1"/>
    <col min="24" max="24" width="8.6640625" style="108" customWidth="1"/>
    <col min="25" max="25" width="9.88671875" style="108" customWidth="1"/>
    <col min="26" max="26" width="10.5546875" style="109" customWidth="1"/>
    <col min="27" max="16384" width="11.44140625" style="109"/>
  </cols>
  <sheetData>
    <row r="1" spans="1:26" s="105" customFormat="1" ht="27.75" customHeight="1" x14ac:dyDescent="0.25">
      <c r="A1" s="154" t="s">
        <v>453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38"/>
    </row>
    <row r="2" spans="1:26" s="119" customFormat="1" ht="27.75" customHeight="1" x14ac:dyDescent="0.25">
      <c r="A2" s="136" t="s">
        <v>46</v>
      </c>
      <c r="B2" s="136" t="s">
        <v>47</v>
      </c>
      <c r="C2" s="136" t="s">
        <v>48</v>
      </c>
      <c r="D2" s="136" t="s">
        <v>299</v>
      </c>
      <c r="E2" s="136" t="s">
        <v>71</v>
      </c>
      <c r="F2" s="136" t="s">
        <v>49</v>
      </c>
      <c r="G2" s="136" t="s">
        <v>50</v>
      </c>
      <c r="H2" s="136" t="s">
        <v>300</v>
      </c>
      <c r="I2" s="136" t="s">
        <v>51</v>
      </c>
      <c r="J2" s="136" t="s">
        <v>301</v>
      </c>
      <c r="K2" s="136" t="s">
        <v>52</v>
      </c>
      <c r="L2" s="136" t="s">
        <v>53</v>
      </c>
      <c r="M2" s="136" t="s">
        <v>54</v>
      </c>
      <c r="N2" s="136" t="s">
        <v>308</v>
      </c>
      <c r="O2" s="136" t="s">
        <v>315</v>
      </c>
      <c r="P2" s="136" t="s">
        <v>313</v>
      </c>
      <c r="Q2" s="136" t="s">
        <v>56</v>
      </c>
      <c r="R2" s="136" t="s">
        <v>57</v>
      </c>
      <c r="S2" s="136" t="s">
        <v>58</v>
      </c>
      <c r="T2" s="136" t="s">
        <v>70</v>
      </c>
      <c r="U2" s="136" t="s">
        <v>59</v>
      </c>
      <c r="V2" s="136" t="s">
        <v>62</v>
      </c>
      <c r="W2" s="136" t="s">
        <v>314</v>
      </c>
      <c r="X2" s="136" t="s">
        <v>302</v>
      </c>
      <c r="Y2" s="137" t="s">
        <v>61</v>
      </c>
      <c r="Z2" s="136" t="s">
        <v>307</v>
      </c>
    </row>
    <row r="3" spans="1:26" s="105" customFormat="1" ht="100.8" customHeight="1" x14ac:dyDescent="0.25">
      <c r="A3" s="112" t="s">
        <v>195</v>
      </c>
      <c r="B3" s="127" t="s">
        <v>319</v>
      </c>
      <c r="C3" s="127" t="s">
        <v>346</v>
      </c>
      <c r="D3" s="107" t="s">
        <v>344</v>
      </c>
      <c r="E3" s="128">
        <v>2150</v>
      </c>
      <c r="F3" s="106">
        <v>47990.58</v>
      </c>
      <c r="G3" s="127" t="s">
        <v>339</v>
      </c>
      <c r="H3" s="106" t="s">
        <v>343</v>
      </c>
      <c r="I3" s="128">
        <v>33378.5</v>
      </c>
      <c r="J3" s="106" t="s">
        <v>340</v>
      </c>
      <c r="K3" s="113">
        <v>1</v>
      </c>
      <c r="L3" s="111" t="s">
        <v>45</v>
      </c>
      <c r="M3" s="114">
        <v>43332</v>
      </c>
      <c r="N3" s="114">
        <v>43366</v>
      </c>
      <c r="O3" s="115" t="s">
        <v>305</v>
      </c>
      <c r="P3" s="116" t="s">
        <v>305</v>
      </c>
      <c r="Q3" s="107" t="s">
        <v>320</v>
      </c>
      <c r="R3" s="107" t="s">
        <v>14</v>
      </c>
      <c r="S3" s="127" t="s">
        <v>341</v>
      </c>
      <c r="T3" s="106">
        <v>1800</v>
      </c>
      <c r="U3" s="106" t="s">
        <v>342</v>
      </c>
      <c r="V3" s="106" t="s">
        <v>353</v>
      </c>
      <c r="W3" s="106"/>
      <c r="X3" s="106"/>
      <c r="Y3" s="129">
        <f t="shared" ref="Y3:Y14" si="0">I3+T3</f>
        <v>35178.5</v>
      </c>
      <c r="Z3" s="107"/>
    </row>
    <row r="4" spans="1:26" s="105" customFormat="1" ht="91.2" customHeight="1" x14ac:dyDescent="0.25">
      <c r="A4" s="112" t="s">
        <v>200</v>
      </c>
      <c r="B4" s="127" t="s">
        <v>321</v>
      </c>
      <c r="C4" s="127" t="s">
        <v>345</v>
      </c>
      <c r="D4" s="106" t="s">
        <v>342</v>
      </c>
      <c r="E4" s="128">
        <v>1400</v>
      </c>
      <c r="F4" s="106">
        <v>39993.050000000003</v>
      </c>
      <c r="G4" s="127" t="s">
        <v>348</v>
      </c>
      <c r="H4" s="106" t="s">
        <v>347</v>
      </c>
      <c r="I4" s="128">
        <v>33723.57</v>
      </c>
      <c r="J4" s="106" t="s">
        <v>349</v>
      </c>
      <c r="K4" s="113">
        <v>1</v>
      </c>
      <c r="L4" s="111" t="s">
        <v>45</v>
      </c>
      <c r="M4" s="114">
        <v>43332</v>
      </c>
      <c r="N4" s="114">
        <v>43391</v>
      </c>
      <c r="O4" s="117" t="s">
        <v>309</v>
      </c>
      <c r="P4" s="114" t="s">
        <v>309</v>
      </c>
      <c r="Q4" s="107" t="s">
        <v>351</v>
      </c>
      <c r="R4" s="107" t="s">
        <v>14</v>
      </c>
      <c r="S4" s="127" t="s">
        <v>350</v>
      </c>
      <c r="T4" s="128">
        <v>1300</v>
      </c>
      <c r="U4" s="106" t="s">
        <v>352</v>
      </c>
      <c r="V4" s="106" t="s">
        <v>353</v>
      </c>
      <c r="W4" s="118"/>
      <c r="X4" s="118" t="s">
        <v>310</v>
      </c>
      <c r="Y4" s="129">
        <f t="shared" si="0"/>
        <v>35023.57</v>
      </c>
      <c r="Z4" s="107"/>
    </row>
    <row r="5" spans="1:26" s="105" customFormat="1" ht="128.4" customHeight="1" x14ac:dyDescent="0.25">
      <c r="A5" s="112" t="s">
        <v>204</v>
      </c>
      <c r="B5" s="127" t="s">
        <v>323</v>
      </c>
      <c r="C5" s="127" t="s">
        <v>354</v>
      </c>
      <c r="D5" s="107" t="s">
        <v>355</v>
      </c>
      <c r="E5" s="128">
        <v>1825</v>
      </c>
      <c r="F5" s="106">
        <v>47479.59</v>
      </c>
      <c r="G5" s="127" t="s">
        <v>356</v>
      </c>
      <c r="H5" s="106" t="s">
        <v>357</v>
      </c>
      <c r="I5" s="128">
        <v>42764.86</v>
      </c>
      <c r="J5" s="106" t="s">
        <v>358</v>
      </c>
      <c r="K5" s="113">
        <v>1</v>
      </c>
      <c r="L5" s="111" t="s">
        <v>45</v>
      </c>
      <c r="M5" s="114">
        <v>43347</v>
      </c>
      <c r="N5" s="114">
        <v>43391</v>
      </c>
      <c r="O5" s="117" t="s">
        <v>361</v>
      </c>
      <c r="P5" s="116">
        <v>43439</v>
      </c>
      <c r="Q5" s="107" t="s">
        <v>322</v>
      </c>
      <c r="R5" s="107" t="s">
        <v>14</v>
      </c>
      <c r="S5" s="127" t="s">
        <v>359</v>
      </c>
      <c r="T5" s="106">
        <v>1850</v>
      </c>
      <c r="U5" s="106" t="s">
        <v>362</v>
      </c>
      <c r="V5" s="106" t="s">
        <v>353</v>
      </c>
      <c r="W5" s="106"/>
      <c r="X5" s="106"/>
      <c r="Y5" s="129">
        <f t="shared" si="0"/>
        <v>44614.86</v>
      </c>
      <c r="Z5" s="107" t="s">
        <v>360</v>
      </c>
    </row>
    <row r="6" spans="1:26" s="105" customFormat="1" ht="83.25" customHeight="1" x14ac:dyDescent="0.25">
      <c r="A6" s="112" t="s">
        <v>208</v>
      </c>
      <c r="B6" s="127" t="s">
        <v>324</v>
      </c>
      <c r="C6" s="127" t="s">
        <v>363</v>
      </c>
      <c r="D6" s="107" t="s">
        <v>355</v>
      </c>
      <c r="E6" s="128">
        <v>1900</v>
      </c>
      <c r="F6" s="106">
        <v>47602.2</v>
      </c>
      <c r="G6" s="127" t="s">
        <v>364</v>
      </c>
      <c r="H6" s="106" t="s">
        <v>365</v>
      </c>
      <c r="I6" s="128">
        <v>43007.14</v>
      </c>
      <c r="J6" s="106" t="s">
        <v>306</v>
      </c>
      <c r="K6" s="113">
        <v>1</v>
      </c>
      <c r="L6" s="111" t="s">
        <v>45</v>
      </c>
      <c r="M6" s="114">
        <v>43332</v>
      </c>
      <c r="N6" s="114">
        <v>43376</v>
      </c>
      <c r="O6" s="117" t="s">
        <v>87</v>
      </c>
      <c r="P6" s="114">
        <v>43436</v>
      </c>
      <c r="Q6" s="107" t="s">
        <v>322</v>
      </c>
      <c r="R6" s="107" t="s">
        <v>14</v>
      </c>
      <c r="S6" s="127" t="s">
        <v>375</v>
      </c>
      <c r="T6" s="106">
        <v>1875</v>
      </c>
      <c r="U6" s="106" t="s">
        <v>366</v>
      </c>
      <c r="V6" s="106" t="s">
        <v>353</v>
      </c>
      <c r="W6" s="106"/>
      <c r="X6" s="106"/>
      <c r="Y6" s="129">
        <f t="shared" si="0"/>
        <v>44882.14</v>
      </c>
      <c r="Z6" s="107"/>
    </row>
    <row r="7" spans="1:26" s="105" customFormat="1" ht="72.75" customHeight="1" x14ac:dyDescent="0.25">
      <c r="A7" s="112" t="s">
        <v>210</v>
      </c>
      <c r="B7" s="127" t="s">
        <v>325</v>
      </c>
      <c r="C7" s="127" t="s">
        <v>367</v>
      </c>
      <c r="D7" s="107" t="s">
        <v>368</v>
      </c>
      <c r="E7" s="128">
        <v>807.95</v>
      </c>
      <c r="F7" s="106">
        <v>43905.32</v>
      </c>
      <c r="G7" s="127" t="s">
        <v>370</v>
      </c>
      <c r="H7" s="106" t="s">
        <v>369</v>
      </c>
      <c r="I7" s="128">
        <v>41192.86</v>
      </c>
      <c r="J7" s="106" t="s">
        <v>451</v>
      </c>
      <c r="K7" s="113">
        <v>1</v>
      </c>
      <c r="L7" s="111" t="s">
        <v>45</v>
      </c>
      <c r="M7" s="114">
        <v>43388</v>
      </c>
      <c r="N7" s="114">
        <v>43432</v>
      </c>
      <c r="O7" s="117" t="s">
        <v>371</v>
      </c>
      <c r="P7" s="116">
        <v>43442</v>
      </c>
      <c r="Q7" s="107" t="s">
        <v>322</v>
      </c>
      <c r="R7" s="107" t="s">
        <v>14</v>
      </c>
      <c r="S7" s="127" t="s">
        <v>372</v>
      </c>
      <c r="T7" s="128">
        <v>1950</v>
      </c>
      <c r="U7" s="106" t="s">
        <v>373</v>
      </c>
      <c r="V7" s="106" t="s">
        <v>374</v>
      </c>
      <c r="W7" s="106"/>
      <c r="X7" s="118"/>
      <c r="Y7" s="129">
        <f t="shared" si="0"/>
        <v>43142.86</v>
      </c>
      <c r="Z7" s="107"/>
    </row>
    <row r="8" spans="1:26" s="105" customFormat="1" ht="81.75" customHeight="1" x14ac:dyDescent="0.25">
      <c r="A8" s="112" t="s">
        <v>213</v>
      </c>
      <c r="B8" s="127" t="s">
        <v>326</v>
      </c>
      <c r="C8" s="127" t="s">
        <v>376</v>
      </c>
      <c r="D8" s="107" t="s">
        <v>377</v>
      </c>
      <c r="E8" s="128">
        <v>315</v>
      </c>
      <c r="F8" s="106">
        <v>35517.07</v>
      </c>
      <c r="G8" s="127" t="s">
        <v>378</v>
      </c>
      <c r="H8" s="106" t="s">
        <v>379</v>
      </c>
      <c r="I8" s="128">
        <v>34595.550000000003</v>
      </c>
      <c r="J8" s="106" t="s">
        <v>380</v>
      </c>
      <c r="K8" s="113">
        <v>1</v>
      </c>
      <c r="L8" s="111" t="s">
        <v>45</v>
      </c>
      <c r="M8" s="114">
        <v>43390</v>
      </c>
      <c r="N8" s="114">
        <v>43462</v>
      </c>
      <c r="O8" s="115" t="s">
        <v>311</v>
      </c>
      <c r="P8" s="116" t="s">
        <v>303</v>
      </c>
      <c r="Q8" s="107" t="s">
        <v>322</v>
      </c>
      <c r="R8" s="107" t="s">
        <v>14</v>
      </c>
      <c r="S8" s="127" t="s">
        <v>381</v>
      </c>
      <c r="T8" s="128">
        <v>1025</v>
      </c>
      <c r="U8" s="106" t="s">
        <v>342</v>
      </c>
      <c r="V8" s="106" t="s">
        <v>382</v>
      </c>
      <c r="W8" s="106"/>
      <c r="X8" s="118"/>
      <c r="Y8" s="129">
        <f t="shared" si="0"/>
        <v>35620.550000000003</v>
      </c>
      <c r="Z8" s="107"/>
    </row>
    <row r="9" spans="1:26" s="105" customFormat="1" ht="83.25" customHeight="1" x14ac:dyDescent="0.25">
      <c r="A9" s="112" t="s">
        <v>217</v>
      </c>
      <c r="B9" s="127" t="s">
        <v>327</v>
      </c>
      <c r="C9" s="127" t="s">
        <v>383</v>
      </c>
      <c r="D9" s="107" t="s">
        <v>384</v>
      </c>
      <c r="E9" s="128">
        <v>1350</v>
      </c>
      <c r="F9" s="106">
        <v>29984</v>
      </c>
      <c r="G9" s="127" t="s">
        <v>385</v>
      </c>
      <c r="H9" s="106" t="s">
        <v>386</v>
      </c>
      <c r="I9" s="128">
        <v>27601.74</v>
      </c>
      <c r="J9" s="106" t="s">
        <v>387</v>
      </c>
      <c r="K9" s="113">
        <v>1</v>
      </c>
      <c r="L9" s="111" t="s">
        <v>45</v>
      </c>
      <c r="M9" s="114">
        <v>43350</v>
      </c>
      <c r="N9" s="114">
        <v>43394</v>
      </c>
      <c r="O9" s="117"/>
      <c r="P9" s="116"/>
      <c r="Q9" s="107" t="s">
        <v>322</v>
      </c>
      <c r="R9" s="107" t="s">
        <v>14</v>
      </c>
      <c r="S9" s="127" t="s">
        <v>388</v>
      </c>
      <c r="T9" s="128">
        <v>1079.9000000000001</v>
      </c>
      <c r="U9" s="106" t="s">
        <v>389</v>
      </c>
      <c r="V9" s="106" t="s">
        <v>390</v>
      </c>
      <c r="W9" s="106" t="s">
        <v>391</v>
      </c>
      <c r="X9" s="106"/>
      <c r="Y9" s="129">
        <f t="shared" si="0"/>
        <v>28681.640000000003</v>
      </c>
      <c r="Z9" s="107"/>
    </row>
    <row r="10" spans="1:26" s="105" customFormat="1" ht="83.25" customHeight="1" x14ac:dyDescent="0.25">
      <c r="A10" s="112" t="s">
        <v>400</v>
      </c>
      <c r="B10" s="127" t="s">
        <v>328</v>
      </c>
      <c r="C10" s="127" t="s">
        <v>392</v>
      </c>
      <c r="D10" s="107" t="s">
        <v>393</v>
      </c>
      <c r="E10" s="128">
        <v>900</v>
      </c>
      <c r="F10" s="106">
        <v>29921.22</v>
      </c>
      <c r="G10" s="127" t="s">
        <v>395</v>
      </c>
      <c r="H10" s="106" t="s">
        <v>396</v>
      </c>
      <c r="I10" s="128">
        <v>27913.69</v>
      </c>
      <c r="J10" s="106" t="s">
        <v>399</v>
      </c>
      <c r="K10" s="113">
        <v>1</v>
      </c>
      <c r="L10" s="111" t="s">
        <v>45</v>
      </c>
      <c r="M10" s="114">
        <v>43388</v>
      </c>
      <c r="N10" s="114">
        <v>43447</v>
      </c>
      <c r="O10" s="117"/>
      <c r="P10" s="114"/>
      <c r="Q10" s="107" t="s">
        <v>351</v>
      </c>
      <c r="R10" s="107" t="s">
        <v>14</v>
      </c>
      <c r="S10" s="127" t="s">
        <v>397</v>
      </c>
      <c r="T10" s="128">
        <v>1000</v>
      </c>
      <c r="U10" s="106" t="s">
        <v>398</v>
      </c>
      <c r="V10" s="106" t="s">
        <v>394</v>
      </c>
      <c r="W10" s="106"/>
      <c r="X10" s="106"/>
      <c r="Y10" s="129">
        <f t="shared" si="0"/>
        <v>28913.69</v>
      </c>
      <c r="Z10" s="107"/>
    </row>
    <row r="11" spans="1:26" s="105" customFormat="1" ht="86.4" customHeight="1" x14ac:dyDescent="0.25">
      <c r="A11" s="112" t="s">
        <v>223</v>
      </c>
      <c r="B11" s="127" t="s">
        <v>329</v>
      </c>
      <c r="C11" s="127" t="s">
        <v>443</v>
      </c>
      <c r="D11" s="107" t="s">
        <v>402</v>
      </c>
      <c r="E11" s="128">
        <v>813.6</v>
      </c>
      <c r="F11" s="106">
        <v>19950.689999999999</v>
      </c>
      <c r="G11" s="127" t="s">
        <v>444</v>
      </c>
      <c r="H11" s="106" t="s">
        <v>445</v>
      </c>
      <c r="I11" s="128">
        <v>18263.37</v>
      </c>
      <c r="J11" s="106" t="s">
        <v>446</v>
      </c>
      <c r="K11" s="113">
        <v>1</v>
      </c>
      <c r="L11" s="111" t="s">
        <v>45</v>
      </c>
      <c r="M11" s="114">
        <v>43388</v>
      </c>
      <c r="N11" s="114">
        <v>43432</v>
      </c>
      <c r="O11" s="117"/>
      <c r="P11" s="114"/>
      <c r="Q11" s="107" t="s">
        <v>322</v>
      </c>
      <c r="R11" s="107" t="s">
        <v>14</v>
      </c>
      <c r="S11" s="127" t="s">
        <v>447</v>
      </c>
      <c r="T11" s="128">
        <v>850</v>
      </c>
      <c r="U11" s="106" t="s">
        <v>448</v>
      </c>
      <c r="V11" s="106" t="s">
        <v>449</v>
      </c>
      <c r="W11" s="106"/>
      <c r="X11" s="106"/>
      <c r="Y11" s="129">
        <f t="shared" si="0"/>
        <v>19113.37</v>
      </c>
      <c r="Z11" s="107"/>
    </row>
    <row r="12" spans="1:26" s="105" customFormat="1" ht="72.75" customHeight="1" x14ac:dyDescent="0.25">
      <c r="A12" s="112" t="s">
        <v>116</v>
      </c>
      <c r="B12" s="127" t="s">
        <v>330</v>
      </c>
      <c r="C12" s="127" t="s">
        <v>401</v>
      </c>
      <c r="D12" s="107" t="s">
        <v>402</v>
      </c>
      <c r="E12" s="128">
        <v>813.6</v>
      </c>
      <c r="F12" s="106">
        <v>27446.85</v>
      </c>
      <c r="G12" s="127" t="s">
        <v>403</v>
      </c>
      <c r="H12" s="106" t="s">
        <v>404</v>
      </c>
      <c r="I12" s="128">
        <v>25462.14</v>
      </c>
      <c r="J12" s="106" t="s">
        <v>405</v>
      </c>
      <c r="K12" s="113">
        <v>1</v>
      </c>
      <c r="L12" s="111" t="s">
        <v>45</v>
      </c>
      <c r="M12" s="114">
        <v>43388</v>
      </c>
      <c r="N12" s="114">
        <v>43432</v>
      </c>
      <c r="O12" s="117"/>
      <c r="P12" s="114"/>
      <c r="Q12" s="107" t="s">
        <v>322</v>
      </c>
      <c r="R12" s="107" t="s">
        <v>14</v>
      </c>
      <c r="S12" s="127" t="s">
        <v>406</v>
      </c>
      <c r="T12" s="128">
        <v>1130</v>
      </c>
      <c r="U12" s="106" t="s">
        <v>407</v>
      </c>
      <c r="V12" s="106" t="s">
        <v>450</v>
      </c>
      <c r="W12" s="106"/>
      <c r="X12" s="106"/>
      <c r="Y12" s="129">
        <f t="shared" si="0"/>
        <v>26592.14</v>
      </c>
      <c r="Z12" s="107"/>
    </row>
    <row r="13" spans="1:26" s="105" customFormat="1" ht="72.599999999999994" customHeight="1" x14ac:dyDescent="0.25">
      <c r="A13" s="112" t="s">
        <v>154</v>
      </c>
      <c r="B13" s="127" t="s">
        <v>331</v>
      </c>
      <c r="C13" s="127" t="s">
        <v>408</v>
      </c>
      <c r="D13" s="106" t="s">
        <v>409</v>
      </c>
      <c r="E13" s="128">
        <v>750</v>
      </c>
      <c r="F13" s="106">
        <v>27187.45</v>
      </c>
      <c r="G13" s="127" t="s">
        <v>413</v>
      </c>
      <c r="H13" s="106" t="s">
        <v>414</v>
      </c>
      <c r="I13" s="128">
        <v>25965.360000000001</v>
      </c>
      <c r="J13" s="106" t="s">
        <v>415</v>
      </c>
      <c r="K13" s="113">
        <v>1</v>
      </c>
      <c r="L13" s="111" t="s">
        <v>45</v>
      </c>
      <c r="M13" s="114">
        <v>43388</v>
      </c>
      <c r="N13" s="114">
        <v>43447</v>
      </c>
      <c r="O13" s="117"/>
      <c r="P13" s="114"/>
      <c r="Q13" s="107" t="s">
        <v>351</v>
      </c>
      <c r="R13" s="107" t="s">
        <v>14</v>
      </c>
      <c r="S13" s="127" t="s">
        <v>412</v>
      </c>
      <c r="T13" s="128">
        <v>1073.5</v>
      </c>
      <c r="U13" s="106" t="s">
        <v>411</v>
      </c>
      <c r="V13" s="106" t="s">
        <v>410</v>
      </c>
      <c r="W13" s="106"/>
      <c r="X13" s="106"/>
      <c r="Y13" s="129">
        <f t="shared" si="0"/>
        <v>27038.86</v>
      </c>
      <c r="Z13" s="107"/>
    </row>
    <row r="14" spans="1:26" s="105" customFormat="1" ht="76.5" customHeight="1" x14ac:dyDescent="0.25">
      <c r="A14" s="112" t="s">
        <v>157</v>
      </c>
      <c r="B14" s="127" t="s">
        <v>332</v>
      </c>
      <c r="C14" s="127" t="s">
        <v>452</v>
      </c>
      <c r="D14" s="107" t="s">
        <v>416</v>
      </c>
      <c r="E14" s="128">
        <v>875</v>
      </c>
      <c r="F14" s="106">
        <v>36448.379999999997</v>
      </c>
      <c r="G14" s="127" t="s">
        <v>417</v>
      </c>
      <c r="H14" s="106" t="s">
        <v>418</v>
      </c>
      <c r="I14" s="128">
        <v>29300</v>
      </c>
      <c r="J14" s="106" t="s">
        <v>419</v>
      </c>
      <c r="K14" s="113">
        <v>1</v>
      </c>
      <c r="L14" s="111" t="s">
        <v>45</v>
      </c>
      <c r="M14" s="114">
        <v>43416</v>
      </c>
      <c r="N14" s="114">
        <v>43475</v>
      </c>
      <c r="O14" s="115" t="s">
        <v>311</v>
      </c>
      <c r="P14" s="116" t="s">
        <v>303</v>
      </c>
      <c r="Q14" s="107" t="s">
        <v>351</v>
      </c>
      <c r="R14" s="107" t="s">
        <v>14</v>
      </c>
      <c r="S14" s="127" t="s">
        <v>420</v>
      </c>
      <c r="T14" s="128">
        <v>1500</v>
      </c>
      <c r="U14" s="106" t="s">
        <v>421</v>
      </c>
      <c r="V14" s="106" t="s">
        <v>353</v>
      </c>
      <c r="W14" s="106"/>
      <c r="X14" s="118"/>
      <c r="Y14" s="129">
        <f t="shared" si="0"/>
        <v>30800</v>
      </c>
      <c r="Z14" s="107"/>
    </row>
    <row r="15" spans="1:26" s="105" customFormat="1" ht="88.5" customHeight="1" x14ac:dyDescent="0.25">
      <c r="A15" s="112" t="s">
        <v>162</v>
      </c>
      <c r="B15" s="127" t="s">
        <v>333</v>
      </c>
      <c r="C15" s="127" t="s">
        <v>422</v>
      </c>
      <c r="D15" s="107"/>
      <c r="E15" s="106" t="s">
        <v>334</v>
      </c>
      <c r="F15" s="106">
        <v>51135.75</v>
      </c>
      <c r="G15" s="106" t="s">
        <v>423</v>
      </c>
      <c r="H15" s="106" t="s">
        <v>424</v>
      </c>
      <c r="I15" s="128">
        <v>42282.74</v>
      </c>
      <c r="J15" s="106" t="s">
        <v>425</v>
      </c>
      <c r="K15" s="113">
        <v>1</v>
      </c>
      <c r="L15" s="111" t="s">
        <v>45</v>
      </c>
      <c r="M15" s="114">
        <v>43444</v>
      </c>
      <c r="N15" s="114">
        <v>43533</v>
      </c>
      <c r="O15" s="117" t="s">
        <v>87</v>
      </c>
      <c r="P15" s="116">
        <v>43563</v>
      </c>
      <c r="Q15" s="107" t="s">
        <v>426</v>
      </c>
      <c r="R15" s="107" t="s">
        <v>14</v>
      </c>
      <c r="S15" s="127" t="s">
        <v>335</v>
      </c>
      <c r="T15" s="128">
        <v>2390</v>
      </c>
      <c r="U15" s="106" t="s">
        <v>304</v>
      </c>
      <c r="V15" s="106" t="s">
        <v>427</v>
      </c>
      <c r="W15" s="106">
        <v>4983.9399999999996</v>
      </c>
      <c r="X15" s="106" t="s">
        <v>442</v>
      </c>
      <c r="Y15" s="129">
        <f>I15+T15+W15</f>
        <v>49656.68</v>
      </c>
      <c r="Z15" s="107" t="s">
        <v>338</v>
      </c>
    </row>
    <row r="16" spans="1:26" s="105" customFormat="1" ht="74.400000000000006" customHeight="1" x14ac:dyDescent="0.25">
      <c r="A16" s="112" t="s">
        <v>166</v>
      </c>
      <c r="B16" s="127" t="s">
        <v>336</v>
      </c>
      <c r="C16" s="107" t="s">
        <v>337</v>
      </c>
      <c r="D16" s="106" t="s">
        <v>437</v>
      </c>
      <c r="E16" s="106" t="s">
        <v>334</v>
      </c>
      <c r="F16" s="106">
        <v>10000</v>
      </c>
      <c r="G16" s="106" t="s">
        <v>440</v>
      </c>
      <c r="H16" s="107" t="s">
        <v>402</v>
      </c>
      <c r="I16" s="128">
        <v>9933.0300000000007</v>
      </c>
      <c r="J16" s="106" t="s">
        <v>441</v>
      </c>
      <c r="K16" s="113">
        <v>1</v>
      </c>
      <c r="L16" s="111" t="s">
        <v>45</v>
      </c>
      <c r="M16" s="114">
        <v>43440</v>
      </c>
      <c r="N16" s="114">
        <v>43484</v>
      </c>
      <c r="O16" s="117" t="s">
        <v>309</v>
      </c>
      <c r="P16" s="114" t="s">
        <v>309</v>
      </c>
      <c r="Q16" s="107" t="s">
        <v>322</v>
      </c>
      <c r="R16" s="107" t="s">
        <v>14</v>
      </c>
      <c r="S16" s="107" t="s">
        <v>439</v>
      </c>
      <c r="T16" s="106" t="s">
        <v>334</v>
      </c>
      <c r="U16" s="106" t="s">
        <v>318</v>
      </c>
      <c r="V16" s="106" t="s">
        <v>438</v>
      </c>
      <c r="W16" s="106"/>
      <c r="X16" s="106"/>
      <c r="Y16" s="129">
        <f>I16</f>
        <v>9933.0300000000007</v>
      </c>
      <c r="Z16" s="107"/>
    </row>
    <row r="17" spans="1:26" s="105" customFormat="1" ht="81" customHeight="1" x14ac:dyDescent="0.25">
      <c r="A17" s="112" t="s">
        <v>169</v>
      </c>
      <c r="B17" s="107" t="s">
        <v>428</v>
      </c>
      <c r="C17" s="107" t="s">
        <v>429</v>
      </c>
      <c r="D17" s="107" t="s">
        <v>430</v>
      </c>
      <c r="E17" s="106">
        <v>775</v>
      </c>
      <c r="F17" s="106">
        <v>19703.61</v>
      </c>
      <c r="G17" s="106" t="s">
        <v>431</v>
      </c>
      <c r="H17" s="106" t="s">
        <v>432</v>
      </c>
      <c r="I17" s="106">
        <v>18450.05</v>
      </c>
      <c r="J17" s="106" t="s">
        <v>433</v>
      </c>
      <c r="K17" s="113"/>
      <c r="L17" s="111"/>
      <c r="M17" s="114">
        <v>43447</v>
      </c>
      <c r="N17" s="114">
        <v>43491</v>
      </c>
      <c r="O17" s="117"/>
      <c r="P17" s="114"/>
      <c r="Q17" s="107" t="s">
        <v>322</v>
      </c>
      <c r="R17" s="107"/>
      <c r="S17" s="107" t="s">
        <v>434</v>
      </c>
      <c r="T17" s="106">
        <v>900</v>
      </c>
      <c r="U17" s="107" t="s">
        <v>436</v>
      </c>
      <c r="V17" s="106" t="s">
        <v>435</v>
      </c>
      <c r="W17" s="106"/>
      <c r="X17" s="106"/>
      <c r="Y17" s="129">
        <f>I17+T17</f>
        <v>19350.05</v>
      </c>
      <c r="Z17" s="107"/>
    </row>
    <row r="18" spans="1:26" s="105" customFormat="1" ht="64.5" customHeight="1" thickBot="1" x14ac:dyDescent="0.3">
      <c r="A18" s="107"/>
      <c r="B18" s="156" t="s">
        <v>312</v>
      </c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29"/>
      <c r="Z18" s="107"/>
    </row>
    <row r="20" spans="1:26" ht="23.25" customHeight="1" x14ac:dyDescent="0.25">
      <c r="B20" s="157" t="s">
        <v>454</v>
      </c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</row>
    <row r="21" spans="1:26" x14ac:dyDescent="0.25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</row>
    <row r="23" spans="1:26" ht="37.5" customHeight="1" x14ac:dyDescent="0.25">
      <c r="U23" s="109"/>
      <c r="V23" s="109"/>
      <c r="W23" s="109"/>
      <c r="X23" s="109"/>
    </row>
    <row r="24" spans="1:26" s="105" customFormat="1" ht="18.75" customHeight="1" x14ac:dyDescent="0.25">
      <c r="A24" s="120"/>
      <c r="B24" s="130" t="s">
        <v>317</v>
      </c>
      <c r="C24" s="123"/>
      <c r="D24" s="121"/>
      <c r="E24" s="122"/>
      <c r="F24" s="122"/>
      <c r="G24" s="122"/>
      <c r="H24" s="122"/>
      <c r="I24" s="131"/>
      <c r="J24" s="131"/>
      <c r="K24" s="132"/>
      <c r="L24" s="132"/>
      <c r="M24" s="133"/>
      <c r="N24" s="134"/>
      <c r="O24" s="134"/>
      <c r="P24" s="123"/>
      <c r="Q24" s="123"/>
      <c r="R24" s="123"/>
      <c r="S24" s="123"/>
      <c r="T24" s="124"/>
      <c r="U24" s="123"/>
      <c r="V24" s="123"/>
      <c r="W24" s="123"/>
      <c r="X24" s="123"/>
      <c r="Y24" s="123"/>
    </row>
    <row r="25" spans="1:26" ht="14.4" x14ac:dyDescent="0.25">
      <c r="A25" s="121" t="s">
        <v>316</v>
      </c>
      <c r="B25" s="126"/>
      <c r="C25" s="125"/>
      <c r="D25" s="121"/>
      <c r="E25" s="121"/>
      <c r="F25" s="121"/>
      <c r="G25" s="121"/>
      <c r="H25" s="121"/>
      <c r="I25" s="158" t="s">
        <v>455</v>
      </c>
      <c r="J25" s="158"/>
      <c r="K25" s="158"/>
      <c r="L25" s="158"/>
      <c r="M25" s="158"/>
      <c r="N25" s="158"/>
      <c r="O25" s="135"/>
      <c r="P25" s="121"/>
      <c r="Q25" s="121"/>
      <c r="R25" s="121"/>
      <c r="T25" s="121"/>
      <c r="U25" s="125"/>
      <c r="V25" s="125"/>
      <c r="W25" s="125"/>
      <c r="X25" s="125"/>
      <c r="Y25" s="125"/>
    </row>
    <row r="26" spans="1:26" x14ac:dyDescent="0.25">
      <c r="A26" s="125"/>
      <c r="B26" s="126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</row>
  </sheetData>
  <mergeCells count="4">
    <mergeCell ref="A1:Y1"/>
    <mergeCell ref="B18:X18"/>
    <mergeCell ref="B20:Y20"/>
    <mergeCell ref="I25:N25"/>
  </mergeCells>
  <phoneticPr fontId="1" type="noConversion"/>
  <printOptions horizontalCentered="1" verticalCentered="1"/>
  <pageMargins left="0" right="0.11811023622047245" top="0.19685039370078741" bottom="0.19685039370078741" header="0.11811023622047245" footer="0"/>
  <pageSetup paperSize="256" scale="6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2"/>
  <sheetViews>
    <sheetView topLeftCell="A19" workbookViewId="0">
      <selection activeCell="B5" sqref="B5:C13"/>
    </sheetView>
  </sheetViews>
  <sheetFormatPr baseColWidth="10" defaultColWidth="11.44140625" defaultRowHeight="13.2" x14ac:dyDescent="0.25"/>
  <cols>
    <col min="1" max="1" width="4.33203125" style="2" customWidth="1"/>
    <col min="2" max="2" width="69.44140625" style="2" customWidth="1"/>
    <col min="3" max="3" width="13.33203125" style="2" customWidth="1"/>
    <col min="4" max="16384" width="11.44140625" style="2"/>
  </cols>
  <sheetData>
    <row r="1" spans="1:3" ht="21" customHeight="1" x14ac:dyDescent="0.25">
      <c r="A1" s="159" t="s">
        <v>11</v>
      </c>
      <c r="B1" s="159"/>
      <c r="C1" s="159"/>
    </row>
    <row r="2" spans="1:3" ht="15.75" customHeight="1" x14ac:dyDescent="0.25">
      <c r="A2" s="160" t="s">
        <v>13</v>
      </c>
      <c r="B2" s="160"/>
      <c r="C2" s="160"/>
    </row>
    <row r="3" spans="1:3" ht="16.5" customHeight="1" thickBot="1" x14ac:dyDescent="0.3">
      <c r="A3" s="3"/>
      <c r="B3" s="3"/>
      <c r="C3" s="3"/>
    </row>
    <row r="4" spans="1:3" s="1" customFormat="1" ht="54.75" customHeight="1" thickBot="1" x14ac:dyDescent="0.3">
      <c r="A4" s="4" t="s">
        <v>0</v>
      </c>
      <c r="B4" s="4" t="s">
        <v>10</v>
      </c>
      <c r="C4" s="4" t="s">
        <v>12</v>
      </c>
    </row>
    <row r="5" spans="1:3" ht="29.25" customHeight="1" x14ac:dyDescent="0.25">
      <c r="A5" s="5" t="s">
        <v>1</v>
      </c>
      <c r="B5" s="6"/>
      <c r="C5" s="9"/>
    </row>
    <row r="6" spans="1:3" ht="29.25" customHeight="1" x14ac:dyDescent="0.25">
      <c r="A6" s="12" t="s">
        <v>2</v>
      </c>
      <c r="B6" s="7"/>
      <c r="C6" s="10"/>
    </row>
    <row r="7" spans="1:3" ht="29.25" customHeight="1" x14ac:dyDescent="0.25">
      <c r="A7" s="5" t="s">
        <v>3</v>
      </c>
      <c r="B7" s="7"/>
      <c r="C7" s="10"/>
    </row>
    <row r="8" spans="1:3" ht="29.25" customHeight="1" x14ac:dyDescent="0.25">
      <c r="A8" s="5" t="s">
        <v>4</v>
      </c>
      <c r="B8" s="7"/>
      <c r="C8" s="10"/>
    </row>
    <row r="9" spans="1:3" ht="29.25" customHeight="1" x14ac:dyDescent="0.25">
      <c r="A9" s="5"/>
      <c r="B9" s="7"/>
      <c r="C9" s="10"/>
    </row>
    <row r="10" spans="1:3" ht="29.25" customHeight="1" x14ac:dyDescent="0.25">
      <c r="A10" s="5"/>
      <c r="B10" s="7"/>
      <c r="C10" s="10"/>
    </row>
    <row r="11" spans="1:3" s="8" customFormat="1" ht="29.25" customHeight="1" x14ac:dyDescent="0.25">
      <c r="A11" s="5" t="s">
        <v>5</v>
      </c>
      <c r="B11" s="13"/>
      <c r="C11" s="11"/>
    </row>
    <row r="12" spans="1:3" ht="120" customHeight="1" x14ac:dyDescent="0.25">
      <c r="A12" s="5"/>
      <c r="B12" s="14"/>
      <c r="C12" s="10"/>
    </row>
  </sheetData>
  <mergeCells count="2">
    <mergeCell ref="A1:C1"/>
    <mergeCell ref="A2:C2"/>
  </mergeCells>
  <phoneticPr fontId="1" type="noConversion"/>
  <pageMargins left="0.75" right="0.26" top="1" bottom="1" header="0" footer="0"/>
  <pageSetup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PROYECTOS </vt:lpstr>
      <vt:lpstr>CONTROL PROYECTOS</vt:lpstr>
      <vt:lpstr>OBRA ADICIONAL</vt:lpstr>
      <vt:lpstr>Hoja1</vt:lpstr>
      <vt:lpstr>Gráfico2</vt:lpstr>
      <vt:lpstr>Gráfico1</vt:lpstr>
      <vt:lpstr>Gráfico3</vt:lpstr>
      <vt:lpstr>'CONTROL PROYECTOS'!Área_de_impresión</vt:lpstr>
      <vt:lpstr>'OBRA ADICIONAL'!Área_de_impresión</vt:lpstr>
    </vt:vector>
  </TitlesOfParts>
  <Company>Alcadia de Sn Antonio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Teodoro Pineda</dc:creator>
  <cp:lastModifiedBy>NNA-ADOL</cp:lastModifiedBy>
  <cp:lastPrinted>2019-04-10T15:12:54Z</cp:lastPrinted>
  <dcterms:created xsi:type="dcterms:W3CDTF">2006-10-09T15:37:05Z</dcterms:created>
  <dcterms:modified xsi:type="dcterms:W3CDTF">2019-04-10T15:15:13Z</dcterms:modified>
</cp:coreProperties>
</file>