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300" windowWidth="20640" windowHeight="10740" activeTab="1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9" i="2" l="1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85" i="2"/>
  <c r="M84" i="2"/>
  <c r="M83" i="2"/>
  <c r="M82" i="2"/>
  <c r="M81" i="2"/>
  <c r="M80" i="2"/>
  <c r="M79" i="2"/>
  <c r="M86" i="2"/>
  <c r="M87" i="2"/>
  <c r="M88" i="2"/>
  <c r="G90" i="2" l="1"/>
  <c r="I90" i="2"/>
  <c r="J90" i="2"/>
  <c r="K90" i="2"/>
  <c r="M8" i="2"/>
  <c r="M7" i="2"/>
  <c r="M6" i="2"/>
  <c r="M50" i="2" l="1"/>
  <c r="M48" i="2" l="1"/>
  <c r="M47" i="2"/>
  <c r="M46" i="2"/>
  <c r="M49" i="2" l="1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90" i="2" l="1"/>
  <c r="M116" i="1"/>
  <c r="M115" i="1"/>
  <c r="M114" i="1" l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67" i="1" l="1"/>
  <c r="G70" i="1" l="1"/>
  <c r="M70" i="1"/>
  <c r="M66" i="1"/>
  <c r="M65" i="1"/>
  <c r="M64" i="1"/>
  <c r="J53" i="1" l="1"/>
  <c r="I53" i="1"/>
  <c r="G53" i="1"/>
  <c r="M53" i="1"/>
  <c r="M10" i="1" l="1"/>
  <c r="M52" i="1"/>
  <c r="M51" i="1"/>
  <c r="M50" i="1"/>
  <c r="M8" i="1" l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7" i="1"/>
  <c r="M6" i="1"/>
  <c r="H53" i="1"/>
  <c r="K53" i="1"/>
  <c r="L53" i="1"/>
</calcChain>
</file>

<file path=xl/sharedStrings.xml><?xml version="1.0" encoding="utf-8"?>
<sst xmlns="http://schemas.openxmlformats.org/spreadsheetml/2006/main" count="836" uniqueCount="171">
  <si>
    <t xml:space="preserve">                       INSTITUTO NACIONAL DE LOS DEPORTES DE EL SALVADOR, INDES.</t>
  </si>
  <si>
    <t xml:space="preserve">                    DEPARTAMENTO DE CONTABILIDAD, GERENCIA FINANCIERA</t>
  </si>
  <si>
    <t>Servidor</t>
  </si>
  <si>
    <t>Cargo</t>
  </si>
  <si>
    <t>Destino</t>
  </si>
  <si>
    <t>Objetivo del viaje</t>
  </si>
  <si>
    <t>Fecha de salida</t>
  </si>
  <si>
    <t>Fecha de regreso</t>
  </si>
  <si>
    <t>Pasaje</t>
  </si>
  <si>
    <t>Alojamiento</t>
  </si>
  <si>
    <t>Viáticos</t>
  </si>
  <si>
    <t>Gastos de  Viaje</t>
  </si>
  <si>
    <t>Gastos Terminales</t>
  </si>
  <si>
    <t>Patrocinadores</t>
  </si>
  <si>
    <t>TOTAL</t>
  </si>
  <si>
    <t>Jorge Ernesto Lopez Zamora</t>
  </si>
  <si>
    <t>Entrenador Deportivo</t>
  </si>
  <si>
    <t>Lima Peru</t>
  </si>
  <si>
    <t>Asistir PARAPOWERLIFTING WOLLD CUP</t>
  </si>
  <si>
    <t>Alejandro Arturo Herrera Deleon</t>
  </si>
  <si>
    <t>Bogota Colombia</t>
  </si>
  <si>
    <t>Asistir al Evento del Proyecto Fortalecimiento del Deporte Paralimpico como herramienta para construcción de Paz</t>
  </si>
  <si>
    <t>País Cede ,cubrira gastos de alimentación y alojamiento</t>
  </si>
  <si>
    <t>Rafael Antonio Moran Santos</t>
  </si>
  <si>
    <t>Jefe Deportivo</t>
  </si>
  <si>
    <t xml:space="preserve">Japón </t>
  </si>
  <si>
    <t>Asistir al Programa Fortalecimiento de la Enseñanza Efectiva</t>
  </si>
  <si>
    <t>Asistir en calidad de entrenador de Paratletismo al PAM AMERICAN OPEN CHAMPION SHIP LIMA-19</t>
  </si>
  <si>
    <t>Oscar Armando Portillo</t>
  </si>
  <si>
    <t xml:space="preserve">Jefe de Mision </t>
  </si>
  <si>
    <t>Tegucigalpa Honduras</t>
  </si>
  <si>
    <t>Asistir a reunion técnica y Jefes de Misión de los VII,Juegos Estudiantiles Centroamericanos Nivel Intermedio CODICADER</t>
  </si>
  <si>
    <t>Jesus Aurelio Coto</t>
  </si>
  <si>
    <t>Comision Tecnica</t>
  </si>
  <si>
    <t xml:space="preserve">Mario Ernesto Posada Flores </t>
  </si>
  <si>
    <t>Jefe de Comunicaciones</t>
  </si>
  <si>
    <t>Asistir a los VII,Juegos Estudiantiles Centroamericanos Nivel Intermedio CODICADER</t>
  </si>
  <si>
    <t>Nelson Antonio Dueñas Ramirez</t>
  </si>
  <si>
    <t>Fotógrafo</t>
  </si>
  <si>
    <t>Merly Veronica Castro Mendoza</t>
  </si>
  <si>
    <t>Redactor</t>
  </si>
  <si>
    <t>José Tómas Romero Ortiz</t>
  </si>
  <si>
    <t>Hector Antonio Sandoval Rogel</t>
  </si>
  <si>
    <t>Camarógrafo</t>
  </si>
  <si>
    <t>José Antonnio Martinez Mejía</t>
  </si>
  <si>
    <t>Diseñador</t>
  </si>
  <si>
    <t>Luis Rolando Villeda Pacheco</t>
  </si>
  <si>
    <t>Jefe de Mercadeo</t>
  </si>
  <si>
    <t>Jacqueline María Corpeño Alvarado</t>
  </si>
  <si>
    <t>Protocolo</t>
  </si>
  <si>
    <t>Victoriano Urbina González</t>
  </si>
  <si>
    <t>Motorista</t>
  </si>
  <si>
    <t>Roxana Elizabeth Calderon Villanueva</t>
  </si>
  <si>
    <t>HectorAugusto Rosales Abarca</t>
  </si>
  <si>
    <t>Informatica</t>
  </si>
  <si>
    <t>Donalds Fabricio Trujillo Jimenez</t>
  </si>
  <si>
    <t>Fisioterapista</t>
  </si>
  <si>
    <t>Denisse Xiomara Portillo Menéndez</t>
  </si>
  <si>
    <t>Melissa Guadalupe González Molina</t>
  </si>
  <si>
    <t>José Henry Ramirz Ramirez</t>
  </si>
  <si>
    <t>Medico</t>
  </si>
  <si>
    <t>Manuel Alfredo Hernandez Vargas</t>
  </si>
  <si>
    <t>Tecnico Financiero</t>
  </si>
  <si>
    <t>Santiago Antonio Alfaro Pineda</t>
  </si>
  <si>
    <t>Ronal Antonio Arana Escalante</t>
  </si>
  <si>
    <t>Miguel Angel Americo Martinez</t>
  </si>
  <si>
    <t>Marvin Sánchez</t>
  </si>
  <si>
    <t>José Andres Guzman Ramos</t>
  </si>
  <si>
    <t>Gladis Olivia Mejia de Henriquez</t>
  </si>
  <si>
    <t>Delbin Evelin Cartagena Solís</t>
  </si>
  <si>
    <t>Sonia Regina Valladares</t>
  </si>
  <si>
    <t>Guadalupe Ventura Romero</t>
  </si>
  <si>
    <t>Miguel Antonio Leiva</t>
  </si>
  <si>
    <t>Ingrid Adelaida Aguirre Olivares</t>
  </si>
  <si>
    <t>Julia Elizabeth González Villareal</t>
  </si>
  <si>
    <t>Nancy Yamileth Jaco Aguirre</t>
  </si>
  <si>
    <t>Claudia Patricia Hernández</t>
  </si>
  <si>
    <t>Julia Yenesi Aguilar</t>
  </si>
  <si>
    <t>Ricardo Ernesto Guerrero Aguilar</t>
  </si>
  <si>
    <t>Yamil Bukele</t>
  </si>
  <si>
    <t>Presidente de INDES</t>
  </si>
  <si>
    <t>Guillermo E. Portillo Moreno</t>
  </si>
  <si>
    <t>Guatemala</t>
  </si>
  <si>
    <t>Transportar al equipo de mini baloncesto del Colegio Champanat</t>
  </si>
  <si>
    <t xml:space="preserve">               GASTOS DE VIATICOS Y PASAJES MES DE MAYO AL 18 SEPTIEMBRE 2019</t>
  </si>
  <si>
    <t>Jefe de Misión</t>
  </si>
  <si>
    <t>San Jóse Costa Rica</t>
  </si>
  <si>
    <t>Reunión Tecnica previo a los X Juegos Deportivos Estudiantiles Nivel Escolar</t>
  </si>
  <si>
    <t>Comité Organizador ofrecera Alojamieno y Alimentación</t>
  </si>
  <si>
    <t>Douglas Bladimir Gamero M.</t>
  </si>
  <si>
    <t>Oscar Armando Portillo H.</t>
  </si>
  <si>
    <t>Xiomara Elizabeth Pineda Ramirez</t>
  </si>
  <si>
    <t>Tecnico Analista Juridico</t>
  </si>
  <si>
    <t>Cartagena de Indias Colombia</t>
  </si>
  <si>
    <t>Agenda Deportiva con Enfoque de Genero Red Iberoamericana Mujer y Deporte</t>
  </si>
  <si>
    <t>Jefe de Departamento</t>
  </si>
  <si>
    <t>Promotor Deportivo</t>
  </si>
  <si>
    <t>Wilber Quezada Damas</t>
  </si>
  <si>
    <t>Promotor departamental</t>
  </si>
  <si>
    <t>Promotor Depotrivo</t>
  </si>
  <si>
    <t>Tecnico Deportivo</t>
  </si>
  <si>
    <t>Técnico Deportivo</t>
  </si>
  <si>
    <t>Metodologo Deportivo</t>
  </si>
  <si>
    <t>Promotro Deportivo</t>
  </si>
  <si>
    <t xml:space="preserve">               GASTOS DE VIATICOS Y PASAJES MES DE SEPTIEMBRE 2019</t>
  </si>
  <si>
    <t>Douglas Gamero</t>
  </si>
  <si>
    <t>Oscar Portillo</t>
  </si>
  <si>
    <t>Rafael Moran</t>
  </si>
  <si>
    <t>Costa Rica</t>
  </si>
  <si>
    <t>Reunión Previa en los X Juegos Deportivos Estudiantiles Centro Americanos Nivel Primario Inclusivo CODICADER</t>
  </si>
  <si>
    <t>Benedicto Rivera Rivera</t>
  </si>
  <si>
    <t>Traslado de atletas entrenador y delegado de Boxeo que participaran en "COPA CARLOS VELASQUEZ</t>
  </si>
  <si>
    <t xml:space="preserve">               GASTOS DE VIATICOS Y PASAJES MES DE OCTUBRE  2019</t>
  </si>
  <si>
    <t>Douglas Bladimir Gamero</t>
  </si>
  <si>
    <t>Oscar Armando Portillo Hernandez</t>
  </si>
  <si>
    <t>Roxana Elizabeth Calderon</t>
  </si>
  <si>
    <t>Hector Augusto Rosales</t>
  </si>
  <si>
    <t>Claudia Carolina Sanchez</t>
  </si>
  <si>
    <t>Claudia Patricia Mejia</t>
  </si>
  <si>
    <t>José Henry Ramirez R.</t>
  </si>
  <si>
    <t>Juan Carlos Vargas</t>
  </si>
  <si>
    <t>Maria Irene Maritr</t>
  </si>
  <si>
    <t>Leonel Alexander Ponce</t>
  </si>
  <si>
    <t>Nacy Yamilet Jaco</t>
  </si>
  <si>
    <t>Miguel Angel Americo</t>
  </si>
  <si>
    <t>Ana Guadalupe Romero</t>
  </si>
  <si>
    <t>Carlos Mario Joya</t>
  </si>
  <si>
    <t>Julia Elizabeth Gonzalez</t>
  </si>
  <si>
    <t>Marvin Omar Sanchez</t>
  </si>
  <si>
    <t>Rene Arnoldo Reyes</t>
  </si>
  <si>
    <t>Claudia Patricia Hernandez</t>
  </si>
  <si>
    <t>Ingrid Adelaida Aguirre</t>
  </si>
  <si>
    <t>Neri Eduardo Diaz</t>
  </si>
  <si>
    <t>Rafael Antonio Moran</t>
  </si>
  <si>
    <t>Jorge Ernesto Lopez</t>
  </si>
  <si>
    <t xml:space="preserve">Alejandro Arturo Herrera </t>
  </si>
  <si>
    <t>Donals Fabricio Trujillo</t>
  </si>
  <si>
    <t>César Ernesto Ramirez</t>
  </si>
  <si>
    <t>Mario Ernesto Posada Flores</t>
  </si>
  <si>
    <t>José Antonio Martinez</t>
  </si>
  <si>
    <t>Jaqueline Marina Corpeño</t>
  </si>
  <si>
    <t>Hector Antonio Sandoval</t>
  </si>
  <si>
    <t>Nelson Antonio Dueñas</t>
  </si>
  <si>
    <t>Victoriano Urbina Gonzalez</t>
  </si>
  <si>
    <t>Luis Rolando Villeda</t>
  </si>
  <si>
    <t>Merly Veronica Castro M</t>
  </si>
  <si>
    <t>José Tomas Romero Ortiz</t>
  </si>
  <si>
    <t>San José Costa Rica</t>
  </si>
  <si>
    <t xml:space="preserve">Asistir a los X Juegos Centroamericanos para Estudiantes con Discapacidad </t>
  </si>
  <si>
    <t>Cluadia Idalia López</t>
  </si>
  <si>
    <t>Jose Jeronimo Gutierrez</t>
  </si>
  <si>
    <t>Rony Gonzalez Guadron</t>
  </si>
  <si>
    <t>Jefa deDepartamento</t>
  </si>
  <si>
    <t>Asistir a los X Juegos Centroamericanos para Estudiantes Nivel primario</t>
  </si>
  <si>
    <t>Promotor  Departamental</t>
  </si>
  <si>
    <t>Tecnnico Deportivo</t>
  </si>
  <si>
    <t>País anfitrion</t>
  </si>
  <si>
    <t>Tecnico adminsitrativo</t>
  </si>
  <si>
    <t>INDES</t>
  </si>
  <si>
    <t>Asistente Adminsitrativo</t>
  </si>
  <si>
    <t>Asistente de Prensa</t>
  </si>
  <si>
    <t>Comunicaciones</t>
  </si>
  <si>
    <t xml:space="preserve">               GASTOS DE VIATICOS Y PASAJES MES DE AGOSTO A  OCTUBRE 2019</t>
  </si>
  <si>
    <t>Mario E. Posada</t>
  </si>
  <si>
    <t>Atlanta Estados Unidos</t>
  </si>
  <si>
    <t>Residentes Lideres y Comunidad Salvadoreña en Atlanta</t>
  </si>
  <si>
    <t>País anfitrión</t>
  </si>
  <si>
    <t>Nelson Antonio Dueñas Ramírez</t>
  </si>
  <si>
    <t>Merly Verónica Castro Mendoza</t>
  </si>
  <si>
    <t>Héctor Antonio Sandoval Rogel</t>
  </si>
  <si>
    <t>José Antonio Martinez 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</si>
</sst>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indexed="8"/>
      <name val="Angsana New"/>
      <family val="1"/>
    </font>
    <font>
      <sz val="10"/>
      <name val="Angsana New"/>
      <family val="1"/>
    </font>
    <font>
      <sz val="12"/>
      <name val="Angsana New"/>
      <family val="1"/>
    </font>
    <font>
      <sz val="11"/>
      <name val="Calibri"/>
      <family val="2"/>
      <scheme val="minor"/>
    </font>
    <font>
      <sz val="9"/>
      <name val="Angsana New"/>
      <family val="1"/>
    </font>
    <font>
      <b/>
      <sz val="10"/>
      <name val="Angsana New"/>
      <family val="1"/>
    </font>
    <font>
      <sz val="10"/>
      <color theme="1"/>
      <name val="Angsana New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" fontId="5" fillId="0" borderId="8" xfId="0" applyNumberFormat="1" applyFont="1" applyFill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center" vertical="center" wrapText="1"/>
    </xf>
    <xf numFmtId="44" fontId="5" fillId="0" borderId="9" xfId="0" applyNumberFormat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8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" fontId="5" fillId="0" borderId="11" xfId="0" applyNumberFormat="1" applyFont="1" applyFill="1" applyBorder="1" applyAlignment="1">
      <alignment horizontal="center" vertical="center" wrapText="1"/>
    </xf>
    <xf numFmtId="44" fontId="5" fillId="0" borderId="11" xfId="1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center" vertical="center" wrapText="1"/>
    </xf>
    <xf numFmtId="44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" fontId="5" fillId="0" borderId="14" xfId="0" applyNumberFormat="1" applyFont="1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44" fontId="6" fillId="0" borderId="14" xfId="1" applyFont="1" applyFill="1" applyBorder="1" applyAlignment="1">
      <alignment horizontal="center" vertical="center" wrapText="1"/>
    </xf>
    <xf numFmtId="44" fontId="5" fillId="0" borderId="1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4" fontId="5" fillId="0" borderId="19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" fontId="5" fillId="0" borderId="21" xfId="0" applyNumberFormat="1" applyFont="1" applyFill="1" applyBorder="1" applyAlignment="1">
      <alignment horizontal="center" vertical="center" wrapText="1"/>
    </xf>
    <xf numFmtId="44" fontId="5" fillId="0" borderId="21" xfId="1" applyFont="1" applyFill="1" applyBorder="1" applyAlignment="1">
      <alignment horizontal="center" vertical="center" wrapText="1"/>
    </xf>
    <xf numFmtId="44" fontId="5" fillId="0" borderId="22" xfId="0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0" xfId="0" applyFont="1"/>
    <xf numFmtId="0" fontId="10" fillId="0" borderId="8" xfId="0" applyFont="1" applyBorder="1" applyAlignment="1">
      <alignment wrapText="1"/>
    </xf>
    <xf numFmtId="44" fontId="10" fillId="0" borderId="8" xfId="0" applyNumberFormat="1" applyFont="1" applyBorder="1"/>
    <xf numFmtId="44" fontId="10" fillId="0" borderId="8" xfId="1" applyFont="1" applyBorder="1"/>
    <xf numFmtId="0" fontId="10" fillId="0" borderId="21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wrapText="1"/>
    </xf>
    <xf numFmtId="44" fontId="10" fillId="0" borderId="21" xfId="1" applyFont="1" applyBorder="1"/>
    <xf numFmtId="44" fontId="10" fillId="0" borderId="21" xfId="0" applyNumberFormat="1" applyFont="1" applyBorder="1"/>
    <xf numFmtId="0" fontId="10" fillId="0" borderId="8" xfId="0" applyFont="1" applyBorder="1" applyAlignment="1">
      <alignment horizontal="center" vertical="center"/>
    </xf>
    <xf numFmtId="44" fontId="10" fillId="0" borderId="8" xfId="0" applyNumberFormat="1" applyFont="1" applyBorder="1" applyAlignment="1">
      <alignment horizontal="center" vertical="center"/>
    </xf>
    <xf numFmtId="44" fontId="6" fillId="0" borderId="21" xfId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4" fontId="5" fillId="0" borderId="21" xfId="0" applyNumberFormat="1" applyFont="1" applyFill="1" applyBorder="1" applyAlignment="1">
      <alignment horizontal="center" vertical="center" wrapText="1"/>
    </xf>
    <xf numFmtId="0" fontId="0" fillId="0" borderId="8" xfId="0" applyBorder="1"/>
    <xf numFmtId="44" fontId="5" fillId="0" borderId="9" xfId="0" applyNumberFormat="1" applyFont="1" applyFill="1" applyBorder="1" applyAlignment="1">
      <alignment vertical="center" wrapText="1"/>
    </xf>
    <xf numFmtId="44" fontId="5" fillId="0" borderId="15" xfId="0" applyNumberFormat="1" applyFont="1" applyFill="1" applyBorder="1" applyAlignment="1">
      <alignment vertical="center" wrapText="1"/>
    </xf>
    <xf numFmtId="44" fontId="5" fillId="0" borderId="22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/>
    <xf numFmtId="44" fontId="5" fillId="0" borderId="8" xfId="1" applyFont="1" applyFill="1" applyBorder="1" applyAlignment="1">
      <alignment horizontal="center" vertical="center"/>
    </xf>
    <xf numFmtId="44" fontId="5" fillId="0" borderId="8" xfId="1" applyFont="1" applyFill="1" applyBorder="1"/>
    <xf numFmtId="44" fontId="5" fillId="0" borderId="8" xfId="0" applyNumberFormat="1" applyFont="1" applyFill="1" applyBorder="1"/>
    <xf numFmtId="44" fontId="5" fillId="0" borderId="9" xfId="0" applyNumberFormat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/>
    </xf>
    <xf numFmtId="44" fontId="5" fillId="0" borderId="8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7" fillId="0" borderId="2" xfId="0" applyFont="1" applyFill="1" applyBorder="1"/>
    <xf numFmtId="44" fontId="11" fillId="0" borderId="1" xfId="0" applyNumberFormat="1" applyFont="1" applyFill="1" applyBorder="1"/>
    <xf numFmtId="44" fontId="11" fillId="0" borderId="1" xfId="1" applyFont="1" applyFill="1" applyBorder="1"/>
    <xf numFmtId="44" fontId="11" fillId="0" borderId="2" xfId="1" applyFont="1" applyFill="1" applyBorder="1"/>
    <xf numFmtId="0" fontId="12" fillId="0" borderId="2" xfId="0" applyFont="1" applyFill="1" applyBorder="1"/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0" borderId="21" xfId="0" applyFont="1" applyFill="1" applyBorder="1"/>
    <xf numFmtId="4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533400</xdr:colOff>
      <xdr:row>3</xdr:row>
      <xdr:rowOff>180976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1009650" cy="657226"/>
        </a:xfrm>
        <a:prstGeom prst="rect">
          <a:avLst/>
        </a:prstGeom>
      </xdr:spPr>
    </xdr:pic>
    <xdr:clientData/>
  </xdr:twoCellAnchor>
  <xdr:twoCellAnchor editAs="oneCell">
    <xdr:from>
      <xdr:col>11</xdr:col>
      <xdr:colOff>48924</xdr:colOff>
      <xdr:row>0</xdr:row>
      <xdr:rowOff>107444</xdr:rowOff>
    </xdr:from>
    <xdr:to>
      <xdr:col>12</xdr:col>
      <xdr:colOff>457200</xdr:colOff>
      <xdr:row>3</xdr:row>
      <xdr:rowOff>133348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4749" y="107444"/>
          <a:ext cx="1170276" cy="6069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58</xdr:row>
      <xdr:rowOff>104775</xdr:rowOff>
    </xdr:from>
    <xdr:to>
      <xdr:col>1</xdr:col>
      <xdr:colOff>533400</xdr:colOff>
      <xdr:row>61</xdr:row>
      <xdr:rowOff>180976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1009650" cy="657226"/>
        </a:xfrm>
        <a:prstGeom prst="rect">
          <a:avLst/>
        </a:prstGeom>
      </xdr:spPr>
    </xdr:pic>
    <xdr:clientData/>
  </xdr:twoCellAnchor>
  <xdr:twoCellAnchor editAs="oneCell">
    <xdr:from>
      <xdr:col>11</xdr:col>
      <xdr:colOff>48924</xdr:colOff>
      <xdr:row>58</xdr:row>
      <xdr:rowOff>107444</xdr:rowOff>
    </xdr:from>
    <xdr:to>
      <xdr:col>12</xdr:col>
      <xdr:colOff>457200</xdr:colOff>
      <xdr:row>61</xdr:row>
      <xdr:rowOff>133348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4749" y="107444"/>
          <a:ext cx="1170276" cy="6069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72</xdr:row>
      <xdr:rowOff>104775</xdr:rowOff>
    </xdr:from>
    <xdr:to>
      <xdr:col>1</xdr:col>
      <xdr:colOff>533400</xdr:colOff>
      <xdr:row>75</xdr:row>
      <xdr:rowOff>180976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1009650" cy="657226"/>
        </a:xfrm>
        <a:prstGeom prst="rect">
          <a:avLst/>
        </a:prstGeom>
      </xdr:spPr>
    </xdr:pic>
    <xdr:clientData/>
  </xdr:twoCellAnchor>
  <xdr:twoCellAnchor editAs="oneCell">
    <xdr:from>
      <xdr:col>11</xdr:col>
      <xdr:colOff>48924</xdr:colOff>
      <xdr:row>72</xdr:row>
      <xdr:rowOff>107444</xdr:rowOff>
    </xdr:from>
    <xdr:to>
      <xdr:col>12</xdr:col>
      <xdr:colOff>457200</xdr:colOff>
      <xdr:row>75</xdr:row>
      <xdr:rowOff>133348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4749" y="107444"/>
          <a:ext cx="1170276" cy="606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533400</xdr:colOff>
      <xdr:row>3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1009650" cy="657226"/>
        </a:xfrm>
        <a:prstGeom prst="rect">
          <a:avLst/>
        </a:prstGeom>
      </xdr:spPr>
    </xdr:pic>
    <xdr:clientData/>
  </xdr:twoCellAnchor>
  <xdr:twoCellAnchor editAs="oneCell">
    <xdr:from>
      <xdr:col>11</xdr:col>
      <xdr:colOff>48924</xdr:colOff>
      <xdr:row>0</xdr:row>
      <xdr:rowOff>107444</xdr:rowOff>
    </xdr:from>
    <xdr:to>
      <xdr:col>12</xdr:col>
      <xdr:colOff>276225</xdr:colOff>
      <xdr:row>3</xdr:row>
      <xdr:rowOff>123823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0474" y="107444"/>
          <a:ext cx="989301" cy="59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zoomScaleNormal="100" zoomScaleSheetLayoutView="100" workbookViewId="0">
      <selection activeCell="B12" sqref="B12"/>
    </sheetView>
  </sheetViews>
  <sheetFormatPr baseColWidth="10" defaultRowHeight="15" x14ac:dyDescent="0.25"/>
  <cols>
    <col min="3" max="3" width="11" customWidth="1"/>
    <col min="4" max="4" width="17.28515625" customWidth="1"/>
    <col min="5" max="5" width="11" customWidth="1"/>
    <col min="7" max="7" width="10.7109375" customWidth="1"/>
    <col min="9" max="9" width="10.5703125" customWidth="1"/>
    <col min="11" max="11" width="9.85546875" customWidth="1"/>
  </cols>
  <sheetData>
    <row r="1" spans="1:13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x14ac:dyDescent="0.25">
      <c r="A3" s="81" t="s">
        <v>84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 ht="15.75" thickBot="1" x14ac:dyDescent="0.3"/>
    <row r="5" spans="1:13" ht="36.75" thickBot="1" x14ac:dyDescent="0.3">
      <c r="A5" s="1" t="s">
        <v>2</v>
      </c>
      <c r="B5" s="2" t="s">
        <v>3</v>
      </c>
      <c r="C5" s="1" t="s">
        <v>4</v>
      </c>
      <c r="D5" s="1" t="s">
        <v>5</v>
      </c>
      <c r="E5" s="2" t="s">
        <v>6</v>
      </c>
      <c r="F5" s="1" t="s">
        <v>7</v>
      </c>
      <c r="G5" s="2" t="s">
        <v>8</v>
      </c>
      <c r="H5" s="1" t="s">
        <v>9</v>
      </c>
      <c r="I5" s="2" t="s">
        <v>10</v>
      </c>
      <c r="J5" s="1" t="s">
        <v>11</v>
      </c>
      <c r="K5" s="1" t="s">
        <v>12</v>
      </c>
      <c r="L5" s="1" t="s">
        <v>13</v>
      </c>
      <c r="M5" s="1" t="s">
        <v>14</v>
      </c>
    </row>
    <row r="6" spans="1:13" ht="28.5" x14ac:dyDescent="0.25">
      <c r="A6" s="3" t="s">
        <v>15</v>
      </c>
      <c r="B6" s="4" t="s">
        <v>16</v>
      </c>
      <c r="C6" s="4" t="s">
        <v>17</v>
      </c>
      <c r="D6" s="5" t="s">
        <v>18</v>
      </c>
      <c r="E6" s="6">
        <v>43585</v>
      </c>
      <c r="F6" s="6">
        <v>43592</v>
      </c>
      <c r="G6" s="7"/>
      <c r="H6" s="8"/>
      <c r="I6" s="7"/>
      <c r="J6" s="7">
        <v>525</v>
      </c>
      <c r="K6" s="7">
        <v>45</v>
      </c>
      <c r="L6" s="5"/>
      <c r="M6" s="9">
        <f>SUM(G6:L6)</f>
        <v>570</v>
      </c>
    </row>
    <row r="7" spans="1:13" ht="57" x14ac:dyDescent="0.25">
      <c r="A7" s="10" t="s">
        <v>19</v>
      </c>
      <c r="B7" s="11" t="s">
        <v>16</v>
      </c>
      <c r="C7" s="11" t="s">
        <v>20</v>
      </c>
      <c r="D7" s="11" t="s">
        <v>21</v>
      </c>
      <c r="E7" s="12">
        <v>43577</v>
      </c>
      <c r="F7" s="12">
        <v>43579</v>
      </c>
      <c r="G7" s="13"/>
      <c r="H7" s="13" t="s">
        <v>22</v>
      </c>
      <c r="I7" s="13"/>
      <c r="J7" s="13">
        <v>420</v>
      </c>
      <c r="K7" s="13">
        <v>45</v>
      </c>
      <c r="L7" s="11"/>
      <c r="M7" s="14">
        <f>SUM(G7:L7)</f>
        <v>465</v>
      </c>
    </row>
    <row r="8" spans="1:13" ht="42.75" x14ac:dyDescent="0.25">
      <c r="A8" s="10" t="s">
        <v>23</v>
      </c>
      <c r="B8" s="11" t="s">
        <v>24</v>
      </c>
      <c r="C8" s="11" t="s">
        <v>25</v>
      </c>
      <c r="D8" s="11" t="s">
        <v>26</v>
      </c>
      <c r="E8" s="12">
        <v>43562</v>
      </c>
      <c r="F8" s="12">
        <v>43583</v>
      </c>
      <c r="G8" s="13"/>
      <c r="H8" s="13"/>
      <c r="I8" s="13"/>
      <c r="J8" s="13">
        <v>520</v>
      </c>
      <c r="K8" s="13">
        <v>45</v>
      </c>
      <c r="L8" s="11"/>
      <c r="M8" s="14">
        <f t="shared" ref="M8:M48" si="0">SUM(G8:L8)</f>
        <v>565</v>
      </c>
    </row>
    <row r="9" spans="1:13" ht="57" x14ac:dyDescent="0.25">
      <c r="A9" s="10" t="s">
        <v>15</v>
      </c>
      <c r="B9" s="11" t="s">
        <v>16</v>
      </c>
      <c r="C9" s="11" t="s">
        <v>17</v>
      </c>
      <c r="D9" s="11" t="s">
        <v>27</v>
      </c>
      <c r="E9" s="12">
        <v>43620</v>
      </c>
      <c r="F9" s="12">
        <v>43627</v>
      </c>
      <c r="G9" s="13"/>
      <c r="H9" s="13"/>
      <c r="I9" s="13"/>
      <c r="J9" s="13">
        <v>525</v>
      </c>
      <c r="K9" s="13">
        <v>45</v>
      </c>
      <c r="L9" s="11"/>
      <c r="M9" s="14">
        <f t="shared" si="0"/>
        <v>570</v>
      </c>
    </row>
    <row r="10" spans="1:13" ht="42.75" x14ac:dyDescent="0.25">
      <c r="A10" s="10" t="s">
        <v>91</v>
      </c>
      <c r="B10" s="11" t="s">
        <v>92</v>
      </c>
      <c r="C10" s="11" t="s">
        <v>93</v>
      </c>
      <c r="D10" s="11" t="s">
        <v>94</v>
      </c>
      <c r="E10" s="12">
        <v>43632</v>
      </c>
      <c r="F10" s="12">
        <v>43638</v>
      </c>
      <c r="G10" s="13">
        <v>655.51</v>
      </c>
      <c r="H10" s="15"/>
      <c r="I10" s="13"/>
      <c r="J10" s="13"/>
      <c r="K10" s="16"/>
      <c r="L10" s="11"/>
      <c r="M10" s="14">
        <f>+G10</f>
        <v>655.51</v>
      </c>
    </row>
    <row r="11" spans="1:13" ht="57" x14ac:dyDescent="0.25">
      <c r="A11" s="10" t="s">
        <v>28</v>
      </c>
      <c r="B11" s="11" t="s">
        <v>29</v>
      </c>
      <c r="C11" s="11" t="s">
        <v>30</v>
      </c>
      <c r="D11" s="11" t="s">
        <v>31</v>
      </c>
      <c r="E11" s="12">
        <v>43663</v>
      </c>
      <c r="F11" s="12">
        <v>43666</v>
      </c>
      <c r="G11" s="13">
        <v>40</v>
      </c>
      <c r="H11" s="15"/>
      <c r="I11" s="13"/>
      <c r="J11" s="13">
        <v>180</v>
      </c>
      <c r="K11" s="16"/>
      <c r="L11" s="11"/>
      <c r="M11" s="14">
        <f t="shared" si="0"/>
        <v>220</v>
      </c>
    </row>
    <row r="12" spans="1:13" ht="57" x14ac:dyDescent="0.25">
      <c r="A12" s="10" t="s">
        <v>32</v>
      </c>
      <c r="B12" s="11" t="s">
        <v>33</v>
      </c>
      <c r="C12" s="11" t="s">
        <v>30</v>
      </c>
      <c r="D12" s="11" t="s">
        <v>31</v>
      </c>
      <c r="E12" s="12">
        <v>43663</v>
      </c>
      <c r="F12" s="12">
        <v>43666</v>
      </c>
      <c r="G12" s="13">
        <v>40</v>
      </c>
      <c r="H12" s="15"/>
      <c r="I12" s="13"/>
      <c r="J12" s="13">
        <v>180</v>
      </c>
      <c r="K12" s="16"/>
      <c r="L12" s="11"/>
      <c r="M12" s="14">
        <f t="shared" si="0"/>
        <v>220</v>
      </c>
    </row>
    <row r="13" spans="1:13" ht="42.75" x14ac:dyDescent="0.25">
      <c r="A13" s="10" t="s">
        <v>34</v>
      </c>
      <c r="B13" s="11" t="s">
        <v>35</v>
      </c>
      <c r="C13" s="11" t="s">
        <v>30</v>
      </c>
      <c r="D13" s="11" t="s">
        <v>36</v>
      </c>
      <c r="E13" s="12">
        <v>43695</v>
      </c>
      <c r="F13" s="12">
        <v>43701</v>
      </c>
      <c r="G13" s="13"/>
      <c r="H13" s="15"/>
      <c r="I13" s="13"/>
      <c r="J13" s="13">
        <v>180</v>
      </c>
      <c r="K13" s="13"/>
      <c r="L13" s="11"/>
      <c r="M13" s="14">
        <f t="shared" si="0"/>
        <v>180</v>
      </c>
    </row>
    <row r="14" spans="1:13" ht="42.75" x14ac:dyDescent="0.25">
      <c r="A14" s="10" t="s">
        <v>37</v>
      </c>
      <c r="B14" s="11" t="s">
        <v>38</v>
      </c>
      <c r="C14" s="11" t="s">
        <v>30</v>
      </c>
      <c r="D14" s="11" t="s">
        <v>36</v>
      </c>
      <c r="E14" s="12">
        <v>43695</v>
      </c>
      <c r="F14" s="12">
        <v>43701</v>
      </c>
      <c r="G14" s="13"/>
      <c r="H14" s="15"/>
      <c r="I14" s="13"/>
      <c r="J14" s="13">
        <v>180</v>
      </c>
      <c r="K14" s="13"/>
      <c r="L14" s="11"/>
      <c r="M14" s="14">
        <f t="shared" si="0"/>
        <v>180</v>
      </c>
    </row>
    <row r="15" spans="1:13" ht="42.75" x14ac:dyDescent="0.25">
      <c r="A15" s="10" t="s">
        <v>39</v>
      </c>
      <c r="B15" s="11" t="s">
        <v>40</v>
      </c>
      <c r="C15" s="11" t="s">
        <v>30</v>
      </c>
      <c r="D15" s="11" t="s">
        <v>36</v>
      </c>
      <c r="E15" s="12">
        <v>43695</v>
      </c>
      <c r="F15" s="12">
        <v>43701</v>
      </c>
      <c r="G15" s="13"/>
      <c r="H15" s="15"/>
      <c r="I15" s="13">
        <v>600</v>
      </c>
      <c r="J15" s="13">
        <v>180</v>
      </c>
      <c r="K15" s="13"/>
      <c r="L15" s="11"/>
      <c r="M15" s="14">
        <f t="shared" si="0"/>
        <v>780</v>
      </c>
    </row>
    <row r="16" spans="1:13" ht="43.5" thickBot="1" x14ac:dyDescent="0.3">
      <c r="A16" s="18" t="s">
        <v>41</v>
      </c>
      <c r="B16" s="19" t="s">
        <v>40</v>
      </c>
      <c r="C16" s="19" t="s">
        <v>30</v>
      </c>
      <c r="D16" s="19" t="s">
        <v>36</v>
      </c>
      <c r="E16" s="20">
        <v>43695</v>
      </c>
      <c r="F16" s="20">
        <v>43701</v>
      </c>
      <c r="G16" s="21"/>
      <c r="H16" s="22"/>
      <c r="I16" s="21">
        <v>600</v>
      </c>
      <c r="J16" s="21">
        <v>180</v>
      </c>
      <c r="K16" s="21"/>
      <c r="L16" s="19"/>
      <c r="M16" s="23">
        <f t="shared" si="0"/>
        <v>780</v>
      </c>
    </row>
    <row r="17" spans="1:13" ht="42.75" x14ac:dyDescent="0.25">
      <c r="A17" s="3" t="s">
        <v>42</v>
      </c>
      <c r="B17" s="5" t="s">
        <v>43</v>
      </c>
      <c r="C17" s="5" t="s">
        <v>30</v>
      </c>
      <c r="D17" s="5" t="s">
        <v>36</v>
      </c>
      <c r="E17" s="6">
        <v>43695</v>
      </c>
      <c r="F17" s="6">
        <v>43701</v>
      </c>
      <c r="G17" s="7"/>
      <c r="H17" s="8"/>
      <c r="I17" s="7">
        <v>600</v>
      </c>
      <c r="J17" s="7">
        <v>180</v>
      </c>
      <c r="K17" s="7"/>
      <c r="L17" s="5"/>
      <c r="M17" s="9">
        <f t="shared" si="0"/>
        <v>780</v>
      </c>
    </row>
    <row r="18" spans="1:13" ht="42.75" x14ac:dyDescent="0.25">
      <c r="A18" s="10" t="s">
        <v>44</v>
      </c>
      <c r="B18" s="11" t="s">
        <v>45</v>
      </c>
      <c r="C18" s="11" t="s">
        <v>30</v>
      </c>
      <c r="D18" s="11" t="s">
        <v>36</v>
      </c>
      <c r="E18" s="12">
        <v>43695</v>
      </c>
      <c r="F18" s="12">
        <v>43701</v>
      </c>
      <c r="G18" s="13"/>
      <c r="H18" s="15"/>
      <c r="I18" s="13">
        <v>600</v>
      </c>
      <c r="J18" s="13">
        <v>180</v>
      </c>
      <c r="K18" s="13"/>
      <c r="L18" s="11"/>
      <c r="M18" s="14">
        <f t="shared" si="0"/>
        <v>780</v>
      </c>
    </row>
    <row r="19" spans="1:13" ht="42.75" x14ac:dyDescent="0.25">
      <c r="A19" s="10" t="s">
        <v>46</v>
      </c>
      <c r="B19" s="11" t="s">
        <v>47</v>
      </c>
      <c r="C19" s="11" t="s">
        <v>30</v>
      </c>
      <c r="D19" s="11" t="s">
        <v>36</v>
      </c>
      <c r="E19" s="12">
        <v>43695</v>
      </c>
      <c r="F19" s="12">
        <v>43701</v>
      </c>
      <c r="G19" s="13"/>
      <c r="H19" s="15"/>
      <c r="I19" s="13">
        <v>600</v>
      </c>
      <c r="J19" s="13">
        <v>180</v>
      </c>
      <c r="K19" s="13"/>
      <c r="L19" s="11"/>
      <c r="M19" s="14">
        <f t="shared" si="0"/>
        <v>780</v>
      </c>
    </row>
    <row r="20" spans="1:13" ht="42.75" x14ac:dyDescent="0.25">
      <c r="A20" s="10" t="s">
        <v>48</v>
      </c>
      <c r="B20" s="11" t="s">
        <v>49</v>
      </c>
      <c r="C20" s="11" t="s">
        <v>30</v>
      </c>
      <c r="D20" s="11" t="s">
        <v>36</v>
      </c>
      <c r="E20" s="12">
        <v>43695</v>
      </c>
      <c r="F20" s="12">
        <v>43701</v>
      </c>
      <c r="G20" s="13"/>
      <c r="H20" s="15"/>
      <c r="I20" s="13">
        <v>600</v>
      </c>
      <c r="J20" s="13">
        <v>180</v>
      </c>
      <c r="K20" s="13"/>
      <c r="L20" s="11"/>
      <c r="M20" s="14">
        <f t="shared" si="0"/>
        <v>780</v>
      </c>
    </row>
    <row r="21" spans="1:13" ht="42.75" x14ac:dyDescent="0.25">
      <c r="A21" s="10" t="s">
        <v>50</v>
      </c>
      <c r="B21" s="11" t="s">
        <v>51</v>
      </c>
      <c r="C21" s="11" t="s">
        <v>30</v>
      </c>
      <c r="D21" s="11" t="s">
        <v>36</v>
      </c>
      <c r="E21" s="12">
        <v>43695</v>
      </c>
      <c r="F21" s="12">
        <v>43701</v>
      </c>
      <c r="G21" s="13"/>
      <c r="H21" s="15"/>
      <c r="I21" s="13">
        <v>600</v>
      </c>
      <c r="J21" s="13">
        <v>180</v>
      </c>
      <c r="K21" s="13"/>
      <c r="L21" s="11"/>
      <c r="M21" s="14">
        <f t="shared" si="0"/>
        <v>780</v>
      </c>
    </row>
    <row r="22" spans="1:13" ht="42.75" x14ac:dyDescent="0.25">
      <c r="A22" s="10" t="s">
        <v>32</v>
      </c>
      <c r="B22" s="11" t="s">
        <v>100</v>
      </c>
      <c r="C22" s="11" t="s">
        <v>30</v>
      </c>
      <c r="D22" s="11" t="s">
        <v>36</v>
      </c>
      <c r="E22" s="12">
        <v>43695</v>
      </c>
      <c r="F22" s="12">
        <v>43701</v>
      </c>
      <c r="G22" s="13"/>
      <c r="H22" s="15"/>
      <c r="I22" s="13"/>
      <c r="J22" s="13">
        <v>180</v>
      </c>
      <c r="K22" s="13"/>
      <c r="L22" s="11"/>
      <c r="M22" s="14">
        <f t="shared" si="0"/>
        <v>180</v>
      </c>
    </row>
    <row r="23" spans="1:13" ht="42.75" x14ac:dyDescent="0.25">
      <c r="A23" s="10" t="s">
        <v>52</v>
      </c>
      <c r="B23" s="11" t="s">
        <v>95</v>
      </c>
      <c r="C23" s="11" t="s">
        <v>30</v>
      </c>
      <c r="D23" s="11" t="s">
        <v>36</v>
      </c>
      <c r="E23" s="12">
        <v>43695</v>
      </c>
      <c r="F23" s="12">
        <v>43701</v>
      </c>
      <c r="G23" s="13"/>
      <c r="H23" s="15"/>
      <c r="I23" s="13"/>
      <c r="J23" s="13">
        <v>180</v>
      </c>
      <c r="K23" s="13"/>
      <c r="L23" s="11"/>
      <c r="M23" s="14">
        <f t="shared" si="0"/>
        <v>180</v>
      </c>
    </row>
    <row r="24" spans="1:13" ht="42.75" x14ac:dyDescent="0.25">
      <c r="A24" s="10" t="s">
        <v>28</v>
      </c>
      <c r="B24" s="11" t="s">
        <v>101</v>
      </c>
      <c r="C24" s="11" t="s">
        <v>30</v>
      </c>
      <c r="D24" s="11" t="s">
        <v>36</v>
      </c>
      <c r="E24" s="12">
        <v>43695</v>
      </c>
      <c r="F24" s="12">
        <v>43701</v>
      </c>
      <c r="G24" s="13"/>
      <c r="H24" s="15"/>
      <c r="I24" s="13"/>
      <c r="J24" s="13">
        <v>180</v>
      </c>
      <c r="K24" s="13"/>
      <c r="L24" s="11"/>
      <c r="M24" s="14">
        <f t="shared" si="0"/>
        <v>180</v>
      </c>
    </row>
    <row r="25" spans="1:13" ht="42.75" x14ac:dyDescent="0.25">
      <c r="A25" s="10" t="s">
        <v>53</v>
      </c>
      <c r="B25" s="11" t="s">
        <v>54</v>
      </c>
      <c r="C25" s="11" t="s">
        <v>30</v>
      </c>
      <c r="D25" s="11" t="s">
        <v>36</v>
      </c>
      <c r="E25" s="12">
        <v>43695</v>
      </c>
      <c r="F25" s="12">
        <v>43701</v>
      </c>
      <c r="G25" s="13"/>
      <c r="H25" s="15"/>
      <c r="I25" s="13"/>
      <c r="J25" s="13">
        <v>180</v>
      </c>
      <c r="K25" s="13"/>
      <c r="L25" s="11"/>
      <c r="M25" s="14">
        <f t="shared" si="0"/>
        <v>180</v>
      </c>
    </row>
    <row r="26" spans="1:13" ht="42.75" x14ac:dyDescent="0.25">
      <c r="A26" s="10" t="s">
        <v>55</v>
      </c>
      <c r="B26" s="11" t="s">
        <v>56</v>
      </c>
      <c r="C26" s="11" t="s">
        <v>30</v>
      </c>
      <c r="D26" s="11" t="s">
        <v>36</v>
      </c>
      <c r="E26" s="12">
        <v>43695</v>
      </c>
      <c r="F26" s="12">
        <v>43701</v>
      </c>
      <c r="G26" s="13"/>
      <c r="H26" s="15"/>
      <c r="I26" s="13"/>
      <c r="J26" s="13">
        <v>180</v>
      </c>
      <c r="K26" s="13"/>
      <c r="L26" s="11"/>
      <c r="M26" s="14">
        <f t="shared" si="0"/>
        <v>180</v>
      </c>
    </row>
    <row r="27" spans="1:13" ht="42.75" x14ac:dyDescent="0.25">
      <c r="A27" s="10" t="s">
        <v>57</v>
      </c>
      <c r="B27" s="11" t="s">
        <v>56</v>
      </c>
      <c r="C27" s="11" t="s">
        <v>30</v>
      </c>
      <c r="D27" s="11" t="s">
        <v>36</v>
      </c>
      <c r="E27" s="12">
        <v>43695</v>
      </c>
      <c r="F27" s="12">
        <v>43701</v>
      </c>
      <c r="G27" s="13"/>
      <c r="H27" s="15"/>
      <c r="I27" s="13"/>
      <c r="J27" s="13">
        <v>180</v>
      </c>
      <c r="K27" s="13"/>
      <c r="L27" s="11"/>
      <c r="M27" s="14">
        <f t="shared" si="0"/>
        <v>180</v>
      </c>
    </row>
    <row r="28" spans="1:13" ht="42.75" x14ac:dyDescent="0.25">
      <c r="A28" s="10" t="s">
        <v>58</v>
      </c>
      <c r="B28" s="11" t="s">
        <v>56</v>
      </c>
      <c r="C28" s="11" t="s">
        <v>30</v>
      </c>
      <c r="D28" s="11" t="s">
        <v>36</v>
      </c>
      <c r="E28" s="12">
        <v>43695</v>
      </c>
      <c r="F28" s="12">
        <v>43701</v>
      </c>
      <c r="G28" s="13"/>
      <c r="H28" s="15"/>
      <c r="I28" s="13"/>
      <c r="J28" s="13">
        <v>180</v>
      </c>
      <c r="K28" s="13"/>
      <c r="L28" s="11"/>
      <c r="M28" s="14">
        <f t="shared" si="0"/>
        <v>180</v>
      </c>
    </row>
    <row r="29" spans="1:13" ht="43.5" thickBot="1" x14ac:dyDescent="0.3">
      <c r="A29" s="18" t="s">
        <v>59</v>
      </c>
      <c r="B29" s="19" t="s">
        <v>60</v>
      </c>
      <c r="C29" s="19" t="s">
        <v>30</v>
      </c>
      <c r="D29" s="19" t="s">
        <v>36</v>
      </c>
      <c r="E29" s="20">
        <v>43695</v>
      </c>
      <c r="F29" s="20">
        <v>43701</v>
      </c>
      <c r="G29" s="21"/>
      <c r="H29" s="22"/>
      <c r="I29" s="21"/>
      <c r="J29" s="21">
        <v>180</v>
      </c>
      <c r="K29" s="21"/>
      <c r="L29" s="19"/>
      <c r="M29" s="23">
        <f t="shared" si="0"/>
        <v>180</v>
      </c>
    </row>
    <row r="30" spans="1:13" ht="42.75" x14ac:dyDescent="0.25">
      <c r="A30" s="3" t="s">
        <v>61</v>
      </c>
      <c r="B30" s="5" t="s">
        <v>62</v>
      </c>
      <c r="C30" s="5" t="s">
        <v>30</v>
      </c>
      <c r="D30" s="5" t="s">
        <v>36</v>
      </c>
      <c r="E30" s="6">
        <v>43695</v>
      </c>
      <c r="F30" s="6">
        <v>43701</v>
      </c>
      <c r="G30" s="7"/>
      <c r="H30" s="8"/>
      <c r="I30" s="7"/>
      <c r="J30" s="7">
        <v>180</v>
      </c>
      <c r="K30" s="7"/>
      <c r="L30" s="5"/>
      <c r="M30" s="9">
        <f t="shared" si="0"/>
        <v>180</v>
      </c>
    </row>
    <row r="31" spans="1:13" ht="42.75" x14ac:dyDescent="0.25">
      <c r="A31" s="10" t="s">
        <v>63</v>
      </c>
      <c r="B31" s="11" t="s">
        <v>98</v>
      </c>
      <c r="C31" s="11" t="s">
        <v>30</v>
      </c>
      <c r="D31" s="11" t="s">
        <v>36</v>
      </c>
      <c r="E31" s="12">
        <v>43695</v>
      </c>
      <c r="F31" s="12">
        <v>43701</v>
      </c>
      <c r="G31" s="13"/>
      <c r="H31" s="15"/>
      <c r="I31" s="13"/>
      <c r="J31" s="13">
        <v>180</v>
      </c>
      <c r="K31" s="13"/>
      <c r="L31" s="11"/>
      <c r="M31" s="14">
        <f t="shared" si="0"/>
        <v>180</v>
      </c>
    </row>
    <row r="32" spans="1:13" ht="42.75" x14ac:dyDescent="0.25">
      <c r="A32" s="10" t="s">
        <v>64</v>
      </c>
      <c r="B32" s="11" t="s">
        <v>96</v>
      </c>
      <c r="C32" s="11" t="s">
        <v>30</v>
      </c>
      <c r="D32" s="11" t="s">
        <v>36</v>
      </c>
      <c r="E32" s="12">
        <v>43695</v>
      </c>
      <c r="F32" s="12">
        <v>43701</v>
      </c>
      <c r="G32" s="13"/>
      <c r="H32" s="15"/>
      <c r="I32" s="13"/>
      <c r="J32" s="13">
        <v>180</v>
      </c>
      <c r="K32" s="13"/>
      <c r="L32" s="11"/>
      <c r="M32" s="14">
        <f t="shared" si="0"/>
        <v>180</v>
      </c>
    </row>
    <row r="33" spans="1:13" ht="42.75" x14ac:dyDescent="0.25">
      <c r="A33" s="10" t="s">
        <v>65</v>
      </c>
      <c r="B33" s="11" t="s">
        <v>96</v>
      </c>
      <c r="C33" s="11" t="s">
        <v>30</v>
      </c>
      <c r="D33" s="11" t="s">
        <v>36</v>
      </c>
      <c r="E33" s="12">
        <v>43695</v>
      </c>
      <c r="F33" s="12">
        <v>43701</v>
      </c>
      <c r="G33" s="13"/>
      <c r="H33" s="15"/>
      <c r="I33" s="13"/>
      <c r="J33" s="13">
        <v>180</v>
      </c>
      <c r="K33" s="13"/>
      <c r="L33" s="11"/>
      <c r="M33" s="14">
        <f t="shared" si="0"/>
        <v>180</v>
      </c>
    </row>
    <row r="34" spans="1:13" ht="42.75" x14ac:dyDescent="0.25">
      <c r="A34" s="10" t="s">
        <v>66</v>
      </c>
      <c r="B34" s="11" t="s">
        <v>96</v>
      </c>
      <c r="C34" s="11" t="s">
        <v>30</v>
      </c>
      <c r="D34" s="11" t="s">
        <v>36</v>
      </c>
      <c r="E34" s="12">
        <v>43695</v>
      </c>
      <c r="F34" s="12">
        <v>43701</v>
      </c>
      <c r="G34" s="13"/>
      <c r="H34" s="15"/>
      <c r="I34" s="13"/>
      <c r="J34" s="13">
        <v>180</v>
      </c>
      <c r="K34" s="13"/>
      <c r="L34" s="11"/>
      <c r="M34" s="14">
        <f t="shared" si="0"/>
        <v>180</v>
      </c>
    </row>
    <row r="35" spans="1:13" ht="42.75" x14ac:dyDescent="0.25">
      <c r="A35" s="10" t="s">
        <v>67</v>
      </c>
      <c r="B35" s="11" t="s">
        <v>51</v>
      </c>
      <c r="C35" s="11" t="s">
        <v>30</v>
      </c>
      <c r="D35" s="11" t="s">
        <v>36</v>
      </c>
      <c r="E35" s="12">
        <v>43695</v>
      </c>
      <c r="F35" s="12">
        <v>43701</v>
      </c>
      <c r="G35" s="13"/>
      <c r="H35" s="15"/>
      <c r="I35" s="13"/>
      <c r="J35" s="13">
        <v>180</v>
      </c>
      <c r="K35" s="13"/>
      <c r="L35" s="11"/>
      <c r="M35" s="14">
        <f t="shared" si="0"/>
        <v>180</v>
      </c>
    </row>
    <row r="36" spans="1:13" ht="42.75" x14ac:dyDescent="0.25">
      <c r="A36" s="10" t="s">
        <v>68</v>
      </c>
      <c r="B36" s="11" t="s">
        <v>102</v>
      </c>
      <c r="C36" s="11" t="s">
        <v>30</v>
      </c>
      <c r="D36" s="11" t="s">
        <v>36</v>
      </c>
      <c r="E36" s="12">
        <v>43695</v>
      </c>
      <c r="F36" s="12">
        <v>43701</v>
      </c>
      <c r="G36" s="13"/>
      <c r="H36" s="15"/>
      <c r="I36" s="13"/>
      <c r="J36" s="13">
        <v>180</v>
      </c>
      <c r="K36" s="13"/>
      <c r="L36" s="11"/>
      <c r="M36" s="14">
        <f t="shared" si="0"/>
        <v>180</v>
      </c>
    </row>
    <row r="37" spans="1:13" ht="42.75" x14ac:dyDescent="0.25">
      <c r="A37" s="10" t="s">
        <v>69</v>
      </c>
      <c r="B37" s="11" t="s">
        <v>96</v>
      </c>
      <c r="C37" s="11" t="s">
        <v>30</v>
      </c>
      <c r="D37" s="11" t="s">
        <v>36</v>
      </c>
      <c r="E37" s="12">
        <v>43695</v>
      </c>
      <c r="F37" s="12">
        <v>43701</v>
      </c>
      <c r="G37" s="13"/>
      <c r="H37" s="15"/>
      <c r="I37" s="13"/>
      <c r="J37" s="13">
        <v>180</v>
      </c>
      <c r="K37" s="13"/>
      <c r="L37" s="11"/>
      <c r="M37" s="14">
        <f t="shared" si="0"/>
        <v>180</v>
      </c>
    </row>
    <row r="38" spans="1:13" ht="42.75" x14ac:dyDescent="0.25">
      <c r="A38" s="10" t="s">
        <v>70</v>
      </c>
      <c r="B38" s="11" t="s">
        <v>96</v>
      </c>
      <c r="C38" s="11" t="s">
        <v>30</v>
      </c>
      <c r="D38" s="11" t="s">
        <v>36</v>
      </c>
      <c r="E38" s="12">
        <v>43695</v>
      </c>
      <c r="F38" s="12">
        <v>43701</v>
      </c>
      <c r="G38" s="13"/>
      <c r="H38" s="15"/>
      <c r="I38" s="13"/>
      <c r="J38" s="13">
        <v>180</v>
      </c>
      <c r="K38" s="13"/>
      <c r="L38" s="11"/>
      <c r="M38" s="14">
        <f t="shared" si="0"/>
        <v>180</v>
      </c>
    </row>
    <row r="39" spans="1:13" ht="42.75" x14ac:dyDescent="0.25">
      <c r="A39" s="10" t="s">
        <v>97</v>
      </c>
      <c r="B39" s="11" t="s">
        <v>96</v>
      </c>
      <c r="C39" s="11" t="s">
        <v>30</v>
      </c>
      <c r="D39" s="11" t="s">
        <v>36</v>
      </c>
      <c r="E39" s="12">
        <v>43695</v>
      </c>
      <c r="F39" s="12">
        <v>43701</v>
      </c>
      <c r="G39" s="13"/>
      <c r="H39" s="15"/>
      <c r="I39" s="13"/>
      <c r="J39" s="13">
        <v>180</v>
      </c>
      <c r="K39" s="13"/>
      <c r="L39" s="11"/>
      <c r="M39" s="14">
        <f t="shared" si="0"/>
        <v>180</v>
      </c>
    </row>
    <row r="40" spans="1:13" ht="42.75" x14ac:dyDescent="0.25">
      <c r="A40" s="10" t="s">
        <v>71</v>
      </c>
      <c r="B40" s="11" t="s">
        <v>98</v>
      </c>
      <c r="C40" s="11" t="s">
        <v>30</v>
      </c>
      <c r="D40" s="11" t="s">
        <v>36</v>
      </c>
      <c r="E40" s="12">
        <v>43695</v>
      </c>
      <c r="F40" s="12">
        <v>43701</v>
      </c>
      <c r="G40" s="13"/>
      <c r="H40" s="15"/>
      <c r="I40" s="13"/>
      <c r="J40" s="13">
        <v>180</v>
      </c>
      <c r="K40" s="13"/>
      <c r="L40" s="11"/>
      <c r="M40" s="14">
        <f t="shared" si="0"/>
        <v>180</v>
      </c>
    </row>
    <row r="41" spans="1:13" ht="42.75" x14ac:dyDescent="0.25">
      <c r="A41" s="10" t="s">
        <v>72</v>
      </c>
      <c r="B41" s="11" t="s">
        <v>99</v>
      </c>
      <c r="C41" s="11" t="s">
        <v>30</v>
      </c>
      <c r="D41" s="11" t="s">
        <v>36</v>
      </c>
      <c r="E41" s="12">
        <v>43695</v>
      </c>
      <c r="F41" s="12">
        <v>43701</v>
      </c>
      <c r="G41" s="13"/>
      <c r="H41" s="15"/>
      <c r="I41" s="13"/>
      <c r="J41" s="13">
        <v>180</v>
      </c>
      <c r="K41" s="13"/>
      <c r="L41" s="11"/>
      <c r="M41" s="14">
        <f t="shared" si="0"/>
        <v>180</v>
      </c>
    </row>
    <row r="42" spans="1:13" ht="43.5" thickBot="1" x14ac:dyDescent="0.3">
      <c r="A42" s="18" t="s">
        <v>73</v>
      </c>
      <c r="B42" s="19" t="s">
        <v>96</v>
      </c>
      <c r="C42" s="19" t="s">
        <v>30</v>
      </c>
      <c r="D42" s="19" t="s">
        <v>36</v>
      </c>
      <c r="E42" s="20">
        <v>43695</v>
      </c>
      <c r="F42" s="20">
        <v>43701</v>
      </c>
      <c r="G42" s="21"/>
      <c r="H42" s="22"/>
      <c r="I42" s="21"/>
      <c r="J42" s="21">
        <v>180</v>
      </c>
      <c r="K42" s="21"/>
      <c r="L42" s="19"/>
      <c r="M42" s="23">
        <f t="shared" si="0"/>
        <v>180</v>
      </c>
    </row>
    <row r="43" spans="1:13" ht="42.75" x14ac:dyDescent="0.25">
      <c r="A43" s="3" t="s">
        <v>74</v>
      </c>
      <c r="B43" s="5" t="s">
        <v>101</v>
      </c>
      <c r="C43" s="5" t="s">
        <v>30</v>
      </c>
      <c r="D43" s="5" t="s">
        <v>36</v>
      </c>
      <c r="E43" s="6">
        <v>43695</v>
      </c>
      <c r="F43" s="6">
        <v>43701</v>
      </c>
      <c r="G43" s="7"/>
      <c r="H43" s="8"/>
      <c r="I43" s="7"/>
      <c r="J43" s="7">
        <v>180</v>
      </c>
      <c r="K43" s="7"/>
      <c r="L43" s="5"/>
      <c r="M43" s="9">
        <f t="shared" si="0"/>
        <v>180</v>
      </c>
    </row>
    <row r="44" spans="1:13" ht="42.75" x14ac:dyDescent="0.25">
      <c r="A44" s="10" t="s">
        <v>75</v>
      </c>
      <c r="B44" s="11" t="s">
        <v>96</v>
      </c>
      <c r="C44" s="11" t="s">
        <v>30</v>
      </c>
      <c r="D44" s="11" t="s">
        <v>36</v>
      </c>
      <c r="E44" s="12">
        <v>43695</v>
      </c>
      <c r="F44" s="12">
        <v>43701</v>
      </c>
      <c r="G44" s="13"/>
      <c r="H44" s="15"/>
      <c r="I44" s="13"/>
      <c r="J44" s="13">
        <v>180</v>
      </c>
      <c r="K44" s="13"/>
      <c r="L44" s="11"/>
      <c r="M44" s="14">
        <f t="shared" si="0"/>
        <v>180</v>
      </c>
    </row>
    <row r="45" spans="1:13" ht="42.75" x14ac:dyDescent="0.25">
      <c r="A45" s="10" t="s">
        <v>76</v>
      </c>
      <c r="B45" s="11" t="s">
        <v>98</v>
      </c>
      <c r="C45" s="11" t="s">
        <v>30</v>
      </c>
      <c r="D45" s="11" t="s">
        <v>36</v>
      </c>
      <c r="E45" s="12">
        <v>43695</v>
      </c>
      <c r="F45" s="12">
        <v>43701</v>
      </c>
      <c r="G45" s="13"/>
      <c r="H45" s="15"/>
      <c r="I45" s="13"/>
      <c r="J45" s="13">
        <v>180</v>
      </c>
      <c r="K45" s="13"/>
      <c r="L45" s="11"/>
      <c r="M45" s="14">
        <f t="shared" si="0"/>
        <v>180</v>
      </c>
    </row>
    <row r="46" spans="1:13" ht="42.75" x14ac:dyDescent="0.25">
      <c r="A46" s="10" t="s">
        <v>77</v>
      </c>
      <c r="B46" s="11" t="s">
        <v>103</v>
      </c>
      <c r="C46" s="11" t="s">
        <v>30</v>
      </c>
      <c r="D46" s="11" t="s">
        <v>36</v>
      </c>
      <c r="E46" s="12">
        <v>43695</v>
      </c>
      <c r="F46" s="12">
        <v>43701</v>
      </c>
      <c r="G46" s="13"/>
      <c r="H46" s="15"/>
      <c r="I46" s="13"/>
      <c r="J46" s="13">
        <v>180</v>
      </c>
      <c r="K46" s="13"/>
      <c r="L46" s="11"/>
      <c r="M46" s="14">
        <f t="shared" si="0"/>
        <v>180</v>
      </c>
    </row>
    <row r="47" spans="1:13" ht="42.75" x14ac:dyDescent="0.25">
      <c r="A47" s="10" t="s">
        <v>78</v>
      </c>
      <c r="B47" s="11" t="s">
        <v>103</v>
      </c>
      <c r="C47" s="11" t="s">
        <v>30</v>
      </c>
      <c r="D47" s="11" t="s">
        <v>36</v>
      </c>
      <c r="E47" s="12">
        <v>43695</v>
      </c>
      <c r="F47" s="12">
        <v>43701</v>
      </c>
      <c r="G47" s="13"/>
      <c r="H47" s="15"/>
      <c r="I47" s="13"/>
      <c r="J47" s="13">
        <v>180</v>
      </c>
      <c r="K47" s="13"/>
      <c r="L47" s="11"/>
      <c r="M47" s="14">
        <f t="shared" si="0"/>
        <v>180</v>
      </c>
    </row>
    <row r="48" spans="1:13" ht="42.75" x14ac:dyDescent="0.25">
      <c r="A48" s="17" t="s">
        <v>79</v>
      </c>
      <c r="B48" s="11" t="s">
        <v>80</v>
      </c>
      <c r="C48" s="11" t="s">
        <v>30</v>
      </c>
      <c r="D48" s="11" t="s">
        <v>36</v>
      </c>
      <c r="E48" s="12">
        <v>43696</v>
      </c>
      <c r="F48" s="12">
        <v>43697</v>
      </c>
      <c r="G48" s="13">
        <v>796.08</v>
      </c>
      <c r="H48" s="15"/>
      <c r="I48" s="13"/>
      <c r="J48" s="13"/>
      <c r="K48" s="13"/>
      <c r="L48" s="11"/>
      <c r="M48" s="14">
        <f t="shared" si="0"/>
        <v>796.08</v>
      </c>
    </row>
    <row r="49" spans="1:13" ht="42.75" x14ac:dyDescent="0.25">
      <c r="A49" s="29" t="s">
        <v>81</v>
      </c>
      <c r="B49" s="24" t="s">
        <v>51</v>
      </c>
      <c r="C49" s="24" t="s">
        <v>82</v>
      </c>
      <c r="D49" s="24" t="s">
        <v>83</v>
      </c>
      <c r="E49" s="25">
        <v>43714</v>
      </c>
      <c r="F49" s="25">
        <v>43716</v>
      </c>
      <c r="G49" s="26"/>
      <c r="H49" s="27"/>
      <c r="I49" s="26"/>
      <c r="J49" s="26">
        <v>180</v>
      </c>
      <c r="K49" s="26"/>
      <c r="L49" s="24"/>
      <c r="M49" s="28">
        <f>SUM(G49:L49)</f>
        <v>180</v>
      </c>
    </row>
    <row r="50" spans="1:13" ht="42.75" x14ac:dyDescent="0.25">
      <c r="A50" s="10" t="s">
        <v>23</v>
      </c>
      <c r="B50" s="11" t="s">
        <v>85</v>
      </c>
      <c r="C50" s="11" t="s">
        <v>86</v>
      </c>
      <c r="D50" s="11" t="s">
        <v>87</v>
      </c>
      <c r="E50" s="12">
        <v>43719</v>
      </c>
      <c r="F50" s="12">
        <v>43722</v>
      </c>
      <c r="G50" s="13"/>
      <c r="H50" s="13" t="s">
        <v>88</v>
      </c>
      <c r="I50" s="13">
        <v>180</v>
      </c>
      <c r="J50" s="13"/>
      <c r="K50" s="13">
        <v>45</v>
      </c>
      <c r="L50" s="11"/>
      <c r="M50" s="14">
        <f>+I50+K50</f>
        <v>225</v>
      </c>
    </row>
    <row r="51" spans="1:13" ht="42.75" x14ac:dyDescent="0.25">
      <c r="A51" s="10" t="s">
        <v>89</v>
      </c>
      <c r="B51" s="11" t="s">
        <v>95</v>
      </c>
      <c r="C51" s="11" t="s">
        <v>86</v>
      </c>
      <c r="D51" s="11" t="s">
        <v>87</v>
      </c>
      <c r="E51" s="12">
        <v>43719</v>
      </c>
      <c r="F51" s="12">
        <v>43722</v>
      </c>
      <c r="G51" s="13"/>
      <c r="H51" s="13" t="s">
        <v>88</v>
      </c>
      <c r="I51" s="13">
        <v>180</v>
      </c>
      <c r="J51" s="13"/>
      <c r="K51" s="13">
        <v>45</v>
      </c>
      <c r="L51" s="11"/>
      <c r="M51" s="14">
        <f t="shared" ref="M51:M52" si="1">+I51+K51</f>
        <v>225</v>
      </c>
    </row>
    <row r="52" spans="1:13" ht="42.75" x14ac:dyDescent="0.25">
      <c r="A52" s="31" t="s">
        <v>90</v>
      </c>
      <c r="B52" s="32" t="s">
        <v>100</v>
      </c>
      <c r="C52" s="11" t="s">
        <v>86</v>
      </c>
      <c r="D52" s="32" t="s">
        <v>87</v>
      </c>
      <c r="E52" s="33">
        <v>43719</v>
      </c>
      <c r="F52" s="33">
        <v>43722</v>
      </c>
      <c r="G52" s="34"/>
      <c r="H52" s="34" t="s">
        <v>88</v>
      </c>
      <c r="I52" s="34">
        <v>180</v>
      </c>
      <c r="J52" s="34"/>
      <c r="K52" s="34">
        <v>45</v>
      </c>
      <c r="L52" s="32"/>
      <c r="M52" s="35">
        <f t="shared" si="1"/>
        <v>225</v>
      </c>
    </row>
    <row r="53" spans="1:13" ht="20.25" customHeight="1" thickBot="1" x14ac:dyDescent="0.35">
      <c r="A53" s="82" t="s">
        <v>14</v>
      </c>
      <c r="B53" s="83"/>
      <c r="C53" s="83"/>
      <c r="D53" s="83"/>
      <c r="E53" s="83"/>
      <c r="F53" s="84"/>
      <c r="G53" s="30">
        <f>SUM(G6:G52)</f>
        <v>1531.5900000000001</v>
      </c>
      <c r="H53" s="30">
        <f t="shared" ref="H53:L53" si="2">SUM(H6:H49)</f>
        <v>0</v>
      </c>
      <c r="I53" s="30">
        <f>SUM(I6:I52)</f>
        <v>4740</v>
      </c>
      <c r="J53" s="30">
        <f>SUM(J6:J52)</f>
        <v>8830</v>
      </c>
      <c r="K53" s="30">
        <f t="shared" si="2"/>
        <v>180</v>
      </c>
      <c r="L53" s="30">
        <f t="shared" si="2"/>
        <v>0</v>
      </c>
      <c r="M53" s="30">
        <f>SUM(M6:M52)</f>
        <v>15416.59</v>
      </c>
    </row>
    <row r="59" spans="1:13" ht="15.75" x14ac:dyDescent="0.25">
      <c r="A59" s="80" t="s">
        <v>0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</row>
    <row r="60" spans="1:13" x14ac:dyDescent="0.25">
      <c r="A60" s="81" t="s">
        <v>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</row>
    <row r="61" spans="1:13" x14ac:dyDescent="0.25">
      <c r="A61" s="81" t="s">
        <v>104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</row>
    <row r="62" spans="1:13" ht="15.75" thickBot="1" x14ac:dyDescent="0.3"/>
    <row r="63" spans="1:13" ht="36.75" thickBot="1" x14ac:dyDescent="0.3">
      <c r="A63" s="1" t="s">
        <v>2</v>
      </c>
      <c r="B63" s="2" t="s">
        <v>3</v>
      </c>
      <c r="C63" s="1" t="s">
        <v>4</v>
      </c>
      <c r="D63" s="1" t="s">
        <v>5</v>
      </c>
      <c r="E63" s="2" t="s">
        <v>6</v>
      </c>
      <c r="F63" s="1" t="s">
        <v>7</v>
      </c>
      <c r="G63" s="2" t="s">
        <v>8</v>
      </c>
      <c r="H63" s="1" t="s">
        <v>9</v>
      </c>
      <c r="I63" s="2" t="s">
        <v>10</v>
      </c>
      <c r="J63" s="1" t="s">
        <v>11</v>
      </c>
      <c r="K63" s="1" t="s">
        <v>12</v>
      </c>
      <c r="L63" s="1" t="s">
        <v>13</v>
      </c>
      <c r="M63" s="1" t="s">
        <v>14</v>
      </c>
    </row>
    <row r="64" spans="1:13" ht="57" x14ac:dyDescent="0.3">
      <c r="A64" s="41" t="s">
        <v>105</v>
      </c>
      <c r="B64" s="42"/>
      <c r="C64" s="42" t="s">
        <v>108</v>
      </c>
      <c r="D64" s="43" t="s">
        <v>109</v>
      </c>
      <c r="E64" s="33">
        <v>43719</v>
      </c>
      <c r="F64" s="33">
        <v>43722</v>
      </c>
      <c r="G64" s="34">
        <v>513.96</v>
      </c>
      <c r="H64" s="41"/>
      <c r="I64" s="44">
        <v>0</v>
      </c>
      <c r="J64" s="44">
        <v>0</v>
      </c>
      <c r="K64" s="45">
        <v>0</v>
      </c>
      <c r="L64" s="41"/>
      <c r="M64" s="45">
        <f>+G64</f>
        <v>513.96</v>
      </c>
    </row>
    <row r="65" spans="1:14" ht="57" x14ac:dyDescent="0.3">
      <c r="A65" s="36" t="s">
        <v>106</v>
      </c>
      <c r="B65" s="46"/>
      <c r="C65" s="42" t="s">
        <v>108</v>
      </c>
      <c r="D65" s="38" t="s">
        <v>109</v>
      </c>
      <c r="E65" s="33">
        <v>43719</v>
      </c>
      <c r="F65" s="33">
        <v>43722</v>
      </c>
      <c r="G65" s="13">
        <v>513.96</v>
      </c>
      <c r="H65" s="36"/>
      <c r="I65" s="40">
        <v>0</v>
      </c>
      <c r="J65" s="40">
        <v>0</v>
      </c>
      <c r="K65" s="39">
        <v>0</v>
      </c>
      <c r="L65" s="36"/>
      <c r="M65" s="39">
        <f t="shared" ref="M65:M66" si="3">+G65</f>
        <v>513.96</v>
      </c>
    </row>
    <row r="66" spans="1:14" ht="57" x14ac:dyDescent="0.3">
      <c r="A66" s="36" t="s">
        <v>107</v>
      </c>
      <c r="B66" s="46" t="s">
        <v>24</v>
      </c>
      <c r="C66" s="42" t="s">
        <v>108</v>
      </c>
      <c r="D66" s="38" t="s">
        <v>109</v>
      </c>
      <c r="E66" s="33">
        <v>43719</v>
      </c>
      <c r="F66" s="33">
        <v>43722</v>
      </c>
      <c r="G66" s="13">
        <v>513.96</v>
      </c>
      <c r="H66" s="36"/>
      <c r="I66" s="40">
        <v>0</v>
      </c>
      <c r="J66" s="40">
        <v>0</v>
      </c>
      <c r="K66" s="39">
        <v>0</v>
      </c>
      <c r="L66" s="36"/>
      <c r="M66" s="39">
        <f t="shared" si="3"/>
        <v>513.96</v>
      </c>
    </row>
    <row r="67" spans="1:14" ht="57" x14ac:dyDescent="0.3">
      <c r="A67" s="36" t="s">
        <v>110</v>
      </c>
      <c r="B67" s="46" t="s">
        <v>51</v>
      </c>
      <c r="C67" s="36" t="s">
        <v>82</v>
      </c>
      <c r="D67" s="38" t="s">
        <v>111</v>
      </c>
      <c r="E67" s="33">
        <v>43726</v>
      </c>
      <c r="F67" s="33">
        <v>43730</v>
      </c>
      <c r="G67" s="36"/>
      <c r="H67" s="36"/>
      <c r="I67" s="40">
        <v>180</v>
      </c>
      <c r="J67" s="40">
        <v>0</v>
      </c>
      <c r="K67" s="39">
        <v>0</v>
      </c>
      <c r="L67" s="36"/>
      <c r="M67" s="47">
        <f>+I67</f>
        <v>180</v>
      </c>
    </row>
    <row r="68" spans="1:14" ht="15.75" x14ac:dyDescent="0.3">
      <c r="A68" s="36"/>
      <c r="B68" s="36"/>
      <c r="C68" s="36"/>
      <c r="D68" s="36"/>
      <c r="E68" s="36"/>
      <c r="F68" s="36"/>
      <c r="G68" s="36"/>
      <c r="H68" s="36"/>
      <c r="I68" s="40">
        <v>0</v>
      </c>
      <c r="J68" s="40">
        <v>0</v>
      </c>
      <c r="K68" s="39">
        <v>0</v>
      </c>
      <c r="L68" s="36"/>
      <c r="M68" s="36"/>
    </row>
    <row r="69" spans="1:14" ht="15.75" x14ac:dyDescent="0.3">
      <c r="A69" s="36"/>
      <c r="B69" s="36"/>
      <c r="C69" s="36"/>
      <c r="D69" s="36"/>
      <c r="E69" s="36"/>
      <c r="F69" s="36"/>
      <c r="G69" s="36"/>
      <c r="H69" s="36"/>
      <c r="I69" s="40">
        <v>0</v>
      </c>
      <c r="J69" s="40">
        <v>0</v>
      </c>
      <c r="K69" s="39">
        <v>0</v>
      </c>
      <c r="L69" s="36"/>
      <c r="M69" s="36"/>
    </row>
    <row r="70" spans="1:14" ht="15.75" x14ac:dyDescent="0.3">
      <c r="A70" s="36"/>
      <c r="B70" s="36"/>
      <c r="C70" s="36"/>
      <c r="D70" s="36"/>
      <c r="E70" s="36"/>
      <c r="F70" s="36"/>
      <c r="G70" s="39">
        <f>SUM(G64:G69)</f>
        <v>1541.88</v>
      </c>
      <c r="H70" s="36"/>
      <c r="I70" s="40">
        <v>0</v>
      </c>
      <c r="J70" s="40">
        <v>0</v>
      </c>
      <c r="K70" s="39">
        <v>0</v>
      </c>
      <c r="L70" s="36"/>
      <c r="M70" s="39">
        <f>SUM(M64:M69)</f>
        <v>1721.88</v>
      </c>
    </row>
    <row r="71" spans="1:14" ht="15.75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3" spans="1:14" ht="15.75" x14ac:dyDescent="0.25">
      <c r="A73" s="80" t="s">
        <v>0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</row>
    <row r="74" spans="1:14" x14ac:dyDescent="0.25">
      <c r="A74" s="81" t="s">
        <v>1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</row>
    <row r="75" spans="1:14" x14ac:dyDescent="0.25">
      <c r="A75" s="81" t="s">
        <v>112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</row>
    <row r="76" spans="1:14" ht="15.75" thickBot="1" x14ac:dyDescent="0.3"/>
    <row r="77" spans="1:14" ht="36.75" thickBot="1" x14ac:dyDescent="0.3">
      <c r="A77" s="1" t="s">
        <v>2</v>
      </c>
      <c r="B77" s="2" t="s">
        <v>3</v>
      </c>
      <c r="C77" s="1" t="s">
        <v>4</v>
      </c>
      <c r="D77" s="1" t="s">
        <v>5</v>
      </c>
      <c r="E77" s="2" t="s">
        <v>6</v>
      </c>
      <c r="F77" s="1" t="s">
        <v>7</v>
      </c>
      <c r="G77" s="2" t="s">
        <v>8</v>
      </c>
      <c r="H77" s="1" t="s">
        <v>9</v>
      </c>
      <c r="I77" s="2" t="s">
        <v>10</v>
      </c>
      <c r="J77" s="1" t="s">
        <v>11</v>
      </c>
      <c r="K77" s="1" t="s">
        <v>12</v>
      </c>
      <c r="L77" s="1" t="s">
        <v>13</v>
      </c>
      <c r="M77" s="1" t="s">
        <v>14</v>
      </c>
    </row>
    <row r="78" spans="1:14" ht="42.75" x14ac:dyDescent="0.25">
      <c r="A78" s="32" t="s">
        <v>113</v>
      </c>
      <c r="B78" s="32"/>
      <c r="C78" s="32" t="s">
        <v>147</v>
      </c>
      <c r="D78" s="32" t="s">
        <v>148</v>
      </c>
      <c r="E78" s="33">
        <v>43753</v>
      </c>
      <c r="F78" s="33">
        <v>43759</v>
      </c>
      <c r="G78" s="34"/>
      <c r="H78" s="48"/>
      <c r="I78" s="34">
        <v>180</v>
      </c>
      <c r="J78" s="34"/>
      <c r="K78" s="34">
        <v>45</v>
      </c>
      <c r="L78" s="32"/>
      <c r="M78" s="50">
        <f>+I78+K78</f>
        <v>225</v>
      </c>
      <c r="N78">
        <v>1</v>
      </c>
    </row>
    <row r="79" spans="1:14" ht="42.75" x14ac:dyDescent="0.25">
      <c r="A79" s="11" t="s">
        <v>114</v>
      </c>
      <c r="B79" s="11"/>
      <c r="C79" s="11" t="s">
        <v>147</v>
      </c>
      <c r="D79" s="11" t="s">
        <v>148</v>
      </c>
      <c r="E79" s="12">
        <v>43753</v>
      </c>
      <c r="F79" s="12">
        <v>43759</v>
      </c>
      <c r="G79" s="13"/>
      <c r="H79" s="15"/>
      <c r="I79" s="13">
        <v>180</v>
      </c>
      <c r="J79" s="13"/>
      <c r="K79" s="13">
        <v>45</v>
      </c>
      <c r="L79" s="11"/>
      <c r="M79" s="49">
        <f t="shared" ref="M79:M104" si="4">+I79+K79</f>
        <v>225</v>
      </c>
      <c r="N79">
        <v>2</v>
      </c>
    </row>
    <row r="80" spans="1:14" ht="42.75" x14ac:dyDescent="0.25">
      <c r="A80" s="11" t="s">
        <v>115</v>
      </c>
      <c r="B80" s="11"/>
      <c r="C80" s="11" t="s">
        <v>147</v>
      </c>
      <c r="D80" s="11" t="s">
        <v>148</v>
      </c>
      <c r="E80" s="12">
        <v>43753</v>
      </c>
      <c r="F80" s="12">
        <v>43759</v>
      </c>
      <c r="G80" s="13"/>
      <c r="H80" s="15"/>
      <c r="I80" s="13">
        <v>180</v>
      </c>
      <c r="J80" s="13"/>
      <c r="K80" s="13">
        <v>45</v>
      </c>
      <c r="L80" s="11"/>
      <c r="M80" s="49">
        <f t="shared" si="4"/>
        <v>225</v>
      </c>
      <c r="N80">
        <v>3</v>
      </c>
    </row>
    <row r="81" spans="1:14" ht="42.75" x14ac:dyDescent="0.25">
      <c r="A81" s="11" t="s">
        <v>116</v>
      </c>
      <c r="B81" s="11"/>
      <c r="C81" s="11" t="s">
        <v>147</v>
      </c>
      <c r="D81" s="11" t="s">
        <v>148</v>
      </c>
      <c r="E81" s="12">
        <v>43753</v>
      </c>
      <c r="F81" s="12">
        <v>43759</v>
      </c>
      <c r="G81" s="13"/>
      <c r="H81" s="15"/>
      <c r="I81" s="13">
        <v>180</v>
      </c>
      <c r="J81" s="13"/>
      <c r="K81" s="13">
        <v>45</v>
      </c>
      <c r="L81" s="11"/>
      <c r="M81" s="49">
        <f t="shared" si="4"/>
        <v>225</v>
      </c>
      <c r="N81">
        <v>4</v>
      </c>
    </row>
    <row r="82" spans="1:14" ht="42.75" x14ac:dyDescent="0.25">
      <c r="A82" s="11" t="s">
        <v>117</v>
      </c>
      <c r="B82" s="11"/>
      <c r="C82" s="11" t="s">
        <v>147</v>
      </c>
      <c r="D82" s="11" t="s">
        <v>148</v>
      </c>
      <c r="E82" s="12">
        <v>43753</v>
      </c>
      <c r="F82" s="12">
        <v>43759</v>
      </c>
      <c r="G82" s="13"/>
      <c r="H82" s="15"/>
      <c r="I82" s="13">
        <v>180</v>
      </c>
      <c r="J82" s="13"/>
      <c r="K82" s="13">
        <v>45</v>
      </c>
      <c r="L82" s="11"/>
      <c r="M82" s="49">
        <f t="shared" si="4"/>
        <v>225</v>
      </c>
      <c r="N82">
        <v>5</v>
      </c>
    </row>
    <row r="83" spans="1:14" ht="42.75" x14ac:dyDescent="0.25">
      <c r="A83" s="11" t="s">
        <v>118</v>
      </c>
      <c r="B83" s="11"/>
      <c r="C83" s="11" t="s">
        <v>147</v>
      </c>
      <c r="D83" s="11" t="s">
        <v>148</v>
      </c>
      <c r="E83" s="12">
        <v>43753</v>
      </c>
      <c r="F83" s="12">
        <v>43759</v>
      </c>
      <c r="G83" s="13"/>
      <c r="H83" s="15"/>
      <c r="I83" s="13">
        <v>180</v>
      </c>
      <c r="J83" s="13"/>
      <c r="K83" s="13">
        <v>45</v>
      </c>
      <c r="L83" s="11"/>
      <c r="M83" s="49">
        <f t="shared" si="4"/>
        <v>225</v>
      </c>
      <c r="N83">
        <v>6</v>
      </c>
    </row>
    <row r="84" spans="1:14" ht="42.75" x14ac:dyDescent="0.25">
      <c r="A84" s="11" t="s">
        <v>119</v>
      </c>
      <c r="B84" s="11"/>
      <c r="C84" s="11" t="s">
        <v>147</v>
      </c>
      <c r="D84" s="11" t="s">
        <v>148</v>
      </c>
      <c r="E84" s="12">
        <v>43753</v>
      </c>
      <c r="F84" s="12">
        <v>43759</v>
      </c>
      <c r="G84" s="13"/>
      <c r="H84" s="15"/>
      <c r="I84" s="13">
        <v>180</v>
      </c>
      <c r="J84" s="13"/>
      <c r="K84" s="13">
        <v>45</v>
      </c>
      <c r="L84" s="11"/>
      <c r="M84" s="49">
        <f t="shared" si="4"/>
        <v>225</v>
      </c>
      <c r="N84">
        <v>7</v>
      </c>
    </row>
    <row r="85" spans="1:14" ht="42.75" x14ac:dyDescent="0.25">
      <c r="A85" s="11" t="s">
        <v>120</v>
      </c>
      <c r="B85" s="11"/>
      <c r="C85" s="11" t="s">
        <v>147</v>
      </c>
      <c r="D85" s="11" t="s">
        <v>148</v>
      </c>
      <c r="E85" s="12">
        <v>43753</v>
      </c>
      <c r="F85" s="12">
        <v>43759</v>
      </c>
      <c r="G85" s="13"/>
      <c r="H85" s="15"/>
      <c r="I85" s="13">
        <v>180</v>
      </c>
      <c r="J85" s="13"/>
      <c r="K85" s="13">
        <v>45</v>
      </c>
      <c r="L85" s="11"/>
      <c r="M85" s="49">
        <f t="shared" si="4"/>
        <v>225</v>
      </c>
      <c r="N85">
        <v>8</v>
      </c>
    </row>
    <row r="86" spans="1:14" ht="42.75" x14ac:dyDescent="0.25">
      <c r="A86" s="11" t="s">
        <v>121</v>
      </c>
      <c r="B86" s="11"/>
      <c r="C86" s="11" t="s">
        <v>147</v>
      </c>
      <c r="D86" s="11" t="s">
        <v>148</v>
      </c>
      <c r="E86" s="12">
        <v>43753</v>
      </c>
      <c r="F86" s="12">
        <v>43759</v>
      </c>
      <c r="G86" s="13"/>
      <c r="H86" s="15"/>
      <c r="I86" s="13">
        <v>180</v>
      </c>
      <c r="J86" s="13"/>
      <c r="K86" s="13">
        <v>45</v>
      </c>
      <c r="L86" s="11"/>
      <c r="M86" s="49">
        <f t="shared" si="4"/>
        <v>225</v>
      </c>
      <c r="N86">
        <v>9</v>
      </c>
    </row>
    <row r="87" spans="1:14" ht="42.75" x14ac:dyDescent="0.25">
      <c r="A87" s="11" t="s">
        <v>122</v>
      </c>
      <c r="B87" s="11"/>
      <c r="C87" s="11" t="s">
        <v>147</v>
      </c>
      <c r="D87" s="11" t="s">
        <v>148</v>
      </c>
      <c r="E87" s="12">
        <v>43753</v>
      </c>
      <c r="F87" s="12">
        <v>43759</v>
      </c>
      <c r="G87" s="13"/>
      <c r="H87" s="15"/>
      <c r="I87" s="13">
        <v>180</v>
      </c>
      <c r="J87" s="13"/>
      <c r="K87" s="13">
        <v>45</v>
      </c>
      <c r="L87" s="11"/>
      <c r="M87" s="49">
        <f t="shared" si="4"/>
        <v>225</v>
      </c>
      <c r="N87">
        <v>10</v>
      </c>
    </row>
    <row r="88" spans="1:14" ht="42.75" x14ac:dyDescent="0.25">
      <c r="A88" s="11" t="s">
        <v>32</v>
      </c>
      <c r="B88" s="11"/>
      <c r="C88" s="11" t="s">
        <v>147</v>
      </c>
      <c r="D88" s="11" t="s">
        <v>148</v>
      </c>
      <c r="E88" s="12">
        <v>43753</v>
      </c>
      <c r="F88" s="12">
        <v>43759</v>
      </c>
      <c r="G88" s="13"/>
      <c r="H88" s="15"/>
      <c r="I88" s="13">
        <v>180</v>
      </c>
      <c r="J88" s="13"/>
      <c r="K88" s="13">
        <v>45</v>
      </c>
      <c r="L88" s="11"/>
      <c r="M88" s="49">
        <f t="shared" si="4"/>
        <v>225</v>
      </c>
      <c r="N88">
        <v>11</v>
      </c>
    </row>
    <row r="89" spans="1:14" ht="42.75" x14ac:dyDescent="0.25">
      <c r="A89" s="11" t="s">
        <v>77</v>
      </c>
      <c r="B89" s="11"/>
      <c r="C89" s="11" t="s">
        <v>147</v>
      </c>
      <c r="D89" s="11" t="s">
        <v>148</v>
      </c>
      <c r="E89" s="12">
        <v>43753</v>
      </c>
      <c r="F89" s="12">
        <v>43759</v>
      </c>
      <c r="G89" s="13"/>
      <c r="H89" s="15"/>
      <c r="I89" s="13">
        <v>180</v>
      </c>
      <c r="J89" s="13"/>
      <c r="K89" s="13">
        <v>45</v>
      </c>
      <c r="L89" s="11"/>
      <c r="M89" s="49">
        <f t="shared" si="4"/>
        <v>225</v>
      </c>
      <c r="N89">
        <v>12</v>
      </c>
    </row>
    <row r="90" spans="1:14" ht="42.75" x14ac:dyDescent="0.25">
      <c r="A90" s="11" t="s">
        <v>123</v>
      </c>
      <c r="B90" s="11"/>
      <c r="C90" s="11" t="s">
        <v>147</v>
      </c>
      <c r="D90" s="11" t="s">
        <v>148</v>
      </c>
      <c r="E90" s="12">
        <v>43753</v>
      </c>
      <c r="F90" s="12">
        <v>43759</v>
      </c>
      <c r="G90" s="13"/>
      <c r="H90" s="15"/>
      <c r="I90" s="13">
        <v>180</v>
      </c>
      <c r="J90" s="13"/>
      <c r="K90" s="13">
        <v>45</v>
      </c>
      <c r="L90" s="11"/>
      <c r="M90" s="49">
        <f t="shared" si="4"/>
        <v>225</v>
      </c>
      <c r="N90">
        <v>13</v>
      </c>
    </row>
    <row r="91" spans="1:14" ht="42.75" x14ac:dyDescent="0.25">
      <c r="A91" s="11" t="s">
        <v>124</v>
      </c>
      <c r="B91" s="11"/>
      <c r="C91" s="11" t="s">
        <v>147</v>
      </c>
      <c r="D91" s="11" t="s">
        <v>148</v>
      </c>
      <c r="E91" s="12">
        <v>43753</v>
      </c>
      <c r="F91" s="12">
        <v>43759</v>
      </c>
      <c r="G91" s="13"/>
      <c r="H91" s="15"/>
      <c r="I91" s="13">
        <v>180</v>
      </c>
      <c r="J91" s="13"/>
      <c r="K91" s="13">
        <v>45</v>
      </c>
      <c r="L91" s="11"/>
      <c r="M91" s="49">
        <f t="shared" si="4"/>
        <v>225</v>
      </c>
      <c r="N91">
        <v>14</v>
      </c>
    </row>
    <row r="92" spans="1:14" ht="42.75" x14ac:dyDescent="0.25">
      <c r="A92" s="11" t="s">
        <v>125</v>
      </c>
      <c r="B92" s="11"/>
      <c r="C92" s="11" t="s">
        <v>147</v>
      </c>
      <c r="D92" s="11" t="s">
        <v>148</v>
      </c>
      <c r="E92" s="12">
        <v>43753</v>
      </c>
      <c r="F92" s="12">
        <v>43759</v>
      </c>
      <c r="G92" s="13"/>
      <c r="H92" s="15"/>
      <c r="I92" s="13">
        <v>180</v>
      </c>
      <c r="J92" s="13"/>
      <c r="K92" s="13">
        <v>45</v>
      </c>
      <c r="L92" s="11"/>
      <c r="M92" s="49">
        <f t="shared" si="4"/>
        <v>225</v>
      </c>
      <c r="N92">
        <v>15</v>
      </c>
    </row>
    <row r="93" spans="1:14" ht="42.75" x14ac:dyDescent="0.25">
      <c r="A93" s="11" t="s">
        <v>126</v>
      </c>
      <c r="B93" s="11"/>
      <c r="C93" s="11" t="s">
        <v>147</v>
      </c>
      <c r="D93" s="11" t="s">
        <v>148</v>
      </c>
      <c r="E93" s="12">
        <v>43753</v>
      </c>
      <c r="F93" s="12">
        <v>43759</v>
      </c>
      <c r="G93" s="13"/>
      <c r="H93" s="15"/>
      <c r="I93" s="13">
        <v>180</v>
      </c>
      <c r="J93" s="13"/>
      <c r="K93" s="13">
        <v>45</v>
      </c>
      <c r="L93" s="11"/>
      <c r="M93" s="49">
        <f t="shared" si="4"/>
        <v>225</v>
      </c>
      <c r="N93">
        <v>16</v>
      </c>
    </row>
    <row r="94" spans="1:14" ht="42.75" x14ac:dyDescent="0.25">
      <c r="A94" s="11" t="s">
        <v>127</v>
      </c>
      <c r="B94" s="11"/>
      <c r="C94" s="11" t="s">
        <v>147</v>
      </c>
      <c r="D94" s="11" t="s">
        <v>148</v>
      </c>
      <c r="E94" s="12">
        <v>43753</v>
      </c>
      <c r="F94" s="12">
        <v>43759</v>
      </c>
      <c r="G94" s="13"/>
      <c r="H94" s="15"/>
      <c r="I94" s="13">
        <v>180</v>
      </c>
      <c r="J94" s="13"/>
      <c r="K94" s="13">
        <v>45</v>
      </c>
      <c r="L94" s="11"/>
      <c r="M94" s="49">
        <f t="shared" si="4"/>
        <v>225</v>
      </c>
      <c r="N94">
        <v>17</v>
      </c>
    </row>
    <row r="95" spans="1:14" ht="42.75" x14ac:dyDescent="0.25">
      <c r="A95" s="11" t="s">
        <v>128</v>
      </c>
      <c r="B95" s="11"/>
      <c r="C95" s="11" t="s">
        <v>147</v>
      </c>
      <c r="D95" s="11" t="s">
        <v>148</v>
      </c>
      <c r="E95" s="12">
        <v>43753</v>
      </c>
      <c r="F95" s="12">
        <v>43759</v>
      </c>
      <c r="G95" s="13"/>
      <c r="H95" s="15"/>
      <c r="I95" s="13">
        <v>180</v>
      </c>
      <c r="J95" s="13"/>
      <c r="K95" s="13">
        <v>45</v>
      </c>
      <c r="L95" s="11"/>
      <c r="M95" s="49">
        <f t="shared" si="4"/>
        <v>225</v>
      </c>
      <c r="N95">
        <v>18</v>
      </c>
    </row>
    <row r="96" spans="1:14" ht="42.75" x14ac:dyDescent="0.25">
      <c r="A96" s="11" t="s">
        <v>129</v>
      </c>
      <c r="B96" s="11"/>
      <c r="C96" s="11" t="s">
        <v>147</v>
      </c>
      <c r="D96" s="11" t="s">
        <v>148</v>
      </c>
      <c r="E96" s="12">
        <v>43753</v>
      </c>
      <c r="F96" s="12">
        <v>43759</v>
      </c>
      <c r="G96" s="13"/>
      <c r="H96" s="15"/>
      <c r="I96" s="13">
        <v>180</v>
      </c>
      <c r="J96" s="13"/>
      <c r="K96" s="13">
        <v>45</v>
      </c>
      <c r="L96" s="11"/>
      <c r="M96" s="49">
        <f t="shared" si="4"/>
        <v>225</v>
      </c>
      <c r="N96">
        <v>19</v>
      </c>
    </row>
    <row r="97" spans="1:14" ht="42.75" x14ac:dyDescent="0.25">
      <c r="A97" s="11" t="s">
        <v>130</v>
      </c>
      <c r="B97" s="11"/>
      <c r="C97" s="11" t="s">
        <v>147</v>
      </c>
      <c r="D97" s="11" t="s">
        <v>148</v>
      </c>
      <c r="E97" s="12">
        <v>43753</v>
      </c>
      <c r="F97" s="12">
        <v>43759</v>
      </c>
      <c r="G97" s="13"/>
      <c r="H97" s="15"/>
      <c r="I97" s="13">
        <v>180</v>
      </c>
      <c r="J97" s="13"/>
      <c r="K97" s="13">
        <v>45</v>
      </c>
      <c r="L97" s="11"/>
      <c r="M97" s="49">
        <f t="shared" si="4"/>
        <v>225</v>
      </c>
      <c r="N97">
        <v>20</v>
      </c>
    </row>
    <row r="98" spans="1:14" ht="42.75" x14ac:dyDescent="0.25">
      <c r="A98" s="11" t="s">
        <v>131</v>
      </c>
      <c r="B98" s="11"/>
      <c r="C98" s="11" t="s">
        <v>147</v>
      </c>
      <c r="D98" s="11" t="s">
        <v>148</v>
      </c>
      <c r="E98" s="12">
        <v>43753</v>
      </c>
      <c r="F98" s="12">
        <v>43759</v>
      </c>
      <c r="G98" s="13"/>
      <c r="H98" s="15"/>
      <c r="I98" s="13">
        <v>180</v>
      </c>
      <c r="J98" s="13"/>
      <c r="K98" s="13">
        <v>45</v>
      </c>
      <c r="L98" s="11"/>
      <c r="M98" s="49">
        <f t="shared" si="4"/>
        <v>225</v>
      </c>
      <c r="N98">
        <v>21</v>
      </c>
    </row>
    <row r="99" spans="1:14" ht="42.75" x14ac:dyDescent="0.25">
      <c r="A99" s="11" t="s">
        <v>132</v>
      </c>
      <c r="B99" s="11"/>
      <c r="C99" s="11" t="s">
        <v>147</v>
      </c>
      <c r="D99" s="11" t="s">
        <v>148</v>
      </c>
      <c r="E99" s="12">
        <v>43753</v>
      </c>
      <c r="F99" s="12">
        <v>43759</v>
      </c>
      <c r="G99" s="13"/>
      <c r="H99" s="15"/>
      <c r="I99" s="13">
        <v>180</v>
      </c>
      <c r="J99" s="13"/>
      <c r="K99" s="13">
        <v>45</v>
      </c>
      <c r="L99" s="11"/>
      <c r="M99" s="49">
        <f t="shared" si="4"/>
        <v>225</v>
      </c>
      <c r="N99">
        <v>22</v>
      </c>
    </row>
    <row r="100" spans="1:14" ht="42.75" x14ac:dyDescent="0.25">
      <c r="A100" s="11" t="s">
        <v>133</v>
      </c>
      <c r="B100" s="11"/>
      <c r="C100" s="11" t="s">
        <v>147</v>
      </c>
      <c r="D100" s="11" t="s">
        <v>148</v>
      </c>
      <c r="E100" s="12">
        <v>43753</v>
      </c>
      <c r="F100" s="12">
        <v>43759</v>
      </c>
      <c r="G100" s="13"/>
      <c r="H100" s="15"/>
      <c r="I100" s="13">
        <v>180</v>
      </c>
      <c r="J100" s="13"/>
      <c r="K100" s="13">
        <v>45</v>
      </c>
      <c r="L100" s="11"/>
      <c r="M100" s="49">
        <f t="shared" si="4"/>
        <v>225</v>
      </c>
      <c r="N100">
        <v>23</v>
      </c>
    </row>
    <row r="101" spans="1:14" ht="42.75" x14ac:dyDescent="0.25">
      <c r="A101" s="11" t="s">
        <v>134</v>
      </c>
      <c r="B101" s="11"/>
      <c r="C101" s="11" t="s">
        <v>147</v>
      </c>
      <c r="D101" s="11" t="s">
        <v>148</v>
      </c>
      <c r="E101" s="12">
        <v>43753</v>
      </c>
      <c r="F101" s="12">
        <v>43759</v>
      </c>
      <c r="G101" s="13"/>
      <c r="H101" s="13"/>
      <c r="I101" s="13">
        <v>180</v>
      </c>
      <c r="J101" s="13"/>
      <c r="K101" s="13">
        <v>45</v>
      </c>
      <c r="L101" s="11"/>
      <c r="M101" s="49">
        <f t="shared" si="4"/>
        <v>225</v>
      </c>
      <c r="N101">
        <v>24</v>
      </c>
    </row>
    <row r="102" spans="1:14" ht="42.75" x14ac:dyDescent="0.25">
      <c r="A102" s="11" t="s">
        <v>135</v>
      </c>
      <c r="B102" s="11"/>
      <c r="C102" s="11" t="s">
        <v>147</v>
      </c>
      <c r="D102" s="11" t="s">
        <v>148</v>
      </c>
      <c r="E102" s="12">
        <v>43753</v>
      </c>
      <c r="F102" s="12">
        <v>43759</v>
      </c>
      <c r="G102" s="13"/>
      <c r="H102" s="13"/>
      <c r="I102" s="13">
        <v>180</v>
      </c>
      <c r="J102" s="13"/>
      <c r="K102" s="13">
        <v>45</v>
      </c>
      <c r="L102" s="11"/>
      <c r="M102" s="49">
        <f t="shared" si="4"/>
        <v>225</v>
      </c>
      <c r="N102">
        <v>25</v>
      </c>
    </row>
    <row r="103" spans="1:14" ht="42.75" x14ac:dyDescent="0.25">
      <c r="A103" s="11" t="s">
        <v>149</v>
      </c>
      <c r="B103" s="11"/>
      <c r="C103" s="11" t="s">
        <v>147</v>
      </c>
      <c r="D103" s="11" t="s">
        <v>148</v>
      </c>
      <c r="E103" s="12">
        <v>43753</v>
      </c>
      <c r="F103" s="12">
        <v>43759</v>
      </c>
      <c r="G103" s="13"/>
      <c r="H103" s="13"/>
      <c r="I103" s="13">
        <v>180</v>
      </c>
      <c r="J103" s="13"/>
      <c r="K103" s="13">
        <v>45</v>
      </c>
      <c r="L103" s="11"/>
      <c r="M103" s="49">
        <f t="shared" si="4"/>
        <v>225</v>
      </c>
      <c r="N103">
        <v>26</v>
      </c>
    </row>
    <row r="104" spans="1:14" ht="42.75" x14ac:dyDescent="0.25">
      <c r="A104" s="11" t="s">
        <v>136</v>
      </c>
      <c r="B104" s="11"/>
      <c r="C104" s="11" t="s">
        <v>147</v>
      </c>
      <c r="D104" s="11" t="s">
        <v>148</v>
      </c>
      <c r="E104" s="12">
        <v>43753</v>
      </c>
      <c r="F104" s="12">
        <v>43759</v>
      </c>
      <c r="G104" s="13"/>
      <c r="H104" s="13"/>
      <c r="I104" s="13">
        <v>180</v>
      </c>
      <c r="J104" s="13"/>
      <c r="K104" s="13">
        <v>45</v>
      </c>
      <c r="L104" s="11"/>
      <c r="M104" s="49">
        <f t="shared" si="4"/>
        <v>225</v>
      </c>
      <c r="N104">
        <v>27</v>
      </c>
    </row>
    <row r="105" spans="1:14" ht="42.75" x14ac:dyDescent="0.25">
      <c r="A105" s="11" t="s">
        <v>137</v>
      </c>
      <c r="B105" s="11"/>
      <c r="C105" s="11" t="s">
        <v>147</v>
      </c>
      <c r="D105" s="11" t="s">
        <v>148</v>
      </c>
      <c r="E105" s="12">
        <v>43753</v>
      </c>
      <c r="F105" s="12">
        <v>43759</v>
      </c>
      <c r="G105" s="13"/>
      <c r="H105" s="13"/>
      <c r="I105" s="13">
        <v>180</v>
      </c>
      <c r="J105" s="13"/>
      <c r="K105" s="13">
        <v>45</v>
      </c>
      <c r="L105" s="11"/>
      <c r="M105" s="49">
        <f t="shared" ref="M105" si="5">+I105+K105</f>
        <v>225</v>
      </c>
      <c r="N105">
        <v>28</v>
      </c>
    </row>
    <row r="106" spans="1:14" ht="42.75" x14ac:dyDescent="0.25">
      <c r="A106" s="11" t="s">
        <v>138</v>
      </c>
      <c r="B106" s="11"/>
      <c r="C106" s="11" t="s">
        <v>147</v>
      </c>
      <c r="D106" s="11" t="s">
        <v>148</v>
      </c>
      <c r="E106" s="12">
        <v>43753</v>
      </c>
      <c r="F106" s="12">
        <v>43759</v>
      </c>
      <c r="G106" s="13"/>
      <c r="H106" s="13"/>
      <c r="I106" s="13">
        <v>600</v>
      </c>
      <c r="J106" s="13">
        <v>180</v>
      </c>
      <c r="K106" s="13">
        <v>45</v>
      </c>
      <c r="L106" s="11"/>
      <c r="M106" s="49">
        <f>+I106+J106+K106</f>
        <v>825</v>
      </c>
      <c r="N106">
        <v>29</v>
      </c>
    </row>
    <row r="107" spans="1:14" ht="42.75" x14ac:dyDescent="0.25">
      <c r="A107" s="11" t="s">
        <v>139</v>
      </c>
      <c r="B107" s="11"/>
      <c r="C107" s="11" t="s">
        <v>147</v>
      </c>
      <c r="D107" s="11" t="s">
        <v>148</v>
      </c>
      <c r="E107" s="12">
        <v>43753</v>
      </c>
      <c r="F107" s="12">
        <v>43759</v>
      </c>
      <c r="G107" s="13"/>
      <c r="H107" s="13"/>
      <c r="I107" s="13">
        <v>600</v>
      </c>
      <c r="J107" s="13">
        <v>180</v>
      </c>
      <c r="K107" s="13">
        <v>45</v>
      </c>
      <c r="L107" s="11"/>
      <c r="M107" s="49">
        <f t="shared" ref="M107:M114" si="6">+I107+J107+K107</f>
        <v>825</v>
      </c>
      <c r="N107">
        <v>30</v>
      </c>
    </row>
    <row r="108" spans="1:14" ht="42.75" x14ac:dyDescent="0.25">
      <c r="A108" s="11" t="s">
        <v>140</v>
      </c>
      <c r="B108" s="11"/>
      <c r="C108" s="11" t="s">
        <v>147</v>
      </c>
      <c r="D108" s="11" t="s">
        <v>148</v>
      </c>
      <c r="E108" s="12">
        <v>43753</v>
      </c>
      <c r="F108" s="12">
        <v>43759</v>
      </c>
      <c r="G108" s="13"/>
      <c r="H108" s="13"/>
      <c r="I108" s="13">
        <v>600</v>
      </c>
      <c r="J108" s="13">
        <v>180</v>
      </c>
      <c r="K108" s="13">
        <v>45</v>
      </c>
      <c r="L108" s="11"/>
      <c r="M108" s="49">
        <f t="shared" si="6"/>
        <v>825</v>
      </c>
      <c r="N108">
        <v>31</v>
      </c>
    </row>
    <row r="109" spans="1:14" ht="42.75" x14ac:dyDescent="0.25">
      <c r="A109" s="11" t="s">
        <v>141</v>
      </c>
      <c r="B109" s="11"/>
      <c r="C109" s="11" t="s">
        <v>147</v>
      </c>
      <c r="D109" s="11" t="s">
        <v>148</v>
      </c>
      <c r="E109" s="12">
        <v>43753</v>
      </c>
      <c r="F109" s="12">
        <v>43759</v>
      </c>
      <c r="G109" s="13"/>
      <c r="H109" s="13"/>
      <c r="I109" s="13">
        <v>600</v>
      </c>
      <c r="J109" s="13">
        <v>180</v>
      </c>
      <c r="K109" s="13">
        <v>45</v>
      </c>
      <c r="L109" s="11"/>
      <c r="M109" s="49">
        <f t="shared" si="6"/>
        <v>825</v>
      </c>
      <c r="N109">
        <v>32</v>
      </c>
    </row>
    <row r="110" spans="1:14" ht="42.75" x14ac:dyDescent="0.25">
      <c r="A110" s="11" t="s">
        <v>142</v>
      </c>
      <c r="B110" s="11"/>
      <c r="C110" s="11" t="s">
        <v>147</v>
      </c>
      <c r="D110" s="11" t="s">
        <v>148</v>
      </c>
      <c r="E110" s="12">
        <v>43753</v>
      </c>
      <c r="F110" s="12">
        <v>43759</v>
      </c>
      <c r="G110" s="13"/>
      <c r="H110" s="13"/>
      <c r="I110" s="13">
        <v>600</v>
      </c>
      <c r="J110" s="13">
        <v>180</v>
      </c>
      <c r="K110" s="13">
        <v>45</v>
      </c>
      <c r="L110" s="11"/>
      <c r="M110" s="49">
        <f t="shared" si="6"/>
        <v>825</v>
      </c>
      <c r="N110">
        <v>33</v>
      </c>
    </row>
    <row r="111" spans="1:14" ht="42.75" x14ac:dyDescent="0.25">
      <c r="A111" s="11" t="s">
        <v>143</v>
      </c>
      <c r="B111" s="11"/>
      <c r="C111" s="11" t="s">
        <v>147</v>
      </c>
      <c r="D111" s="11" t="s">
        <v>148</v>
      </c>
      <c r="E111" s="12">
        <v>43753</v>
      </c>
      <c r="F111" s="12">
        <v>43759</v>
      </c>
      <c r="G111" s="13"/>
      <c r="H111" s="13"/>
      <c r="I111" s="13">
        <v>600</v>
      </c>
      <c r="J111" s="13">
        <v>180</v>
      </c>
      <c r="K111" s="13">
        <v>45</v>
      </c>
      <c r="L111" s="11"/>
      <c r="M111" s="49">
        <f t="shared" si="6"/>
        <v>825</v>
      </c>
      <c r="N111">
        <v>34</v>
      </c>
    </row>
    <row r="112" spans="1:14" ht="42.75" x14ac:dyDescent="0.25">
      <c r="A112" s="11" t="s">
        <v>144</v>
      </c>
      <c r="B112" s="11"/>
      <c r="C112" s="11" t="s">
        <v>147</v>
      </c>
      <c r="D112" s="11" t="s">
        <v>148</v>
      </c>
      <c r="E112" s="12">
        <v>43753</v>
      </c>
      <c r="F112" s="12">
        <v>43759</v>
      </c>
      <c r="G112" s="13"/>
      <c r="H112" s="13"/>
      <c r="I112" s="13">
        <v>600</v>
      </c>
      <c r="J112" s="13">
        <v>180</v>
      </c>
      <c r="K112" s="13">
        <v>45</v>
      </c>
      <c r="L112" s="11"/>
      <c r="M112" s="49">
        <f t="shared" si="6"/>
        <v>825</v>
      </c>
      <c r="N112">
        <v>35</v>
      </c>
    </row>
    <row r="113" spans="1:14" ht="42.75" x14ac:dyDescent="0.25">
      <c r="A113" s="11" t="s">
        <v>145</v>
      </c>
      <c r="B113" s="11"/>
      <c r="C113" s="11" t="s">
        <v>147</v>
      </c>
      <c r="D113" s="11" t="s">
        <v>148</v>
      </c>
      <c r="E113" s="12">
        <v>43753</v>
      </c>
      <c r="F113" s="12">
        <v>43759</v>
      </c>
      <c r="G113" s="13"/>
      <c r="H113" s="15"/>
      <c r="I113" s="13">
        <v>600</v>
      </c>
      <c r="J113" s="13">
        <v>180</v>
      </c>
      <c r="K113" s="13">
        <v>45</v>
      </c>
      <c r="L113" s="11"/>
      <c r="M113" s="49">
        <f t="shared" si="6"/>
        <v>825</v>
      </c>
      <c r="N113">
        <v>36</v>
      </c>
    </row>
    <row r="114" spans="1:14" ht="42.75" x14ac:dyDescent="0.25">
      <c r="A114" s="11" t="s">
        <v>146</v>
      </c>
      <c r="B114" s="11"/>
      <c r="C114" s="11" t="s">
        <v>147</v>
      </c>
      <c r="D114" s="11" t="s">
        <v>148</v>
      </c>
      <c r="E114" s="12">
        <v>43753</v>
      </c>
      <c r="F114" s="12">
        <v>43759</v>
      </c>
      <c r="G114" s="13"/>
      <c r="H114" s="15"/>
      <c r="I114" s="13">
        <v>600</v>
      </c>
      <c r="J114" s="13">
        <v>180</v>
      </c>
      <c r="K114" s="13">
        <v>45</v>
      </c>
      <c r="L114" s="11"/>
      <c r="M114" s="49">
        <f t="shared" si="6"/>
        <v>825</v>
      </c>
      <c r="N114">
        <v>37</v>
      </c>
    </row>
    <row r="115" spans="1:14" ht="42.75" x14ac:dyDescent="0.25">
      <c r="A115" s="11" t="s">
        <v>150</v>
      </c>
      <c r="B115" s="51"/>
      <c r="C115" s="11" t="s">
        <v>147</v>
      </c>
      <c r="D115" s="11" t="s">
        <v>148</v>
      </c>
      <c r="E115" s="12">
        <v>43753</v>
      </c>
      <c r="F115" s="12">
        <v>43759</v>
      </c>
      <c r="G115" s="51"/>
      <c r="H115" s="51"/>
      <c r="I115" s="13">
        <v>180</v>
      </c>
      <c r="J115" s="13"/>
      <c r="K115" s="13">
        <v>45</v>
      </c>
      <c r="L115" s="11"/>
      <c r="M115" s="49">
        <f t="shared" ref="M115" si="7">+I115+K115</f>
        <v>225</v>
      </c>
    </row>
    <row r="116" spans="1:14" ht="42.75" x14ac:dyDescent="0.25">
      <c r="A116" s="11" t="s">
        <v>151</v>
      </c>
      <c r="B116" s="51"/>
      <c r="C116" s="11" t="s">
        <v>147</v>
      </c>
      <c r="D116" s="11" t="s">
        <v>148</v>
      </c>
      <c r="E116" s="12">
        <v>43753</v>
      </c>
      <c r="F116" s="12">
        <v>43759</v>
      </c>
      <c r="G116" s="51"/>
      <c r="H116" s="51"/>
      <c r="I116" s="13">
        <v>600</v>
      </c>
      <c r="J116" s="13">
        <v>180</v>
      </c>
      <c r="K116" s="13">
        <v>45</v>
      </c>
      <c r="L116" s="11"/>
      <c r="M116" s="49">
        <f t="shared" ref="M116" si="8">+I116+J116+K116</f>
        <v>825</v>
      </c>
    </row>
  </sheetData>
  <mergeCells count="10">
    <mergeCell ref="A73:K73"/>
    <mergeCell ref="A74:K74"/>
    <mergeCell ref="A75:K75"/>
    <mergeCell ref="A60:K60"/>
    <mergeCell ref="A61:K61"/>
    <mergeCell ref="A1:K1"/>
    <mergeCell ref="A2:K2"/>
    <mergeCell ref="A3:K3"/>
    <mergeCell ref="A53:F53"/>
    <mergeCell ref="A59:K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ignoredErrors>
    <ignoredError sqref="M13:M48 M11:M12 M6:M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40" workbookViewId="0">
      <selection activeCell="I94" sqref="I94"/>
    </sheetView>
  </sheetViews>
  <sheetFormatPr baseColWidth="10" defaultRowHeight="15" x14ac:dyDescent="0.25"/>
  <cols>
    <col min="3" max="3" width="8.42578125" customWidth="1"/>
    <col min="4" max="4" width="17.28515625" customWidth="1"/>
    <col min="7" max="7" width="12" customWidth="1"/>
    <col min="8" max="8" width="12.28515625" customWidth="1"/>
    <col min="9" max="9" width="12" customWidth="1"/>
  </cols>
  <sheetData>
    <row r="1" spans="1:13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x14ac:dyDescent="0.25">
      <c r="A3" s="81" t="s">
        <v>162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3" ht="15.75" thickBot="1" x14ac:dyDescent="0.3"/>
    <row r="5" spans="1:13" ht="36" x14ac:dyDescent="0.25">
      <c r="A5" s="76" t="s">
        <v>2</v>
      </c>
      <c r="B5" s="77" t="s">
        <v>3</v>
      </c>
      <c r="C5" s="76" t="s">
        <v>4</v>
      </c>
      <c r="D5" s="76" t="s">
        <v>5</v>
      </c>
      <c r="E5" s="77" t="s">
        <v>6</v>
      </c>
      <c r="F5" s="76" t="s">
        <v>7</v>
      </c>
      <c r="G5" s="77" t="s">
        <v>8</v>
      </c>
      <c r="H5" s="76" t="s">
        <v>9</v>
      </c>
      <c r="I5" s="77" t="s">
        <v>10</v>
      </c>
      <c r="J5" s="76" t="s">
        <v>11</v>
      </c>
      <c r="K5" s="76" t="s">
        <v>12</v>
      </c>
      <c r="L5" s="76" t="s">
        <v>13</v>
      </c>
      <c r="M5" s="76" t="s">
        <v>14</v>
      </c>
    </row>
    <row r="6" spans="1:13" ht="60.75" customHeight="1" x14ac:dyDescent="0.25">
      <c r="A6" s="10" t="s">
        <v>19</v>
      </c>
      <c r="B6" s="11" t="s">
        <v>16</v>
      </c>
      <c r="C6" s="11" t="s">
        <v>20</v>
      </c>
      <c r="D6" s="11" t="s">
        <v>21</v>
      </c>
      <c r="E6" s="12">
        <v>43577</v>
      </c>
      <c r="F6" s="12">
        <v>43579</v>
      </c>
      <c r="G6" s="13"/>
      <c r="H6" s="13" t="s">
        <v>22</v>
      </c>
      <c r="I6" s="13"/>
      <c r="J6" s="13">
        <v>420</v>
      </c>
      <c r="K6" s="13">
        <v>45</v>
      </c>
      <c r="L6" s="11"/>
      <c r="M6" s="14">
        <f>+J6+K6</f>
        <v>465</v>
      </c>
    </row>
    <row r="7" spans="1:13" ht="60.75" customHeight="1" x14ac:dyDescent="0.25">
      <c r="A7" s="10" t="s">
        <v>23</v>
      </c>
      <c r="B7" s="11" t="s">
        <v>24</v>
      </c>
      <c r="C7" s="11" t="s">
        <v>25</v>
      </c>
      <c r="D7" s="11" t="s">
        <v>26</v>
      </c>
      <c r="E7" s="12">
        <v>43562</v>
      </c>
      <c r="F7" s="12">
        <v>43583</v>
      </c>
      <c r="G7" s="13"/>
      <c r="H7" s="13"/>
      <c r="I7" s="13"/>
      <c r="J7" s="13">
        <v>520</v>
      </c>
      <c r="K7" s="13">
        <v>45</v>
      </c>
      <c r="L7" s="11"/>
      <c r="M7" s="14">
        <f>+J7+K7</f>
        <v>565</v>
      </c>
    </row>
    <row r="8" spans="1:13" ht="60.75" customHeight="1" x14ac:dyDescent="0.25">
      <c r="A8" s="10" t="s">
        <v>15</v>
      </c>
      <c r="B8" s="11" t="s">
        <v>16</v>
      </c>
      <c r="C8" s="11" t="s">
        <v>17</v>
      </c>
      <c r="D8" s="11" t="s">
        <v>27</v>
      </c>
      <c r="E8" s="12">
        <v>43620</v>
      </c>
      <c r="F8" s="12">
        <v>43627</v>
      </c>
      <c r="G8" s="13"/>
      <c r="H8" s="13"/>
      <c r="I8" s="13"/>
      <c r="J8" s="13">
        <v>525</v>
      </c>
      <c r="K8" s="13">
        <v>45</v>
      </c>
      <c r="L8" s="11"/>
      <c r="M8" s="14">
        <f>+J8+K8</f>
        <v>570</v>
      </c>
    </row>
    <row r="9" spans="1:13" ht="60.75" customHeight="1" x14ac:dyDescent="0.25">
      <c r="A9" s="31" t="s">
        <v>34</v>
      </c>
      <c r="B9" s="32" t="s">
        <v>35</v>
      </c>
      <c r="C9" s="32" t="s">
        <v>30</v>
      </c>
      <c r="D9" s="32" t="s">
        <v>36</v>
      </c>
      <c r="E9" s="33">
        <v>43695</v>
      </c>
      <c r="F9" s="33">
        <v>43701</v>
      </c>
      <c r="G9" s="34" t="s">
        <v>158</v>
      </c>
      <c r="H9" s="34" t="s">
        <v>166</v>
      </c>
      <c r="I9" s="34">
        <v>180</v>
      </c>
      <c r="J9" s="78"/>
      <c r="K9" s="34"/>
      <c r="L9" s="32"/>
      <c r="M9" s="54">
        <f>SUM(G9:L9)</f>
        <v>180</v>
      </c>
    </row>
    <row r="10" spans="1:13" ht="68.25" customHeight="1" x14ac:dyDescent="0.25">
      <c r="A10" s="10" t="s">
        <v>167</v>
      </c>
      <c r="B10" s="11" t="s">
        <v>38</v>
      </c>
      <c r="C10" s="11" t="s">
        <v>30</v>
      </c>
      <c r="D10" s="11" t="s">
        <v>36</v>
      </c>
      <c r="E10" s="12">
        <v>43695</v>
      </c>
      <c r="F10" s="12">
        <v>43701</v>
      </c>
      <c r="G10" s="13" t="s">
        <v>158</v>
      </c>
      <c r="H10" s="13" t="s">
        <v>166</v>
      </c>
      <c r="I10" s="13">
        <v>180</v>
      </c>
      <c r="J10" s="58"/>
      <c r="K10" s="13"/>
      <c r="L10" s="11"/>
      <c r="M10" s="52">
        <f t="shared" ref="M10:M44" si="0">SUM(G10:L10)</f>
        <v>180</v>
      </c>
    </row>
    <row r="11" spans="1:13" ht="67.5" customHeight="1" x14ac:dyDescent="0.25">
      <c r="A11" s="10" t="s">
        <v>168</v>
      </c>
      <c r="B11" s="11" t="s">
        <v>40</v>
      </c>
      <c r="C11" s="11" t="s">
        <v>30</v>
      </c>
      <c r="D11" s="11" t="s">
        <v>36</v>
      </c>
      <c r="E11" s="12">
        <v>43695</v>
      </c>
      <c r="F11" s="12">
        <v>43701</v>
      </c>
      <c r="G11" s="13" t="s">
        <v>158</v>
      </c>
      <c r="H11" s="13" t="s">
        <v>166</v>
      </c>
      <c r="I11" s="13">
        <v>600</v>
      </c>
      <c r="J11" s="13">
        <v>180</v>
      </c>
      <c r="K11" s="13"/>
      <c r="L11" s="11"/>
      <c r="M11" s="52">
        <f t="shared" si="0"/>
        <v>780</v>
      </c>
    </row>
    <row r="12" spans="1:13" ht="69" customHeight="1" x14ac:dyDescent="0.25">
      <c r="A12" s="10" t="s">
        <v>146</v>
      </c>
      <c r="B12" s="11" t="s">
        <v>40</v>
      </c>
      <c r="C12" s="11" t="s">
        <v>30</v>
      </c>
      <c r="D12" s="11" t="s">
        <v>36</v>
      </c>
      <c r="E12" s="12">
        <v>43695</v>
      </c>
      <c r="F12" s="12">
        <v>43701</v>
      </c>
      <c r="G12" s="13" t="s">
        <v>158</v>
      </c>
      <c r="H12" s="13" t="s">
        <v>166</v>
      </c>
      <c r="I12" s="13">
        <v>600</v>
      </c>
      <c r="J12" s="13">
        <v>180</v>
      </c>
      <c r="K12" s="13"/>
      <c r="L12" s="11"/>
      <c r="M12" s="52">
        <f t="shared" si="0"/>
        <v>780</v>
      </c>
    </row>
    <row r="13" spans="1:13" ht="69" customHeight="1" x14ac:dyDescent="0.25">
      <c r="A13" s="10" t="s">
        <v>169</v>
      </c>
      <c r="B13" s="11" t="s">
        <v>43</v>
      </c>
      <c r="C13" s="11" t="s">
        <v>30</v>
      </c>
      <c r="D13" s="11" t="s">
        <v>36</v>
      </c>
      <c r="E13" s="12">
        <v>43695</v>
      </c>
      <c r="F13" s="12">
        <v>43701</v>
      </c>
      <c r="G13" s="13" t="s">
        <v>158</v>
      </c>
      <c r="H13" s="13" t="s">
        <v>166</v>
      </c>
      <c r="I13" s="13">
        <v>600</v>
      </c>
      <c r="J13" s="13">
        <v>180</v>
      </c>
      <c r="K13" s="13"/>
      <c r="L13" s="11"/>
      <c r="M13" s="52">
        <f t="shared" si="0"/>
        <v>780</v>
      </c>
    </row>
    <row r="14" spans="1:13" ht="42.75" x14ac:dyDescent="0.25">
      <c r="A14" s="10" t="s">
        <v>170</v>
      </c>
      <c r="B14" s="11" t="s">
        <v>45</v>
      </c>
      <c r="C14" s="11" t="s">
        <v>30</v>
      </c>
      <c r="D14" s="11" t="s">
        <v>36</v>
      </c>
      <c r="E14" s="12">
        <v>43695</v>
      </c>
      <c r="F14" s="12">
        <v>43701</v>
      </c>
      <c r="G14" s="13" t="s">
        <v>158</v>
      </c>
      <c r="H14" s="13" t="s">
        <v>156</v>
      </c>
      <c r="I14" s="13">
        <v>600</v>
      </c>
      <c r="J14" s="13">
        <v>180</v>
      </c>
      <c r="K14" s="13"/>
      <c r="L14" s="11"/>
      <c r="M14" s="52">
        <f t="shared" si="0"/>
        <v>780</v>
      </c>
    </row>
    <row r="15" spans="1:13" ht="42.75" x14ac:dyDescent="0.25">
      <c r="A15" s="10" t="s">
        <v>46</v>
      </c>
      <c r="B15" s="11" t="s">
        <v>47</v>
      </c>
      <c r="C15" s="11" t="s">
        <v>30</v>
      </c>
      <c r="D15" s="11" t="s">
        <v>36</v>
      </c>
      <c r="E15" s="12">
        <v>43695</v>
      </c>
      <c r="F15" s="12">
        <v>43701</v>
      </c>
      <c r="G15" s="13" t="s">
        <v>158</v>
      </c>
      <c r="H15" s="13" t="s">
        <v>156</v>
      </c>
      <c r="I15" s="13">
        <v>600</v>
      </c>
      <c r="J15" s="13">
        <v>180</v>
      </c>
      <c r="K15" s="13"/>
      <c r="L15" s="11"/>
      <c r="M15" s="52">
        <f t="shared" si="0"/>
        <v>780</v>
      </c>
    </row>
    <row r="16" spans="1:13" ht="48" customHeight="1" x14ac:dyDescent="0.25">
      <c r="A16" s="10" t="s">
        <v>48</v>
      </c>
      <c r="B16" s="11" t="s">
        <v>49</v>
      </c>
      <c r="C16" s="11" t="s">
        <v>30</v>
      </c>
      <c r="D16" s="11" t="s">
        <v>36</v>
      </c>
      <c r="E16" s="12">
        <v>43695</v>
      </c>
      <c r="F16" s="12">
        <v>43701</v>
      </c>
      <c r="G16" s="13" t="s">
        <v>158</v>
      </c>
      <c r="H16" s="13" t="s">
        <v>156</v>
      </c>
      <c r="I16" s="13">
        <v>600</v>
      </c>
      <c r="J16" s="13">
        <v>180</v>
      </c>
      <c r="K16" s="13"/>
      <c r="L16" s="11"/>
      <c r="M16" s="52">
        <f t="shared" si="0"/>
        <v>780</v>
      </c>
    </row>
    <row r="17" spans="1:13" ht="42" customHeight="1" x14ac:dyDescent="0.25">
      <c r="A17" s="10" t="s">
        <v>50</v>
      </c>
      <c r="B17" s="11" t="s">
        <v>51</v>
      </c>
      <c r="C17" s="11" t="s">
        <v>30</v>
      </c>
      <c r="D17" s="11" t="s">
        <v>36</v>
      </c>
      <c r="E17" s="12">
        <v>43695</v>
      </c>
      <c r="F17" s="12">
        <v>43701</v>
      </c>
      <c r="G17" s="13" t="s">
        <v>158</v>
      </c>
      <c r="H17" s="13" t="s">
        <v>156</v>
      </c>
      <c r="I17" s="13">
        <v>600</v>
      </c>
      <c r="J17" s="13">
        <v>180</v>
      </c>
      <c r="K17" s="13"/>
      <c r="L17" s="11"/>
      <c r="M17" s="52">
        <f t="shared" si="0"/>
        <v>780</v>
      </c>
    </row>
    <row r="18" spans="1:13" ht="45.75" customHeight="1" x14ac:dyDescent="0.25">
      <c r="A18" s="10" t="s">
        <v>32</v>
      </c>
      <c r="B18" s="11" t="s">
        <v>100</v>
      </c>
      <c r="C18" s="11" t="s">
        <v>30</v>
      </c>
      <c r="D18" s="11" t="s">
        <v>36</v>
      </c>
      <c r="E18" s="12">
        <v>43695</v>
      </c>
      <c r="F18" s="12">
        <v>43701</v>
      </c>
      <c r="G18" s="13" t="s">
        <v>158</v>
      </c>
      <c r="H18" s="13" t="s">
        <v>156</v>
      </c>
      <c r="I18" s="13">
        <v>180</v>
      </c>
      <c r="J18" s="16"/>
      <c r="K18" s="13"/>
      <c r="L18" s="11"/>
      <c r="M18" s="52">
        <f t="shared" si="0"/>
        <v>180</v>
      </c>
    </row>
    <row r="19" spans="1:13" ht="38.25" customHeight="1" x14ac:dyDescent="0.25">
      <c r="A19" s="10" t="s">
        <v>52</v>
      </c>
      <c r="B19" s="11" t="s">
        <v>95</v>
      </c>
      <c r="C19" s="11" t="s">
        <v>30</v>
      </c>
      <c r="D19" s="11" t="s">
        <v>36</v>
      </c>
      <c r="E19" s="12">
        <v>43695</v>
      </c>
      <c r="F19" s="12">
        <v>43701</v>
      </c>
      <c r="G19" s="13" t="s">
        <v>158</v>
      </c>
      <c r="H19" s="13" t="s">
        <v>156</v>
      </c>
      <c r="I19" s="13">
        <v>180</v>
      </c>
      <c r="J19" s="16"/>
      <c r="K19" s="13"/>
      <c r="L19" s="11"/>
      <c r="M19" s="52">
        <f t="shared" si="0"/>
        <v>180</v>
      </c>
    </row>
    <row r="20" spans="1:13" ht="39" customHeight="1" x14ac:dyDescent="0.25">
      <c r="A20" s="10" t="s">
        <v>28</v>
      </c>
      <c r="B20" s="11" t="s">
        <v>101</v>
      </c>
      <c r="C20" s="11" t="s">
        <v>30</v>
      </c>
      <c r="D20" s="11" t="s">
        <v>36</v>
      </c>
      <c r="E20" s="12">
        <v>43695</v>
      </c>
      <c r="F20" s="12">
        <v>43701</v>
      </c>
      <c r="G20" s="13" t="s">
        <v>158</v>
      </c>
      <c r="H20" s="13" t="s">
        <v>156</v>
      </c>
      <c r="I20" s="13">
        <v>180</v>
      </c>
      <c r="J20" s="16"/>
      <c r="K20" s="13"/>
      <c r="L20" s="11"/>
      <c r="M20" s="52">
        <f t="shared" si="0"/>
        <v>180</v>
      </c>
    </row>
    <row r="21" spans="1:13" ht="48" customHeight="1" x14ac:dyDescent="0.25">
      <c r="A21" s="10" t="s">
        <v>53</v>
      </c>
      <c r="B21" s="11" t="s">
        <v>54</v>
      </c>
      <c r="C21" s="11" t="s">
        <v>30</v>
      </c>
      <c r="D21" s="11" t="s">
        <v>36</v>
      </c>
      <c r="E21" s="12">
        <v>43695</v>
      </c>
      <c r="F21" s="12">
        <v>43701</v>
      </c>
      <c r="G21" s="13" t="s">
        <v>158</v>
      </c>
      <c r="H21" s="13" t="s">
        <v>156</v>
      </c>
      <c r="I21" s="13">
        <v>180</v>
      </c>
      <c r="J21" s="16"/>
      <c r="K21" s="13"/>
      <c r="L21" s="11"/>
      <c r="M21" s="52">
        <f t="shared" si="0"/>
        <v>180</v>
      </c>
    </row>
    <row r="22" spans="1:13" ht="45.75" customHeight="1" x14ac:dyDescent="0.25">
      <c r="A22" s="10" t="s">
        <v>55</v>
      </c>
      <c r="B22" s="11" t="s">
        <v>56</v>
      </c>
      <c r="C22" s="11" t="s">
        <v>30</v>
      </c>
      <c r="D22" s="11" t="s">
        <v>36</v>
      </c>
      <c r="E22" s="12">
        <v>43695</v>
      </c>
      <c r="F22" s="12">
        <v>43701</v>
      </c>
      <c r="G22" s="13" t="s">
        <v>158</v>
      </c>
      <c r="H22" s="13" t="s">
        <v>156</v>
      </c>
      <c r="I22" s="13">
        <v>180</v>
      </c>
      <c r="J22" s="16"/>
      <c r="K22" s="13"/>
      <c r="L22" s="11"/>
      <c r="M22" s="52">
        <f t="shared" si="0"/>
        <v>180</v>
      </c>
    </row>
    <row r="23" spans="1:13" ht="45" customHeight="1" x14ac:dyDescent="0.25">
      <c r="A23" s="10" t="s">
        <v>57</v>
      </c>
      <c r="B23" s="11" t="s">
        <v>56</v>
      </c>
      <c r="C23" s="11" t="s">
        <v>30</v>
      </c>
      <c r="D23" s="11" t="s">
        <v>36</v>
      </c>
      <c r="E23" s="12">
        <v>43695</v>
      </c>
      <c r="F23" s="12">
        <v>43701</v>
      </c>
      <c r="G23" s="13" t="s">
        <v>158</v>
      </c>
      <c r="H23" s="13" t="s">
        <v>156</v>
      </c>
      <c r="I23" s="13">
        <v>180</v>
      </c>
      <c r="J23" s="16"/>
      <c r="K23" s="13"/>
      <c r="L23" s="11"/>
      <c r="M23" s="52">
        <f t="shared" si="0"/>
        <v>180</v>
      </c>
    </row>
    <row r="24" spans="1:13" ht="46.5" customHeight="1" x14ac:dyDescent="0.25">
      <c r="A24" s="10" t="s">
        <v>58</v>
      </c>
      <c r="B24" s="11" t="s">
        <v>56</v>
      </c>
      <c r="C24" s="11" t="s">
        <v>30</v>
      </c>
      <c r="D24" s="11" t="s">
        <v>36</v>
      </c>
      <c r="E24" s="12">
        <v>43695</v>
      </c>
      <c r="F24" s="12">
        <v>43701</v>
      </c>
      <c r="G24" s="13" t="s">
        <v>158</v>
      </c>
      <c r="H24" s="13" t="s">
        <v>156</v>
      </c>
      <c r="I24" s="13">
        <v>180</v>
      </c>
      <c r="J24" s="16"/>
      <c r="K24" s="13"/>
      <c r="L24" s="11"/>
      <c r="M24" s="52">
        <f t="shared" si="0"/>
        <v>180</v>
      </c>
    </row>
    <row r="25" spans="1:13" ht="42.75" x14ac:dyDescent="0.25">
      <c r="A25" s="10" t="s">
        <v>59</v>
      </c>
      <c r="B25" s="11" t="s">
        <v>60</v>
      </c>
      <c r="C25" s="11" t="s">
        <v>30</v>
      </c>
      <c r="D25" s="11" t="s">
        <v>36</v>
      </c>
      <c r="E25" s="12">
        <v>43695</v>
      </c>
      <c r="F25" s="12">
        <v>43701</v>
      </c>
      <c r="G25" s="13" t="s">
        <v>158</v>
      </c>
      <c r="H25" s="13" t="s">
        <v>156</v>
      </c>
      <c r="I25" s="13">
        <v>180</v>
      </c>
      <c r="J25" s="16"/>
      <c r="K25" s="13"/>
      <c r="L25" s="11"/>
      <c r="M25" s="52">
        <f t="shared" si="0"/>
        <v>180</v>
      </c>
    </row>
    <row r="26" spans="1:13" ht="42.75" x14ac:dyDescent="0.25">
      <c r="A26" s="10" t="s">
        <v>61</v>
      </c>
      <c r="B26" s="11" t="s">
        <v>62</v>
      </c>
      <c r="C26" s="11" t="s">
        <v>30</v>
      </c>
      <c r="D26" s="11" t="s">
        <v>36</v>
      </c>
      <c r="E26" s="12">
        <v>43695</v>
      </c>
      <c r="F26" s="12">
        <v>43701</v>
      </c>
      <c r="G26" s="13" t="s">
        <v>158</v>
      </c>
      <c r="H26" s="13" t="s">
        <v>156</v>
      </c>
      <c r="I26" s="13">
        <v>180</v>
      </c>
      <c r="J26" s="16"/>
      <c r="K26" s="13"/>
      <c r="L26" s="11"/>
      <c r="M26" s="52">
        <f t="shared" si="0"/>
        <v>180</v>
      </c>
    </row>
    <row r="27" spans="1:13" ht="42.75" x14ac:dyDescent="0.25">
      <c r="A27" s="10" t="s">
        <v>63</v>
      </c>
      <c r="B27" s="11" t="s">
        <v>98</v>
      </c>
      <c r="C27" s="11" t="s">
        <v>30</v>
      </c>
      <c r="D27" s="11" t="s">
        <v>36</v>
      </c>
      <c r="E27" s="12">
        <v>43695</v>
      </c>
      <c r="F27" s="12">
        <v>43701</v>
      </c>
      <c r="G27" s="13" t="s">
        <v>158</v>
      </c>
      <c r="H27" s="13" t="s">
        <v>156</v>
      </c>
      <c r="I27" s="13">
        <v>180</v>
      </c>
      <c r="J27" s="16"/>
      <c r="K27" s="13"/>
      <c r="L27" s="11"/>
      <c r="M27" s="52">
        <f t="shared" si="0"/>
        <v>180</v>
      </c>
    </row>
    <row r="28" spans="1:13" ht="50.25" customHeight="1" x14ac:dyDescent="0.25">
      <c r="A28" s="10" t="s">
        <v>64</v>
      </c>
      <c r="B28" s="11" t="s">
        <v>96</v>
      </c>
      <c r="C28" s="11" t="s">
        <v>30</v>
      </c>
      <c r="D28" s="11" t="s">
        <v>36</v>
      </c>
      <c r="E28" s="12">
        <v>43695</v>
      </c>
      <c r="F28" s="12">
        <v>43701</v>
      </c>
      <c r="G28" s="13" t="s">
        <v>158</v>
      </c>
      <c r="H28" s="13" t="s">
        <v>156</v>
      </c>
      <c r="I28" s="13">
        <v>180</v>
      </c>
      <c r="J28" s="16"/>
      <c r="K28" s="13"/>
      <c r="L28" s="11"/>
      <c r="M28" s="52">
        <f t="shared" si="0"/>
        <v>180</v>
      </c>
    </row>
    <row r="29" spans="1:13" ht="42.75" x14ac:dyDescent="0.25">
      <c r="A29" s="10" t="s">
        <v>65</v>
      </c>
      <c r="B29" s="11" t="s">
        <v>96</v>
      </c>
      <c r="C29" s="11" t="s">
        <v>30</v>
      </c>
      <c r="D29" s="11" t="s">
        <v>36</v>
      </c>
      <c r="E29" s="12">
        <v>43695</v>
      </c>
      <c r="F29" s="12">
        <v>43701</v>
      </c>
      <c r="G29" s="13" t="s">
        <v>158</v>
      </c>
      <c r="H29" s="13" t="s">
        <v>156</v>
      </c>
      <c r="I29" s="13">
        <v>180</v>
      </c>
      <c r="J29" s="16"/>
      <c r="K29" s="13"/>
      <c r="L29" s="11"/>
      <c r="M29" s="52">
        <f t="shared" si="0"/>
        <v>180</v>
      </c>
    </row>
    <row r="30" spans="1:13" ht="42.75" x14ac:dyDescent="0.25">
      <c r="A30" s="10" t="s">
        <v>66</v>
      </c>
      <c r="B30" s="11" t="s">
        <v>96</v>
      </c>
      <c r="C30" s="11" t="s">
        <v>30</v>
      </c>
      <c r="D30" s="11" t="s">
        <v>36</v>
      </c>
      <c r="E30" s="12">
        <v>43695</v>
      </c>
      <c r="F30" s="12">
        <v>43701</v>
      </c>
      <c r="G30" s="13" t="s">
        <v>158</v>
      </c>
      <c r="H30" s="13" t="s">
        <v>156</v>
      </c>
      <c r="I30" s="13">
        <v>180</v>
      </c>
      <c r="J30" s="16"/>
      <c r="K30" s="13"/>
      <c r="L30" s="11"/>
      <c r="M30" s="52">
        <f t="shared" si="0"/>
        <v>180</v>
      </c>
    </row>
    <row r="31" spans="1:13" ht="42.75" x14ac:dyDescent="0.25">
      <c r="A31" s="10" t="s">
        <v>67</v>
      </c>
      <c r="B31" s="11" t="s">
        <v>51</v>
      </c>
      <c r="C31" s="11" t="s">
        <v>30</v>
      </c>
      <c r="D31" s="11" t="s">
        <v>36</v>
      </c>
      <c r="E31" s="12">
        <v>43695</v>
      </c>
      <c r="F31" s="12">
        <v>43701</v>
      </c>
      <c r="G31" s="13" t="s">
        <v>158</v>
      </c>
      <c r="H31" s="13" t="s">
        <v>156</v>
      </c>
      <c r="I31" s="13">
        <v>180</v>
      </c>
      <c r="J31" s="16"/>
      <c r="K31" s="13"/>
      <c r="L31" s="11"/>
      <c r="M31" s="52">
        <f t="shared" si="0"/>
        <v>180</v>
      </c>
    </row>
    <row r="32" spans="1:13" ht="42.75" x14ac:dyDescent="0.25">
      <c r="A32" s="10" t="s">
        <v>68</v>
      </c>
      <c r="B32" s="11" t="s">
        <v>102</v>
      </c>
      <c r="C32" s="11" t="s">
        <v>30</v>
      </c>
      <c r="D32" s="11" t="s">
        <v>36</v>
      </c>
      <c r="E32" s="12">
        <v>43695</v>
      </c>
      <c r="F32" s="12">
        <v>43701</v>
      </c>
      <c r="G32" s="13" t="s">
        <v>158</v>
      </c>
      <c r="H32" s="13" t="s">
        <v>156</v>
      </c>
      <c r="I32" s="13">
        <v>180</v>
      </c>
      <c r="J32" s="16"/>
      <c r="K32" s="13"/>
      <c r="L32" s="11"/>
      <c r="M32" s="52">
        <f t="shared" si="0"/>
        <v>180</v>
      </c>
    </row>
    <row r="33" spans="1:15" ht="42.75" x14ac:dyDescent="0.25">
      <c r="A33" s="10" t="s">
        <v>69</v>
      </c>
      <c r="B33" s="11" t="s">
        <v>96</v>
      </c>
      <c r="C33" s="11" t="s">
        <v>30</v>
      </c>
      <c r="D33" s="11" t="s">
        <v>36</v>
      </c>
      <c r="E33" s="12">
        <v>43695</v>
      </c>
      <c r="F33" s="12">
        <v>43701</v>
      </c>
      <c r="G33" s="13" t="s">
        <v>158</v>
      </c>
      <c r="H33" s="13" t="s">
        <v>156</v>
      </c>
      <c r="I33" s="13">
        <v>180</v>
      </c>
      <c r="J33" s="16"/>
      <c r="K33" s="13"/>
      <c r="L33" s="11"/>
      <c r="M33" s="52">
        <f t="shared" si="0"/>
        <v>180</v>
      </c>
    </row>
    <row r="34" spans="1:15" ht="42.75" x14ac:dyDescent="0.25">
      <c r="A34" s="10" t="s">
        <v>70</v>
      </c>
      <c r="B34" s="11" t="s">
        <v>96</v>
      </c>
      <c r="C34" s="11" t="s">
        <v>30</v>
      </c>
      <c r="D34" s="11" t="s">
        <v>36</v>
      </c>
      <c r="E34" s="12">
        <v>43695</v>
      </c>
      <c r="F34" s="12">
        <v>43701</v>
      </c>
      <c r="G34" s="13" t="s">
        <v>158</v>
      </c>
      <c r="H34" s="13" t="s">
        <v>156</v>
      </c>
      <c r="I34" s="13">
        <v>180</v>
      </c>
      <c r="J34" s="16"/>
      <c r="K34" s="13"/>
      <c r="L34" s="11"/>
      <c r="M34" s="52">
        <f t="shared" si="0"/>
        <v>180</v>
      </c>
    </row>
    <row r="35" spans="1:15" ht="42.75" x14ac:dyDescent="0.25">
      <c r="A35" s="10" t="s">
        <v>97</v>
      </c>
      <c r="B35" s="11" t="s">
        <v>96</v>
      </c>
      <c r="C35" s="11" t="s">
        <v>30</v>
      </c>
      <c r="D35" s="11" t="s">
        <v>36</v>
      </c>
      <c r="E35" s="12">
        <v>43695</v>
      </c>
      <c r="F35" s="12">
        <v>43701</v>
      </c>
      <c r="G35" s="13" t="s">
        <v>158</v>
      </c>
      <c r="H35" s="13" t="s">
        <v>156</v>
      </c>
      <c r="I35" s="13">
        <v>180</v>
      </c>
      <c r="J35" s="16"/>
      <c r="K35" s="13"/>
      <c r="L35" s="11"/>
      <c r="M35" s="52">
        <f t="shared" si="0"/>
        <v>180</v>
      </c>
    </row>
    <row r="36" spans="1:15" ht="42.75" x14ac:dyDescent="0.25">
      <c r="A36" s="10" t="s">
        <v>71</v>
      </c>
      <c r="B36" s="11" t="s">
        <v>98</v>
      </c>
      <c r="C36" s="11" t="s">
        <v>30</v>
      </c>
      <c r="D36" s="11" t="s">
        <v>36</v>
      </c>
      <c r="E36" s="12">
        <v>43695</v>
      </c>
      <c r="F36" s="12">
        <v>43701</v>
      </c>
      <c r="G36" s="13" t="s">
        <v>158</v>
      </c>
      <c r="H36" s="13" t="s">
        <v>156</v>
      </c>
      <c r="I36" s="13">
        <v>180</v>
      </c>
      <c r="J36" s="16"/>
      <c r="K36" s="13"/>
      <c r="L36" s="11"/>
      <c r="M36" s="52">
        <f t="shared" si="0"/>
        <v>180</v>
      </c>
    </row>
    <row r="37" spans="1:15" ht="42.75" x14ac:dyDescent="0.25">
      <c r="A37" s="10" t="s">
        <v>72</v>
      </c>
      <c r="B37" s="11" t="s">
        <v>99</v>
      </c>
      <c r="C37" s="11" t="s">
        <v>30</v>
      </c>
      <c r="D37" s="11" t="s">
        <v>36</v>
      </c>
      <c r="E37" s="12">
        <v>43695</v>
      </c>
      <c r="F37" s="12">
        <v>43701</v>
      </c>
      <c r="G37" s="13" t="s">
        <v>158</v>
      </c>
      <c r="H37" s="13" t="s">
        <v>156</v>
      </c>
      <c r="I37" s="13">
        <v>180</v>
      </c>
      <c r="J37" s="16"/>
      <c r="K37" s="13"/>
      <c r="L37" s="11"/>
      <c r="M37" s="52">
        <f t="shared" si="0"/>
        <v>180</v>
      </c>
    </row>
    <row r="38" spans="1:15" ht="42.75" x14ac:dyDescent="0.25">
      <c r="A38" s="10" t="s">
        <v>73</v>
      </c>
      <c r="B38" s="11" t="s">
        <v>96</v>
      </c>
      <c r="C38" s="11" t="s">
        <v>30</v>
      </c>
      <c r="D38" s="11" t="s">
        <v>36</v>
      </c>
      <c r="E38" s="12">
        <v>43695</v>
      </c>
      <c r="F38" s="12">
        <v>43701</v>
      </c>
      <c r="G38" s="13" t="s">
        <v>158</v>
      </c>
      <c r="H38" s="13" t="s">
        <v>156</v>
      </c>
      <c r="I38" s="13">
        <v>180</v>
      </c>
      <c r="J38" s="16"/>
      <c r="K38" s="13"/>
      <c r="L38" s="11"/>
      <c r="M38" s="52">
        <f t="shared" si="0"/>
        <v>180</v>
      </c>
      <c r="O38">
        <v>30</v>
      </c>
    </row>
    <row r="39" spans="1:15" ht="42.75" x14ac:dyDescent="0.25">
      <c r="A39" s="10" t="s">
        <v>74</v>
      </c>
      <c r="B39" s="11" t="s">
        <v>101</v>
      </c>
      <c r="C39" s="11" t="s">
        <v>30</v>
      </c>
      <c r="D39" s="11" t="s">
        <v>36</v>
      </c>
      <c r="E39" s="12">
        <v>43695</v>
      </c>
      <c r="F39" s="12">
        <v>43701</v>
      </c>
      <c r="G39" s="13" t="s">
        <v>158</v>
      </c>
      <c r="H39" s="13" t="s">
        <v>156</v>
      </c>
      <c r="I39" s="13">
        <v>180</v>
      </c>
      <c r="J39" s="16"/>
      <c r="K39" s="13"/>
      <c r="L39" s="11"/>
      <c r="M39" s="52">
        <f t="shared" si="0"/>
        <v>180</v>
      </c>
    </row>
    <row r="40" spans="1:15" ht="42.75" x14ac:dyDescent="0.25">
      <c r="A40" s="10" t="s">
        <v>75</v>
      </c>
      <c r="B40" s="11" t="s">
        <v>96</v>
      </c>
      <c r="C40" s="11" t="s">
        <v>30</v>
      </c>
      <c r="D40" s="11" t="s">
        <v>36</v>
      </c>
      <c r="E40" s="12">
        <v>43695</v>
      </c>
      <c r="F40" s="12">
        <v>43701</v>
      </c>
      <c r="G40" s="13" t="s">
        <v>158</v>
      </c>
      <c r="H40" s="13" t="s">
        <v>156</v>
      </c>
      <c r="I40" s="13">
        <v>180</v>
      </c>
      <c r="J40" s="16"/>
      <c r="K40" s="13"/>
      <c r="L40" s="11"/>
      <c r="M40" s="52">
        <f t="shared" si="0"/>
        <v>180</v>
      </c>
    </row>
    <row r="41" spans="1:15" ht="42.75" x14ac:dyDescent="0.25">
      <c r="A41" s="10" t="s">
        <v>76</v>
      </c>
      <c r="B41" s="11" t="s">
        <v>98</v>
      </c>
      <c r="C41" s="11" t="s">
        <v>30</v>
      </c>
      <c r="D41" s="11" t="s">
        <v>36</v>
      </c>
      <c r="E41" s="12">
        <v>43695</v>
      </c>
      <c r="F41" s="12">
        <v>43701</v>
      </c>
      <c r="G41" s="13" t="s">
        <v>158</v>
      </c>
      <c r="H41" s="13" t="s">
        <v>156</v>
      </c>
      <c r="I41" s="13">
        <v>180</v>
      </c>
      <c r="J41" s="16"/>
      <c r="K41" s="13"/>
      <c r="L41" s="11"/>
      <c r="M41" s="52">
        <f t="shared" si="0"/>
        <v>180</v>
      </c>
    </row>
    <row r="42" spans="1:15" ht="42.75" x14ac:dyDescent="0.25">
      <c r="A42" s="10" t="s">
        <v>77</v>
      </c>
      <c r="B42" s="11" t="s">
        <v>103</v>
      </c>
      <c r="C42" s="11" t="s">
        <v>30</v>
      </c>
      <c r="D42" s="11" t="s">
        <v>36</v>
      </c>
      <c r="E42" s="12">
        <v>43695</v>
      </c>
      <c r="F42" s="12">
        <v>43701</v>
      </c>
      <c r="G42" s="13" t="s">
        <v>158</v>
      </c>
      <c r="H42" s="13" t="s">
        <v>156</v>
      </c>
      <c r="I42" s="13">
        <v>180</v>
      </c>
      <c r="J42" s="16"/>
      <c r="K42" s="13"/>
      <c r="L42" s="11"/>
      <c r="M42" s="52">
        <f t="shared" si="0"/>
        <v>180</v>
      </c>
    </row>
    <row r="43" spans="1:15" ht="42.75" x14ac:dyDescent="0.25">
      <c r="A43" s="10" t="s">
        <v>78</v>
      </c>
      <c r="B43" s="11" t="s">
        <v>103</v>
      </c>
      <c r="C43" s="11" t="s">
        <v>30</v>
      </c>
      <c r="D43" s="11" t="s">
        <v>36</v>
      </c>
      <c r="E43" s="12">
        <v>43695</v>
      </c>
      <c r="F43" s="12">
        <v>43701</v>
      </c>
      <c r="G43" s="13" t="s">
        <v>158</v>
      </c>
      <c r="H43" s="13" t="s">
        <v>156</v>
      </c>
      <c r="I43" s="13">
        <v>180</v>
      </c>
      <c r="J43" s="16"/>
      <c r="K43" s="13"/>
      <c r="L43" s="11"/>
      <c r="M43" s="52">
        <f t="shared" si="0"/>
        <v>180</v>
      </c>
    </row>
    <row r="44" spans="1:15" ht="42.75" x14ac:dyDescent="0.25">
      <c r="A44" s="17" t="s">
        <v>79</v>
      </c>
      <c r="B44" s="11" t="s">
        <v>80</v>
      </c>
      <c r="C44" s="11" t="s">
        <v>30</v>
      </c>
      <c r="D44" s="11" t="s">
        <v>36</v>
      </c>
      <c r="E44" s="12">
        <v>43696</v>
      </c>
      <c r="F44" s="12">
        <v>43697</v>
      </c>
      <c r="G44" s="13">
        <v>796.08</v>
      </c>
      <c r="H44" s="13"/>
      <c r="I44" s="13"/>
      <c r="J44" s="13"/>
      <c r="K44" s="13"/>
      <c r="L44" s="11"/>
      <c r="M44" s="52">
        <f t="shared" si="0"/>
        <v>796.08</v>
      </c>
    </row>
    <row r="45" spans="1:15" ht="42.75" x14ac:dyDescent="0.25">
      <c r="A45" s="29" t="s">
        <v>81</v>
      </c>
      <c r="B45" s="24" t="s">
        <v>51</v>
      </c>
      <c r="C45" s="24" t="s">
        <v>82</v>
      </c>
      <c r="D45" s="24" t="s">
        <v>83</v>
      </c>
      <c r="E45" s="25">
        <v>43714</v>
      </c>
      <c r="F45" s="25">
        <v>43716</v>
      </c>
      <c r="G45" s="26"/>
      <c r="H45" s="27"/>
      <c r="I45" s="26"/>
      <c r="J45" s="26">
        <v>180</v>
      </c>
      <c r="K45" s="26"/>
      <c r="L45" s="24"/>
      <c r="M45" s="53">
        <f>SUM(G45:L45)</f>
        <v>180</v>
      </c>
    </row>
    <row r="46" spans="1:15" ht="42" customHeight="1" x14ac:dyDescent="0.25">
      <c r="A46" s="10" t="s">
        <v>23</v>
      </c>
      <c r="B46" s="11" t="s">
        <v>95</v>
      </c>
      <c r="C46" s="11" t="s">
        <v>86</v>
      </c>
      <c r="D46" s="11" t="s">
        <v>87</v>
      </c>
      <c r="E46" s="12">
        <v>43719</v>
      </c>
      <c r="F46" s="12">
        <v>43722</v>
      </c>
      <c r="G46" s="13">
        <v>513.96</v>
      </c>
      <c r="H46" s="13" t="s">
        <v>88</v>
      </c>
      <c r="I46" s="13">
        <v>180</v>
      </c>
      <c r="J46" s="13"/>
      <c r="K46" s="13">
        <v>45</v>
      </c>
      <c r="L46" s="11"/>
      <c r="M46" s="52">
        <f>+G46+I46+K46</f>
        <v>738.96</v>
      </c>
    </row>
    <row r="47" spans="1:15" ht="48.75" customHeight="1" x14ac:dyDescent="0.25">
      <c r="A47" s="10" t="s">
        <v>89</v>
      </c>
      <c r="B47" s="11" t="s">
        <v>95</v>
      </c>
      <c r="C47" s="11" t="s">
        <v>86</v>
      </c>
      <c r="D47" s="11" t="s">
        <v>87</v>
      </c>
      <c r="E47" s="12">
        <v>43719</v>
      </c>
      <c r="F47" s="12">
        <v>43722</v>
      </c>
      <c r="G47" s="34">
        <v>513.96</v>
      </c>
      <c r="H47" s="13" t="s">
        <v>88</v>
      </c>
      <c r="I47" s="13">
        <v>180</v>
      </c>
      <c r="J47" s="13"/>
      <c r="K47" s="13">
        <v>45</v>
      </c>
      <c r="L47" s="11"/>
      <c r="M47" s="52">
        <f>+G47+I47+K47</f>
        <v>738.96</v>
      </c>
    </row>
    <row r="48" spans="1:15" ht="42.75" customHeight="1" x14ac:dyDescent="0.25">
      <c r="A48" s="31" t="s">
        <v>90</v>
      </c>
      <c r="B48" s="32" t="s">
        <v>100</v>
      </c>
      <c r="C48" s="11" t="s">
        <v>86</v>
      </c>
      <c r="D48" s="32" t="s">
        <v>87</v>
      </c>
      <c r="E48" s="33">
        <v>43719</v>
      </c>
      <c r="F48" s="33">
        <v>43722</v>
      </c>
      <c r="G48" s="13">
        <v>513.96</v>
      </c>
      <c r="H48" s="34" t="s">
        <v>88</v>
      </c>
      <c r="I48" s="34">
        <v>180</v>
      </c>
      <c r="J48" s="34"/>
      <c r="K48" s="34">
        <v>45</v>
      </c>
      <c r="L48" s="32"/>
      <c r="M48" s="54">
        <f>+G48+I48+K48</f>
        <v>738.96</v>
      </c>
    </row>
    <row r="49" spans="1:15" ht="57" x14ac:dyDescent="0.3">
      <c r="A49" s="10" t="s">
        <v>110</v>
      </c>
      <c r="B49" s="59" t="s">
        <v>51</v>
      </c>
      <c r="C49" s="59" t="s">
        <v>82</v>
      </c>
      <c r="D49" s="60" t="s">
        <v>111</v>
      </c>
      <c r="E49" s="12">
        <v>43726</v>
      </c>
      <c r="F49" s="12">
        <v>43730</v>
      </c>
      <c r="G49" s="61"/>
      <c r="H49" s="61"/>
      <c r="I49" s="62">
        <v>180</v>
      </c>
      <c r="J49" s="63">
        <v>0</v>
      </c>
      <c r="K49" s="64">
        <v>0</v>
      </c>
      <c r="L49" s="61"/>
      <c r="M49" s="65">
        <f>+I49</f>
        <v>180</v>
      </c>
    </row>
    <row r="50" spans="1:15" ht="28.5" x14ac:dyDescent="0.3">
      <c r="A50" s="10" t="s">
        <v>163</v>
      </c>
      <c r="B50" s="59" t="s">
        <v>35</v>
      </c>
      <c r="C50" s="11" t="s">
        <v>164</v>
      </c>
      <c r="D50" s="11" t="s">
        <v>165</v>
      </c>
      <c r="E50" s="12">
        <v>43714</v>
      </c>
      <c r="F50" s="12">
        <v>43717</v>
      </c>
      <c r="G50" s="61"/>
      <c r="H50" s="61"/>
      <c r="I50" s="62">
        <v>260</v>
      </c>
      <c r="J50" s="66">
        <v>195</v>
      </c>
      <c r="K50" s="67">
        <v>45</v>
      </c>
      <c r="L50" s="61"/>
      <c r="M50" s="65">
        <f>+I50+J50+K50</f>
        <v>500</v>
      </c>
    </row>
    <row r="51" spans="1:15" ht="42.75" x14ac:dyDescent="0.25">
      <c r="A51" s="10" t="s">
        <v>113</v>
      </c>
      <c r="B51" s="11" t="s">
        <v>95</v>
      </c>
      <c r="C51" s="11" t="s">
        <v>147</v>
      </c>
      <c r="D51" s="11" t="s">
        <v>153</v>
      </c>
      <c r="E51" s="12">
        <v>43753</v>
      </c>
      <c r="F51" s="12">
        <v>43759</v>
      </c>
      <c r="G51" s="13">
        <v>240</v>
      </c>
      <c r="H51" s="13" t="s">
        <v>156</v>
      </c>
      <c r="I51" s="13">
        <v>180</v>
      </c>
      <c r="J51" s="13"/>
      <c r="K51" s="13">
        <v>45</v>
      </c>
      <c r="L51" s="11"/>
      <c r="M51" s="14">
        <f t="shared" ref="M51:M78" si="1">+K51+I51+G51</f>
        <v>465</v>
      </c>
    </row>
    <row r="52" spans="1:15" ht="42.75" x14ac:dyDescent="0.25">
      <c r="A52" s="10" t="s">
        <v>114</v>
      </c>
      <c r="B52" s="11" t="s">
        <v>100</v>
      </c>
      <c r="C52" s="11" t="s">
        <v>147</v>
      </c>
      <c r="D52" s="11" t="s">
        <v>153</v>
      </c>
      <c r="E52" s="12">
        <v>43753</v>
      </c>
      <c r="F52" s="12">
        <v>43759</v>
      </c>
      <c r="G52" s="13">
        <v>240</v>
      </c>
      <c r="H52" s="13" t="s">
        <v>156</v>
      </c>
      <c r="I52" s="13">
        <v>180</v>
      </c>
      <c r="J52" s="13"/>
      <c r="K52" s="13">
        <v>45</v>
      </c>
      <c r="L52" s="11"/>
      <c r="M52" s="14">
        <f t="shared" si="1"/>
        <v>465</v>
      </c>
    </row>
    <row r="53" spans="1:15" ht="42.75" x14ac:dyDescent="0.25">
      <c r="A53" s="10" t="s">
        <v>115</v>
      </c>
      <c r="B53" s="11" t="s">
        <v>152</v>
      </c>
      <c r="C53" s="11" t="s">
        <v>147</v>
      </c>
      <c r="D53" s="11" t="s">
        <v>153</v>
      </c>
      <c r="E53" s="12">
        <v>43753</v>
      </c>
      <c r="F53" s="12">
        <v>43759</v>
      </c>
      <c r="G53" s="13">
        <v>240</v>
      </c>
      <c r="H53" s="13" t="s">
        <v>156</v>
      </c>
      <c r="I53" s="13">
        <v>180</v>
      </c>
      <c r="J53" s="13"/>
      <c r="K53" s="13">
        <v>45</v>
      </c>
      <c r="L53" s="11"/>
      <c r="M53" s="14">
        <f t="shared" si="1"/>
        <v>465</v>
      </c>
    </row>
    <row r="54" spans="1:15" ht="42.75" x14ac:dyDescent="0.25">
      <c r="A54" s="10" t="s">
        <v>116</v>
      </c>
      <c r="B54" s="11" t="s">
        <v>159</v>
      </c>
      <c r="C54" s="11" t="s">
        <v>147</v>
      </c>
      <c r="D54" s="11" t="s">
        <v>153</v>
      </c>
      <c r="E54" s="12">
        <v>43753</v>
      </c>
      <c r="F54" s="12">
        <v>43759</v>
      </c>
      <c r="G54" s="13">
        <v>240</v>
      </c>
      <c r="H54" s="13" t="s">
        <v>156</v>
      </c>
      <c r="I54" s="13">
        <v>180</v>
      </c>
      <c r="J54" s="13"/>
      <c r="K54" s="13">
        <v>45</v>
      </c>
      <c r="L54" s="11"/>
      <c r="M54" s="14">
        <f t="shared" si="1"/>
        <v>465</v>
      </c>
    </row>
    <row r="55" spans="1:15" ht="42.75" x14ac:dyDescent="0.25">
      <c r="A55" s="10" t="s">
        <v>117</v>
      </c>
      <c r="B55" s="11" t="s">
        <v>100</v>
      </c>
      <c r="C55" s="11" t="s">
        <v>147</v>
      </c>
      <c r="D55" s="11" t="s">
        <v>153</v>
      </c>
      <c r="E55" s="12">
        <v>43753</v>
      </c>
      <c r="F55" s="12">
        <v>43759</v>
      </c>
      <c r="G55" s="13">
        <v>240</v>
      </c>
      <c r="H55" s="13" t="s">
        <v>156</v>
      </c>
      <c r="I55" s="13">
        <v>180</v>
      </c>
      <c r="J55" s="13"/>
      <c r="K55" s="13">
        <v>45</v>
      </c>
      <c r="L55" s="11"/>
      <c r="M55" s="14">
        <f t="shared" si="1"/>
        <v>465</v>
      </c>
    </row>
    <row r="56" spans="1:15" ht="42.75" x14ac:dyDescent="0.25">
      <c r="A56" s="10" t="s">
        <v>118</v>
      </c>
      <c r="B56" s="11" t="s">
        <v>98</v>
      </c>
      <c r="C56" s="11" t="s">
        <v>147</v>
      </c>
      <c r="D56" s="11" t="s">
        <v>153</v>
      </c>
      <c r="E56" s="12">
        <v>43753</v>
      </c>
      <c r="F56" s="12">
        <v>43759</v>
      </c>
      <c r="G56" s="13">
        <v>240</v>
      </c>
      <c r="H56" s="13" t="s">
        <v>156</v>
      </c>
      <c r="I56" s="13">
        <v>180</v>
      </c>
      <c r="J56" s="13"/>
      <c r="K56" s="13">
        <v>45</v>
      </c>
      <c r="L56" s="11"/>
      <c r="M56" s="14">
        <f t="shared" si="1"/>
        <v>465</v>
      </c>
    </row>
    <row r="57" spans="1:15" ht="42.75" x14ac:dyDescent="0.25">
      <c r="A57" s="10" t="s">
        <v>119</v>
      </c>
      <c r="B57" s="11" t="s">
        <v>60</v>
      </c>
      <c r="C57" s="11" t="s">
        <v>147</v>
      </c>
      <c r="D57" s="11" t="s">
        <v>153</v>
      </c>
      <c r="E57" s="12">
        <v>43753</v>
      </c>
      <c r="F57" s="12">
        <v>43759</v>
      </c>
      <c r="G57" s="13">
        <v>240</v>
      </c>
      <c r="H57" s="13" t="s">
        <v>156</v>
      </c>
      <c r="I57" s="13">
        <v>180</v>
      </c>
      <c r="J57" s="13"/>
      <c r="K57" s="13">
        <v>45</v>
      </c>
      <c r="L57" s="11"/>
      <c r="M57" s="14">
        <f t="shared" si="1"/>
        <v>465</v>
      </c>
    </row>
    <row r="58" spans="1:15" ht="42.75" x14ac:dyDescent="0.25">
      <c r="A58" s="10" t="s">
        <v>120</v>
      </c>
      <c r="B58" s="11" t="s">
        <v>60</v>
      </c>
      <c r="C58" s="11" t="s">
        <v>147</v>
      </c>
      <c r="D58" s="11" t="s">
        <v>153</v>
      </c>
      <c r="E58" s="12">
        <v>43753</v>
      </c>
      <c r="F58" s="12">
        <v>43759</v>
      </c>
      <c r="G58" s="13">
        <v>240</v>
      </c>
      <c r="H58" s="13" t="s">
        <v>156</v>
      </c>
      <c r="I58" s="13">
        <v>180</v>
      </c>
      <c r="J58" s="13"/>
      <c r="K58" s="13">
        <v>45</v>
      </c>
      <c r="L58" s="11"/>
      <c r="M58" s="14">
        <f t="shared" si="1"/>
        <v>465</v>
      </c>
    </row>
    <row r="59" spans="1:15" ht="42.75" x14ac:dyDescent="0.25">
      <c r="A59" s="10" t="s">
        <v>121</v>
      </c>
      <c r="B59" s="11" t="s">
        <v>100</v>
      </c>
      <c r="C59" s="11" t="s">
        <v>147</v>
      </c>
      <c r="D59" s="11" t="s">
        <v>153</v>
      </c>
      <c r="E59" s="12">
        <v>43753</v>
      </c>
      <c r="F59" s="12">
        <v>43759</v>
      </c>
      <c r="G59" s="13">
        <v>240</v>
      </c>
      <c r="H59" s="13" t="s">
        <v>156</v>
      </c>
      <c r="I59" s="13">
        <v>180</v>
      </c>
      <c r="J59" s="13"/>
      <c r="K59" s="13">
        <v>45</v>
      </c>
      <c r="L59" s="11"/>
      <c r="M59" s="14">
        <f t="shared" si="1"/>
        <v>465</v>
      </c>
    </row>
    <row r="60" spans="1:15" ht="42.75" x14ac:dyDescent="0.25">
      <c r="A60" s="10" t="s">
        <v>122</v>
      </c>
      <c r="B60" s="11" t="s">
        <v>100</v>
      </c>
      <c r="C60" s="11" t="s">
        <v>147</v>
      </c>
      <c r="D60" s="11" t="s">
        <v>153</v>
      </c>
      <c r="E60" s="12">
        <v>43753</v>
      </c>
      <c r="F60" s="12">
        <v>43759</v>
      </c>
      <c r="G60" s="13">
        <v>240</v>
      </c>
      <c r="H60" s="13" t="s">
        <v>156</v>
      </c>
      <c r="I60" s="13">
        <v>180</v>
      </c>
      <c r="J60" s="13"/>
      <c r="K60" s="13">
        <v>45</v>
      </c>
      <c r="L60" s="11"/>
      <c r="M60" s="14">
        <f t="shared" si="1"/>
        <v>465</v>
      </c>
    </row>
    <row r="61" spans="1:15" ht="42.75" x14ac:dyDescent="0.25">
      <c r="A61" s="10" t="s">
        <v>32</v>
      </c>
      <c r="B61" s="11" t="s">
        <v>100</v>
      </c>
      <c r="C61" s="11" t="s">
        <v>147</v>
      </c>
      <c r="D61" s="11" t="s">
        <v>153</v>
      </c>
      <c r="E61" s="12">
        <v>43753</v>
      </c>
      <c r="F61" s="12">
        <v>43759</v>
      </c>
      <c r="G61" s="13">
        <v>240</v>
      </c>
      <c r="H61" s="13" t="s">
        <v>156</v>
      </c>
      <c r="I61" s="13">
        <v>180</v>
      </c>
      <c r="J61" s="13"/>
      <c r="K61" s="13">
        <v>45</v>
      </c>
      <c r="L61" s="11"/>
      <c r="M61" s="14">
        <f t="shared" si="1"/>
        <v>465</v>
      </c>
    </row>
    <row r="62" spans="1:15" ht="42.75" x14ac:dyDescent="0.25">
      <c r="A62" s="10" t="s">
        <v>77</v>
      </c>
      <c r="B62" s="11" t="s">
        <v>103</v>
      </c>
      <c r="C62" s="11" t="s">
        <v>147</v>
      </c>
      <c r="D62" s="11" t="s">
        <v>153</v>
      </c>
      <c r="E62" s="12">
        <v>43753</v>
      </c>
      <c r="F62" s="12">
        <v>43759</v>
      </c>
      <c r="G62" s="13">
        <v>240</v>
      </c>
      <c r="H62" s="13" t="s">
        <v>156</v>
      </c>
      <c r="I62" s="13">
        <v>180</v>
      </c>
      <c r="J62" s="13"/>
      <c r="K62" s="13">
        <v>45</v>
      </c>
      <c r="L62" s="11"/>
      <c r="M62" s="14">
        <f t="shared" si="1"/>
        <v>465</v>
      </c>
      <c r="O62" s="57"/>
    </row>
    <row r="63" spans="1:15" ht="42.75" x14ac:dyDescent="0.25">
      <c r="A63" s="10" t="s">
        <v>123</v>
      </c>
      <c r="B63" s="11" t="s">
        <v>100</v>
      </c>
      <c r="C63" s="11" t="s">
        <v>147</v>
      </c>
      <c r="D63" s="11" t="s">
        <v>153</v>
      </c>
      <c r="E63" s="12">
        <v>43753</v>
      </c>
      <c r="F63" s="12">
        <v>43759</v>
      </c>
      <c r="G63" s="13">
        <v>240</v>
      </c>
      <c r="H63" s="13" t="s">
        <v>156</v>
      </c>
      <c r="I63" s="13">
        <v>180</v>
      </c>
      <c r="J63" s="13"/>
      <c r="K63" s="13">
        <v>45</v>
      </c>
      <c r="L63" s="11"/>
      <c r="M63" s="14">
        <f t="shared" si="1"/>
        <v>465</v>
      </c>
    </row>
    <row r="64" spans="1:15" ht="42.75" x14ac:dyDescent="0.25">
      <c r="A64" s="10" t="s">
        <v>124</v>
      </c>
      <c r="B64" s="11" t="s">
        <v>155</v>
      </c>
      <c r="C64" s="11" t="s">
        <v>147</v>
      </c>
      <c r="D64" s="11" t="s">
        <v>153</v>
      </c>
      <c r="E64" s="12">
        <v>43753</v>
      </c>
      <c r="F64" s="12">
        <v>43759</v>
      </c>
      <c r="G64" s="13">
        <v>240</v>
      </c>
      <c r="H64" s="13" t="s">
        <v>156</v>
      </c>
      <c r="I64" s="13">
        <v>180</v>
      </c>
      <c r="J64" s="13"/>
      <c r="K64" s="13">
        <v>45</v>
      </c>
      <c r="L64" s="11"/>
      <c r="M64" s="14">
        <f t="shared" si="1"/>
        <v>465</v>
      </c>
    </row>
    <row r="65" spans="1:13" ht="42.75" x14ac:dyDescent="0.25">
      <c r="A65" s="10" t="s">
        <v>125</v>
      </c>
      <c r="B65" s="11" t="s">
        <v>100</v>
      </c>
      <c r="C65" s="11" t="s">
        <v>147</v>
      </c>
      <c r="D65" s="11" t="s">
        <v>153</v>
      </c>
      <c r="E65" s="12">
        <v>43753</v>
      </c>
      <c r="F65" s="12">
        <v>43759</v>
      </c>
      <c r="G65" s="13">
        <v>240</v>
      </c>
      <c r="H65" s="13" t="s">
        <v>156</v>
      </c>
      <c r="I65" s="13">
        <v>180</v>
      </c>
      <c r="J65" s="13"/>
      <c r="K65" s="13">
        <v>45</v>
      </c>
      <c r="L65" s="11"/>
      <c r="M65" s="14">
        <f t="shared" si="1"/>
        <v>465</v>
      </c>
    </row>
    <row r="66" spans="1:13" ht="42.75" x14ac:dyDescent="0.25">
      <c r="A66" s="10" t="s">
        <v>126</v>
      </c>
      <c r="B66" s="11" t="s">
        <v>100</v>
      </c>
      <c r="C66" s="11" t="s">
        <v>147</v>
      </c>
      <c r="D66" s="11" t="s">
        <v>153</v>
      </c>
      <c r="E66" s="12">
        <v>43753</v>
      </c>
      <c r="F66" s="12">
        <v>43759</v>
      </c>
      <c r="G66" s="13">
        <v>240</v>
      </c>
      <c r="H66" s="13" t="s">
        <v>156</v>
      </c>
      <c r="I66" s="13">
        <v>180</v>
      </c>
      <c r="J66" s="13"/>
      <c r="K66" s="13">
        <v>45</v>
      </c>
      <c r="L66" s="11"/>
      <c r="M66" s="14">
        <f t="shared" si="1"/>
        <v>465</v>
      </c>
    </row>
    <row r="67" spans="1:13" ht="42.75" x14ac:dyDescent="0.25">
      <c r="A67" s="10" t="s">
        <v>127</v>
      </c>
      <c r="B67" s="11" t="s">
        <v>100</v>
      </c>
      <c r="C67" s="11" t="s">
        <v>147</v>
      </c>
      <c r="D67" s="11" t="s">
        <v>153</v>
      </c>
      <c r="E67" s="12">
        <v>43753</v>
      </c>
      <c r="F67" s="12">
        <v>43759</v>
      </c>
      <c r="G67" s="13">
        <v>240</v>
      </c>
      <c r="H67" s="13" t="s">
        <v>156</v>
      </c>
      <c r="I67" s="13">
        <v>180</v>
      </c>
      <c r="J67" s="13"/>
      <c r="K67" s="13">
        <v>45</v>
      </c>
      <c r="L67" s="11"/>
      <c r="M67" s="14">
        <f t="shared" si="1"/>
        <v>465</v>
      </c>
    </row>
    <row r="68" spans="1:13" ht="42.75" x14ac:dyDescent="0.25">
      <c r="A68" s="10" t="s">
        <v>128</v>
      </c>
      <c r="B68" s="11" t="s">
        <v>100</v>
      </c>
      <c r="C68" s="11" t="s">
        <v>147</v>
      </c>
      <c r="D68" s="11" t="s">
        <v>153</v>
      </c>
      <c r="E68" s="12">
        <v>43753</v>
      </c>
      <c r="F68" s="12">
        <v>43759</v>
      </c>
      <c r="G68" s="13">
        <v>240</v>
      </c>
      <c r="H68" s="13" t="s">
        <v>156</v>
      </c>
      <c r="I68" s="13">
        <v>180</v>
      </c>
      <c r="J68" s="13"/>
      <c r="K68" s="13">
        <v>45</v>
      </c>
      <c r="L68" s="11"/>
      <c r="M68" s="14">
        <f t="shared" si="1"/>
        <v>465</v>
      </c>
    </row>
    <row r="69" spans="1:13" ht="42.75" x14ac:dyDescent="0.25">
      <c r="A69" s="10" t="s">
        <v>129</v>
      </c>
      <c r="B69" s="11" t="s">
        <v>100</v>
      </c>
      <c r="C69" s="11" t="s">
        <v>147</v>
      </c>
      <c r="D69" s="11" t="s">
        <v>153</v>
      </c>
      <c r="E69" s="12">
        <v>43753</v>
      </c>
      <c r="F69" s="12">
        <v>43759</v>
      </c>
      <c r="G69" s="13">
        <v>240</v>
      </c>
      <c r="H69" s="13" t="s">
        <v>156</v>
      </c>
      <c r="I69" s="13">
        <v>180</v>
      </c>
      <c r="J69" s="13"/>
      <c r="K69" s="13">
        <v>45</v>
      </c>
      <c r="L69" s="11"/>
      <c r="M69" s="14">
        <f t="shared" si="1"/>
        <v>465</v>
      </c>
    </row>
    <row r="70" spans="1:13" ht="42.75" x14ac:dyDescent="0.25">
      <c r="A70" s="10" t="s">
        <v>130</v>
      </c>
      <c r="B70" s="11" t="s">
        <v>154</v>
      </c>
      <c r="C70" s="11" t="s">
        <v>147</v>
      </c>
      <c r="D70" s="11" t="s">
        <v>153</v>
      </c>
      <c r="E70" s="12">
        <v>43753</v>
      </c>
      <c r="F70" s="12">
        <v>43759</v>
      </c>
      <c r="G70" s="13">
        <v>240</v>
      </c>
      <c r="H70" s="13" t="s">
        <v>156</v>
      </c>
      <c r="I70" s="13">
        <v>180</v>
      </c>
      <c r="J70" s="13"/>
      <c r="K70" s="13">
        <v>45</v>
      </c>
      <c r="L70" s="11"/>
      <c r="M70" s="14">
        <f t="shared" si="1"/>
        <v>465</v>
      </c>
    </row>
    <row r="71" spans="1:13" ht="42.75" x14ac:dyDescent="0.25">
      <c r="A71" s="10" t="s">
        <v>131</v>
      </c>
      <c r="B71" s="11" t="s">
        <v>96</v>
      </c>
      <c r="C71" s="11" t="s">
        <v>147</v>
      </c>
      <c r="D71" s="11" t="s">
        <v>153</v>
      </c>
      <c r="E71" s="12">
        <v>43753</v>
      </c>
      <c r="F71" s="12">
        <v>43759</v>
      </c>
      <c r="G71" s="13">
        <v>240</v>
      </c>
      <c r="H71" s="13" t="s">
        <v>156</v>
      </c>
      <c r="I71" s="13">
        <v>180</v>
      </c>
      <c r="J71" s="13"/>
      <c r="K71" s="13">
        <v>45</v>
      </c>
      <c r="L71" s="11"/>
      <c r="M71" s="14">
        <f t="shared" si="1"/>
        <v>465</v>
      </c>
    </row>
    <row r="72" spans="1:13" ht="42.75" x14ac:dyDescent="0.25">
      <c r="A72" s="10" t="s">
        <v>132</v>
      </c>
      <c r="B72" s="11" t="s">
        <v>96</v>
      </c>
      <c r="C72" s="11" t="s">
        <v>147</v>
      </c>
      <c r="D72" s="11" t="s">
        <v>153</v>
      </c>
      <c r="E72" s="12">
        <v>43753</v>
      </c>
      <c r="F72" s="12">
        <v>43759</v>
      </c>
      <c r="G72" s="13">
        <v>240</v>
      </c>
      <c r="H72" s="13" t="s">
        <v>156</v>
      </c>
      <c r="I72" s="13">
        <v>180</v>
      </c>
      <c r="J72" s="13"/>
      <c r="K72" s="13">
        <v>45</v>
      </c>
      <c r="L72" s="11"/>
      <c r="M72" s="14">
        <f t="shared" si="1"/>
        <v>465</v>
      </c>
    </row>
    <row r="73" spans="1:13" ht="42.75" x14ac:dyDescent="0.25">
      <c r="A73" s="10" t="s">
        <v>133</v>
      </c>
      <c r="B73" s="11" t="s">
        <v>85</v>
      </c>
      <c r="C73" s="11" t="s">
        <v>147</v>
      </c>
      <c r="D73" s="11" t="s">
        <v>153</v>
      </c>
      <c r="E73" s="12">
        <v>43753</v>
      </c>
      <c r="F73" s="12">
        <v>43759</v>
      </c>
      <c r="G73" s="13">
        <v>240</v>
      </c>
      <c r="H73" s="13" t="s">
        <v>156</v>
      </c>
      <c r="I73" s="13">
        <v>180</v>
      </c>
      <c r="J73" s="13"/>
      <c r="K73" s="13">
        <v>45</v>
      </c>
      <c r="L73" s="11"/>
      <c r="M73" s="14">
        <f t="shared" si="1"/>
        <v>465</v>
      </c>
    </row>
    <row r="74" spans="1:13" ht="42.75" x14ac:dyDescent="0.25">
      <c r="A74" s="10" t="s">
        <v>134</v>
      </c>
      <c r="B74" s="11" t="s">
        <v>96</v>
      </c>
      <c r="C74" s="11" t="s">
        <v>147</v>
      </c>
      <c r="D74" s="11" t="s">
        <v>153</v>
      </c>
      <c r="E74" s="12">
        <v>43753</v>
      </c>
      <c r="F74" s="12">
        <v>43759</v>
      </c>
      <c r="G74" s="13">
        <v>240</v>
      </c>
      <c r="H74" s="13" t="s">
        <v>156</v>
      </c>
      <c r="I74" s="13">
        <v>180</v>
      </c>
      <c r="J74" s="13"/>
      <c r="K74" s="13">
        <v>45</v>
      </c>
      <c r="L74" s="11"/>
      <c r="M74" s="14">
        <f t="shared" si="1"/>
        <v>465</v>
      </c>
    </row>
    <row r="75" spans="1:13" ht="42.75" x14ac:dyDescent="0.25">
      <c r="A75" s="10" t="s">
        <v>135</v>
      </c>
      <c r="B75" s="11" t="s">
        <v>96</v>
      </c>
      <c r="C75" s="11" t="s">
        <v>147</v>
      </c>
      <c r="D75" s="11" t="s">
        <v>153</v>
      </c>
      <c r="E75" s="12">
        <v>43753</v>
      </c>
      <c r="F75" s="12">
        <v>43759</v>
      </c>
      <c r="G75" s="13">
        <v>240</v>
      </c>
      <c r="H75" s="13" t="s">
        <v>156</v>
      </c>
      <c r="I75" s="13">
        <v>180</v>
      </c>
      <c r="J75" s="13"/>
      <c r="K75" s="13">
        <v>45</v>
      </c>
      <c r="L75" s="11"/>
      <c r="M75" s="14">
        <f t="shared" si="1"/>
        <v>465</v>
      </c>
    </row>
    <row r="76" spans="1:13" ht="42.75" x14ac:dyDescent="0.25">
      <c r="A76" s="10" t="s">
        <v>149</v>
      </c>
      <c r="B76" s="11" t="s">
        <v>100</v>
      </c>
      <c r="C76" s="11" t="s">
        <v>147</v>
      </c>
      <c r="D76" s="11" t="s">
        <v>153</v>
      </c>
      <c r="E76" s="12">
        <v>43753</v>
      </c>
      <c r="F76" s="12">
        <v>43759</v>
      </c>
      <c r="G76" s="13">
        <v>240</v>
      </c>
      <c r="H76" s="13" t="s">
        <v>156</v>
      </c>
      <c r="I76" s="13">
        <v>180</v>
      </c>
      <c r="J76" s="13"/>
      <c r="K76" s="13">
        <v>45</v>
      </c>
      <c r="L76" s="11"/>
      <c r="M76" s="14">
        <f t="shared" si="1"/>
        <v>465</v>
      </c>
    </row>
    <row r="77" spans="1:13" ht="42.75" x14ac:dyDescent="0.25">
      <c r="A77" s="10" t="s">
        <v>136</v>
      </c>
      <c r="B77" s="11" t="s">
        <v>56</v>
      </c>
      <c r="C77" s="11" t="s">
        <v>147</v>
      </c>
      <c r="D77" s="11" t="s">
        <v>153</v>
      </c>
      <c r="E77" s="12">
        <v>43753</v>
      </c>
      <c r="F77" s="12">
        <v>43759</v>
      </c>
      <c r="G77" s="13">
        <v>240</v>
      </c>
      <c r="H77" s="13" t="s">
        <v>156</v>
      </c>
      <c r="I77" s="13">
        <v>180</v>
      </c>
      <c r="J77" s="13"/>
      <c r="K77" s="13">
        <v>45</v>
      </c>
      <c r="L77" s="11"/>
      <c r="M77" s="14">
        <f t="shared" si="1"/>
        <v>465</v>
      </c>
    </row>
    <row r="78" spans="1:13" ht="42.75" x14ac:dyDescent="0.25">
      <c r="A78" s="10" t="s">
        <v>137</v>
      </c>
      <c r="B78" s="11" t="s">
        <v>96</v>
      </c>
      <c r="C78" s="11" t="s">
        <v>147</v>
      </c>
      <c r="D78" s="11" t="s">
        <v>153</v>
      </c>
      <c r="E78" s="12">
        <v>43753</v>
      </c>
      <c r="F78" s="12">
        <v>43759</v>
      </c>
      <c r="G78" s="13">
        <v>240</v>
      </c>
      <c r="H78" s="13" t="s">
        <v>156</v>
      </c>
      <c r="I78" s="13">
        <v>180</v>
      </c>
      <c r="J78" s="13"/>
      <c r="K78" s="13">
        <v>45</v>
      </c>
      <c r="L78" s="11"/>
      <c r="M78" s="14">
        <f t="shared" si="1"/>
        <v>465</v>
      </c>
    </row>
    <row r="79" spans="1:13" ht="42.75" x14ac:dyDescent="0.25">
      <c r="A79" s="10" t="s">
        <v>138</v>
      </c>
      <c r="B79" s="11" t="s">
        <v>35</v>
      </c>
      <c r="C79" s="11" t="s">
        <v>147</v>
      </c>
      <c r="D79" s="11" t="s">
        <v>153</v>
      </c>
      <c r="E79" s="12">
        <v>43753</v>
      </c>
      <c r="F79" s="12">
        <v>43759</v>
      </c>
      <c r="G79" s="13">
        <v>240</v>
      </c>
      <c r="H79" s="13" t="s">
        <v>156</v>
      </c>
      <c r="I79" s="13">
        <v>600</v>
      </c>
      <c r="J79" s="13">
        <v>180</v>
      </c>
      <c r="K79" s="13">
        <v>45</v>
      </c>
      <c r="L79" s="11"/>
      <c r="M79" s="14">
        <f t="shared" ref="M79:M85" si="2">+K79+J79+I79+G79</f>
        <v>1065</v>
      </c>
    </row>
    <row r="80" spans="1:13" ht="42.75" x14ac:dyDescent="0.25">
      <c r="A80" s="10" t="s">
        <v>139</v>
      </c>
      <c r="B80" s="11"/>
      <c r="C80" s="11" t="s">
        <v>147</v>
      </c>
      <c r="D80" s="11" t="s">
        <v>153</v>
      </c>
      <c r="E80" s="12">
        <v>43753</v>
      </c>
      <c r="F80" s="12">
        <v>43759</v>
      </c>
      <c r="G80" s="13">
        <v>240</v>
      </c>
      <c r="H80" s="13" t="s">
        <v>156</v>
      </c>
      <c r="I80" s="13">
        <v>600</v>
      </c>
      <c r="J80" s="13">
        <v>180</v>
      </c>
      <c r="K80" s="13">
        <v>45</v>
      </c>
      <c r="L80" s="11"/>
      <c r="M80" s="14">
        <f t="shared" si="2"/>
        <v>1065</v>
      </c>
    </row>
    <row r="81" spans="1:16" ht="42.75" x14ac:dyDescent="0.25">
      <c r="A81" s="10" t="s">
        <v>140</v>
      </c>
      <c r="B81" s="11" t="s">
        <v>161</v>
      </c>
      <c r="C81" s="11" t="s">
        <v>147</v>
      </c>
      <c r="D81" s="11" t="s">
        <v>153</v>
      </c>
      <c r="E81" s="12">
        <v>43753</v>
      </c>
      <c r="F81" s="12">
        <v>43759</v>
      </c>
      <c r="G81" s="13">
        <v>240</v>
      </c>
      <c r="H81" s="13" t="s">
        <v>156</v>
      </c>
      <c r="I81" s="13">
        <v>600</v>
      </c>
      <c r="J81" s="13">
        <v>180</v>
      </c>
      <c r="K81" s="13">
        <v>45</v>
      </c>
      <c r="L81" s="11"/>
      <c r="M81" s="14">
        <f t="shared" si="2"/>
        <v>1065</v>
      </c>
    </row>
    <row r="82" spans="1:16" ht="42.75" x14ac:dyDescent="0.25">
      <c r="A82" s="10" t="s">
        <v>141</v>
      </c>
      <c r="B82" s="11" t="s">
        <v>161</v>
      </c>
      <c r="C82" s="11" t="s">
        <v>147</v>
      </c>
      <c r="D82" s="11" t="s">
        <v>153</v>
      </c>
      <c r="E82" s="12">
        <v>43753</v>
      </c>
      <c r="F82" s="12">
        <v>43759</v>
      </c>
      <c r="G82" s="13">
        <v>240</v>
      </c>
      <c r="H82" s="13" t="s">
        <v>156</v>
      </c>
      <c r="I82" s="13">
        <v>600</v>
      </c>
      <c r="J82" s="13">
        <v>180</v>
      </c>
      <c r="K82" s="13">
        <v>45</v>
      </c>
      <c r="L82" s="11"/>
      <c r="M82" s="14">
        <f t="shared" si="2"/>
        <v>1065</v>
      </c>
    </row>
    <row r="83" spans="1:16" ht="42.75" x14ac:dyDescent="0.25">
      <c r="A83" s="10" t="s">
        <v>142</v>
      </c>
      <c r="B83" s="11" t="s">
        <v>161</v>
      </c>
      <c r="C83" s="11" t="s">
        <v>147</v>
      </c>
      <c r="D83" s="11" t="s">
        <v>153</v>
      </c>
      <c r="E83" s="12">
        <v>43753</v>
      </c>
      <c r="F83" s="12">
        <v>43759</v>
      </c>
      <c r="G83" s="13">
        <v>240</v>
      </c>
      <c r="H83" s="13" t="s">
        <v>156</v>
      </c>
      <c r="I83" s="13">
        <v>600</v>
      </c>
      <c r="J83" s="13">
        <v>180</v>
      </c>
      <c r="K83" s="13">
        <v>45</v>
      </c>
      <c r="L83" s="11"/>
      <c r="M83" s="14">
        <f t="shared" si="2"/>
        <v>1065</v>
      </c>
    </row>
    <row r="84" spans="1:16" ht="42.75" x14ac:dyDescent="0.25">
      <c r="A84" s="10" t="s">
        <v>143</v>
      </c>
      <c r="B84" s="11" t="s">
        <v>161</v>
      </c>
      <c r="C84" s="11" t="s">
        <v>147</v>
      </c>
      <c r="D84" s="11" t="s">
        <v>153</v>
      </c>
      <c r="E84" s="12">
        <v>43753</v>
      </c>
      <c r="F84" s="12">
        <v>43759</v>
      </c>
      <c r="G84" s="13">
        <v>240</v>
      </c>
      <c r="H84" s="13" t="s">
        <v>156</v>
      </c>
      <c r="I84" s="13">
        <v>600</v>
      </c>
      <c r="J84" s="13">
        <v>180</v>
      </c>
      <c r="K84" s="13">
        <v>45</v>
      </c>
      <c r="L84" s="11"/>
      <c r="M84" s="14">
        <f t="shared" si="2"/>
        <v>1065</v>
      </c>
    </row>
    <row r="85" spans="1:16" ht="42.75" x14ac:dyDescent="0.25">
      <c r="A85" s="10" t="s">
        <v>144</v>
      </c>
      <c r="B85" s="11" t="s">
        <v>161</v>
      </c>
      <c r="C85" s="11" t="s">
        <v>147</v>
      </c>
      <c r="D85" s="11" t="s">
        <v>153</v>
      </c>
      <c r="E85" s="12">
        <v>43753</v>
      </c>
      <c r="F85" s="12">
        <v>43759</v>
      </c>
      <c r="G85" s="13">
        <v>240</v>
      </c>
      <c r="H85" s="13" t="s">
        <v>156</v>
      </c>
      <c r="I85" s="13">
        <v>600</v>
      </c>
      <c r="J85" s="13">
        <v>180</v>
      </c>
      <c r="K85" s="13">
        <v>45</v>
      </c>
      <c r="L85" s="11"/>
      <c r="M85" s="14">
        <f t="shared" si="2"/>
        <v>1065</v>
      </c>
      <c r="P85" s="57"/>
    </row>
    <row r="86" spans="1:16" ht="42.75" x14ac:dyDescent="0.25">
      <c r="A86" s="10" t="s">
        <v>145</v>
      </c>
      <c r="B86" s="56" t="s">
        <v>160</v>
      </c>
      <c r="C86" s="11" t="s">
        <v>147</v>
      </c>
      <c r="D86" s="11" t="s">
        <v>153</v>
      </c>
      <c r="E86" s="12">
        <v>43753</v>
      </c>
      <c r="F86" s="12">
        <v>43759</v>
      </c>
      <c r="G86" s="13">
        <v>240</v>
      </c>
      <c r="H86" s="13" t="s">
        <v>156</v>
      </c>
      <c r="I86" s="13">
        <v>600</v>
      </c>
      <c r="J86" s="13">
        <v>180</v>
      </c>
      <c r="K86" s="13">
        <v>45</v>
      </c>
      <c r="L86" s="11"/>
      <c r="M86" s="14">
        <f>+K86+J86+I86+G86</f>
        <v>1065</v>
      </c>
    </row>
    <row r="87" spans="1:16" ht="42.75" x14ac:dyDescent="0.25">
      <c r="A87" s="10" t="s">
        <v>146</v>
      </c>
      <c r="B87" s="55" t="s">
        <v>40</v>
      </c>
      <c r="C87" s="11" t="s">
        <v>147</v>
      </c>
      <c r="D87" s="11" t="s">
        <v>153</v>
      </c>
      <c r="E87" s="12">
        <v>43753</v>
      </c>
      <c r="F87" s="12">
        <v>43759</v>
      </c>
      <c r="G87" s="13">
        <v>240</v>
      </c>
      <c r="H87" s="13" t="s">
        <v>156</v>
      </c>
      <c r="I87" s="13">
        <v>600</v>
      </c>
      <c r="J87" s="13">
        <v>180</v>
      </c>
      <c r="K87" s="13">
        <v>45</v>
      </c>
      <c r="L87" s="11"/>
      <c r="M87" s="14">
        <f>+G87+I87+J87+K87</f>
        <v>1065</v>
      </c>
    </row>
    <row r="88" spans="1:16" ht="42.75" x14ac:dyDescent="0.25">
      <c r="A88" s="10" t="s">
        <v>150</v>
      </c>
      <c r="B88" s="68" t="s">
        <v>157</v>
      </c>
      <c r="C88" s="11" t="s">
        <v>147</v>
      </c>
      <c r="D88" s="11" t="s">
        <v>153</v>
      </c>
      <c r="E88" s="12">
        <v>43753</v>
      </c>
      <c r="F88" s="12">
        <v>43759</v>
      </c>
      <c r="G88" s="13">
        <v>240</v>
      </c>
      <c r="H88" s="13" t="s">
        <v>156</v>
      </c>
      <c r="I88" s="13">
        <v>180</v>
      </c>
      <c r="J88" s="13"/>
      <c r="K88" s="13">
        <v>45</v>
      </c>
      <c r="L88" s="11"/>
      <c r="M88" s="14">
        <f>+K88+I88+G88</f>
        <v>465</v>
      </c>
    </row>
    <row r="89" spans="1:16" ht="43.5" thickBot="1" x14ac:dyDescent="0.3">
      <c r="A89" s="29" t="s">
        <v>151</v>
      </c>
      <c r="B89" s="69" t="s">
        <v>38</v>
      </c>
      <c r="C89" s="24" t="s">
        <v>147</v>
      </c>
      <c r="D89" s="24" t="s">
        <v>153</v>
      </c>
      <c r="E89" s="12">
        <v>43753</v>
      </c>
      <c r="F89" s="12">
        <v>43759</v>
      </c>
      <c r="G89" s="26">
        <v>291.01</v>
      </c>
      <c r="H89" s="13" t="s">
        <v>166</v>
      </c>
      <c r="I89" s="26">
        <v>600</v>
      </c>
      <c r="J89" s="26">
        <v>180</v>
      </c>
      <c r="K89" s="26">
        <v>45</v>
      </c>
      <c r="L89" s="24"/>
      <c r="M89" s="28">
        <f>+K89+J89+I89+G89</f>
        <v>1116.01</v>
      </c>
    </row>
    <row r="90" spans="1:16" ht="15.75" thickBot="1" x14ac:dyDescent="0.3">
      <c r="A90" s="70"/>
      <c r="B90" s="71"/>
      <c r="C90" s="71"/>
      <c r="D90" s="71"/>
      <c r="E90" s="71"/>
      <c r="F90" s="71"/>
      <c r="G90" s="72">
        <f>SUM(G6:G89)</f>
        <v>11748.97</v>
      </c>
      <c r="H90" s="71"/>
      <c r="I90" s="73">
        <f>SUM(I6:I89)</f>
        <v>21440</v>
      </c>
      <c r="J90" s="74">
        <f>SUM(J6:J89)</f>
        <v>4900</v>
      </c>
      <c r="K90" s="72">
        <f>SUM(K6:K89)</f>
        <v>2070</v>
      </c>
      <c r="L90" s="75"/>
      <c r="M90" s="72">
        <f>SUM(M6:M89)</f>
        <v>40158.97</v>
      </c>
    </row>
    <row r="94" spans="1:16" x14ac:dyDescent="0.25">
      <c r="H94" s="79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Violeta Velasquez de Leiva</dc:creator>
  <cp:lastModifiedBy>Aura Violeta Velasquez de Leiva</cp:lastModifiedBy>
  <cp:lastPrinted>2019-09-20T14:44:08Z</cp:lastPrinted>
  <dcterms:created xsi:type="dcterms:W3CDTF">2019-09-10T16:03:04Z</dcterms:created>
  <dcterms:modified xsi:type="dcterms:W3CDTF">2019-10-29T22:28:24Z</dcterms:modified>
</cp:coreProperties>
</file>