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HORAS EXTRAS\2022\"/>
    </mc:Choice>
  </mc:AlternateContent>
  <xr:revisionPtr revIDLastSave="0" documentId="13_ncr:1_{A98D7042-7B25-45F0-8C44-63A403E2E0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RAS EXTRAS" sheetId="4" r:id="rId1"/>
  </sheets>
  <externalReferences>
    <externalReference r:id="rId2"/>
    <externalReference r:id="rId3"/>
  </externalReferences>
  <definedNames>
    <definedName name="_xlnm._FilterDatabase" localSheetId="0" hidden="1">'HORAS EXTRAS'!$A$1:$F$2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2" i="4"/>
  <c r="B27" i="4"/>
  <c r="B26" i="4"/>
  <c r="B25" i="4"/>
  <c r="B24" i="4"/>
  <c r="B23" i="4"/>
  <c r="B22" i="4"/>
  <c r="F21" i="4"/>
  <c r="E21" i="4"/>
  <c r="B21" i="4"/>
  <c r="F20" i="4"/>
  <c r="E20" i="4"/>
  <c r="B20" i="4"/>
  <c r="B19" i="4"/>
  <c r="B18" i="4"/>
  <c r="B17" i="4"/>
  <c r="B16" i="4"/>
  <c r="B15" i="4"/>
  <c r="B14" i="4"/>
  <c r="E13" i="4"/>
  <c r="B13" i="4"/>
  <c r="B12" i="4"/>
  <c r="B11" i="4"/>
  <c r="F10" i="4"/>
  <c r="E10" i="4"/>
  <c r="B10" i="4"/>
  <c r="B9" i="4"/>
  <c r="B8" i="4"/>
  <c r="B7" i="4"/>
  <c r="B6" i="4"/>
  <c r="F5" i="4"/>
  <c r="E5" i="4"/>
  <c r="B5" i="4"/>
  <c r="B4" i="4"/>
  <c r="B3" i="4"/>
  <c r="B2" i="4"/>
  <c r="E32" i="4" l="1"/>
</calcChain>
</file>

<file path=xl/sharedStrings.xml><?xml version="1.0" encoding="utf-8"?>
<sst xmlns="http://schemas.openxmlformats.org/spreadsheetml/2006/main" count="62" uniqueCount="14">
  <si>
    <t>FEBRERO</t>
  </si>
  <si>
    <t>ABRIL</t>
  </si>
  <si>
    <t>PLAZA</t>
  </si>
  <si>
    <t>UBICACIÓN</t>
  </si>
  <si>
    <t>DEVENGADO</t>
  </si>
  <si>
    <t>MES</t>
  </si>
  <si>
    <t xml:space="preserve">HORAS  </t>
  </si>
  <si>
    <t>MINUTOS</t>
  </si>
  <si>
    <t>MOTORISTA</t>
  </si>
  <si>
    <t>ENERO</t>
  </si>
  <si>
    <t>TOTAL PAGADO</t>
  </si>
  <si>
    <t>TOTAL HORAS</t>
  </si>
  <si>
    <t>MOTORISTAS</t>
  </si>
  <si>
    <t>TOTAL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</si>
</sst>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Font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847A20DA-0D6F-4AEF-91BC-1305BCAA5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.ramos/Desktop/BASE%20DE%20DAT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LIMA, SALVADOR ALEXANDER</v>
          </cell>
        </row>
        <row r="2">
          <cell r="A2" t="str">
            <v>ALFARO CORADO, OVIDIO ALEXANDER</v>
          </cell>
        </row>
        <row r="3">
          <cell r="A3" t="str">
            <v>CARPIO GOMEZ, ROBERTO ARTURO</v>
          </cell>
        </row>
        <row r="4">
          <cell r="A4" t="str">
            <v>ESCOBAR BLANCO, MARIO FEDERICO</v>
          </cell>
        </row>
        <row r="5">
          <cell r="A5" t="str">
            <v>LUCHA MESTIZO, WILLIAM STANLEY</v>
          </cell>
        </row>
        <row r="6">
          <cell r="A6" t="str">
            <v>ACOSTA ORELLANA, CARLOS SAMUEL</v>
          </cell>
        </row>
        <row r="7">
          <cell r="A7" t="str">
            <v>ALFARO CORADO, OVIDIO ALEXANDER</v>
          </cell>
        </row>
        <row r="8">
          <cell r="A8" t="str">
            <v>CALDERON GONZALEZ, VICTOR MANUEL</v>
          </cell>
        </row>
        <row r="9">
          <cell r="A9" t="str">
            <v>CALLEJAS ZALDAÑA, HECTOR ANTONIO</v>
          </cell>
        </row>
        <row r="10">
          <cell r="A10" t="str">
            <v>CARCAMO ROMERO, RENSO FELIX</v>
          </cell>
        </row>
        <row r="11">
          <cell r="A11" t="str">
            <v>CARPIO GOMEZ, ROBERTO ARTURO</v>
          </cell>
        </row>
        <row r="12">
          <cell r="A12" t="str">
            <v>CARRILLOS MARTINEZ, CARLOS EDWIN</v>
          </cell>
        </row>
        <row r="13">
          <cell r="A13" t="str">
            <v>CASTRO GUEVARA, ERIK YOVANNY</v>
          </cell>
        </row>
        <row r="14">
          <cell r="A14" t="str">
            <v>CHAVEZ, RAFAEL</v>
          </cell>
        </row>
        <row r="15">
          <cell r="A15" t="str">
            <v>CORTEZ MORENO, CARLOS EDGARDO</v>
          </cell>
        </row>
        <row r="16">
          <cell r="A16" t="str">
            <v>DE LA O JUAREZ, MAURICIO AMILCAR</v>
          </cell>
        </row>
        <row r="17">
          <cell r="A17" t="str">
            <v>DIAZ MARTINEZ, JOSE LUIS</v>
          </cell>
        </row>
        <row r="18">
          <cell r="A18" t="str">
            <v>DURAN ANDRADE, YONI ISAAC</v>
          </cell>
        </row>
        <row r="19">
          <cell r="A19" t="str">
            <v>ESCOBAR BLANCO, MARIO FEDERICO</v>
          </cell>
        </row>
        <row r="20">
          <cell r="A20" t="str">
            <v>GUEVARA, JOSE ELIAS</v>
          </cell>
        </row>
        <row r="21">
          <cell r="A21" t="str">
            <v>HERNANDEZ AREVALO, RENE MAURICIO</v>
          </cell>
        </row>
        <row r="22">
          <cell r="A22" t="str">
            <v>HERNANDEZ CARRRANZA, OSCAR ANTONIO</v>
          </cell>
        </row>
        <row r="23">
          <cell r="A23" t="str">
            <v>LUCHA MESTIZO, WILLIAM STANLEY</v>
          </cell>
        </row>
        <row r="24">
          <cell r="A24" t="str">
            <v>PANIAGUA RODRIGUEZ, VICTOR MANUEL</v>
          </cell>
        </row>
        <row r="25">
          <cell r="A25" t="str">
            <v>PEREIRA BONILLA, RAFAEL ANTONIO</v>
          </cell>
        </row>
        <row r="26">
          <cell r="A26" t="str">
            <v>SALINAS COCAR, MARIO ALFREDO GUADALUPE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RENDA 2022"/>
      <sheetName val="MORA"/>
      <sheetName val="PERSONAL DE SEDES DEP."/>
      <sheetName val="SUBDIRECCIONES, UNIDADES Y DEPA"/>
      <sheetName val="CATEGORIAS TECNICOS II"/>
    </sheetNames>
    <sheetDataSet>
      <sheetData sheetId="0">
        <row r="1">
          <cell r="I1" t="str">
            <v>depersona</v>
          </cell>
          <cell r="J1" t="str">
            <v>titplaza</v>
          </cell>
          <cell r="K1" t="str">
            <v>salario</v>
          </cell>
          <cell r="L1" t="str">
            <v>PROFECION</v>
          </cell>
          <cell r="M1" t="str">
            <v>SUBDIRECCION</v>
          </cell>
          <cell r="N1" t="str">
            <v>UNIDAD/ DEPARTAMENTO/SECCION /SEDE DEPARTAMENTAL</v>
          </cell>
        </row>
        <row r="2">
          <cell r="I2" t="str">
            <v>RODRIGUEZ CAÑAS, ISIS</v>
          </cell>
          <cell r="J2" t="str">
            <v>Especialista</v>
          </cell>
          <cell r="K2">
            <v>1700</v>
          </cell>
          <cell r="L2" t="str">
            <v>PSICOLOGIA</v>
          </cell>
          <cell r="M2" t="str">
            <v>DIRECCION EJECUTIVA</v>
          </cell>
          <cell r="N2" t="str">
            <v>DIRECCION EJECUTIVA</v>
          </cell>
        </row>
        <row r="3">
          <cell r="I3" t="str">
            <v>BAÑOS VASQUEZ, RAMIRO FERNANDO</v>
          </cell>
          <cell r="J3" t="str">
            <v>Especialista</v>
          </cell>
          <cell r="K3">
            <v>1700</v>
          </cell>
          <cell r="L3" t="str">
            <v xml:space="preserve">ABOGADO  </v>
          </cell>
          <cell r="M3" t="str">
            <v>DIRECCION EJECUTIVA</v>
          </cell>
          <cell r="N3" t="str">
            <v>DIRECCION EJECUTIVA</v>
          </cell>
        </row>
        <row r="4">
          <cell r="I4" t="str">
            <v>MORALES DE PEÑA, ANA SERENA</v>
          </cell>
          <cell r="J4" t="str">
            <v>Especialista</v>
          </cell>
          <cell r="K4">
            <v>1700</v>
          </cell>
          <cell r="L4" t="str">
            <v xml:space="preserve">ABOGADO  </v>
          </cell>
          <cell r="M4" t="str">
            <v>DIRECCION EJECUTIVA</v>
          </cell>
          <cell r="N4" t="str">
            <v>DIRECCION EJECUTIVA</v>
          </cell>
        </row>
        <row r="5">
          <cell r="I5" t="str">
            <v>HERNANDEZ HERNANDEZ, MARIO MAURICIO</v>
          </cell>
          <cell r="J5" t="str">
            <v>Jefe Administrativo</v>
          </cell>
          <cell r="K5">
            <v>1700</v>
          </cell>
          <cell r="L5" t="str">
            <v>ADMINISTRACIÓN DE EMPRESAS</v>
          </cell>
          <cell r="M5" t="str">
            <v>SUBDIRECCION DE OPERACIONES</v>
          </cell>
          <cell r="N5" t="str">
            <v>DEPARTAMENTO DE ADMINISTRACION</v>
          </cell>
        </row>
        <row r="6">
          <cell r="I6" t="str">
            <v>CRUZ PORTILLO, JUAN JOSE</v>
          </cell>
          <cell r="J6" t="str">
            <v>Jefe de Auditoria Interna</v>
          </cell>
          <cell r="K6">
            <v>1700</v>
          </cell>
          <cell r="L6" t="str">
            <v>CONTADURIA PUBLICA</v>
          </cell>
          <cell r="M6" t="str">
            <v>AUDITORIA INTERNA</v>
          </cell>
          <cell r="N6" t="str">
            <v>AUDITORIA INTERNA</v>
          </cell>
        </row>
        <row r="7">
          <cell r="I7" t="str">
            <v>AYALA RUIZ, LUIS ALBERTO</v>
          </cell>
          <cell r="J7" t="str">
            <v>Jefe de Unidad Financiera Institucional</v>
          </cell>
          <cell r="K7">
            <v>1700</v>
          </cell>
          <cell r="L7" t="str">
            <v>ECONOMIA</v>
          </cell>
          <cell r="M7" t="str">
            <v>UNIDAD FINANCIERA</v>
          </cell>
          <cell r="N7" t="str">
            <v>UNIDAD FINANCIERA</v>
          </cell>
        </row>
        <row r="8">
          <cell r="I8" t="str">
            <v>PEREZ RECINOS, CARLOS LISANDRO VLADIMIR</v>
          </cell>
          <cell r="J8" t="str">
            <v>Jefe de Unidad de Comunicaciones</v>
          </cell>
          <cell r="K8">
            <v>1700</v>
          </cell>
          <cell r="L8"/>
          <cell r="M8" t="str">
            <v>UNIDAD DE COMUNICACIONES</v>
          </cell>
          <cell r="N8" t="str">
            <v>UNIDAD DE COMUNICACIONES</v>
          </cell>
        </row>
        <row r="9">
          <cell r="I9" t="str">
            <v>HUEZO CASTRO, ANGELA EVELYN</v>
          </cell>
          <cell r="J9" t="str">
            <v>Jefe de Unidad de Planificación y Desarrollo Institucional</v>
          </cell>
          <cell r="K9">
            <v>1700</v>
          </cell>
          <cell r="L9" t="str">
            <v>FILOSOFIA Y LETRAS</v>
          </cell>
          <cell r="M9" t="str">
            <v>SUBDIRECCION DE OPERACIONES</v>
          </cell>
          <cell r="N9" t="str">
            <v>DEPARTAMENTO DE PLANILFICACION Y DESARROLLO INSTITUCIONAL</v>
          </cell>
        </row>
        <row r="10">
          <cell r="I10" t="str">
            <v>CARTAGENA CRUZ, HUGO DANILO</v>
          </cell>
          <cell r="J10" t="str">
            <v>Contador Institucional</v>
          </cell>
          <cell r="K10">
            <v>1500</v>
          </cell>
          <cell r="L10" t="str">
            <v>ADMINISTRACIÓN DE EMPRESAS</v>
          </cell>
          <cell r="M10" t="str">
            <v>UNIDAD FINANCIERA</v>
          </cell>
          <cell r="N10" t="str">
            <v>UNIDAD FINANCIERA</v>
          </cell>
        </row>
        <row r="11">
          <cell r="I11" t="str">
            <v>LOPEZ CHAVEZ, WALTER JONNY</v>
          </cell>
          <cell r="J11" t="str">
            <v>Encargado de Activo Fijo</v>
          </cell>
          <cell r="K11">
            <v>1500</v>
          </cell>
          <cell r="L11" t="str">
            <v>ADMINISTRACIÓN DE EMPRESAS</v>
          </cell>
          <cell r="M11" t="str">
            <v>SUBDIRECCION DE OPERACIONES</v>
          </cell>
          <cell r="N11" t="str">
            <v>DEPARTAMENTO DE ADMINISTRACION</v>
          </cell>
        </row>
        <row r="12">
          <cell r="I12" t="str">
            <v>RODRIGUEZ GOMEZ, CESAR ANTONIO</v>
          </cell>
          <cell r="J12" t="str">
            <v>Encargado de Planificación y Gestión de Proyectos</v>
          </cell>
          <cell r="K12">
            <v>1500</v>
          </cell>
          <cell r="L12" t="str">
            <v>ADMINISTRACIÓN DE EMPRESAS</v>
          </cell>
          <cell r="M12" t="str">
            <v>SUBDIRECCION DE OPERACIONES</v>
          </cell>
          <cell r="N12" t="str">
            <v>DEPARTAMENTO DE PLANILFICACION Y DESARROLLO INSTITUCIONAL</v>
          </cell>
        </row>
        <row r="13">
          <cell r="I13" t="str">
            <v>GARCIA BENITEZ, LEONEL</v>
          </cell>
          <cell r="J13" t="str">
            <v>Encargado de Presupuesto</v>
          </cell>
          <cell r="K13">
            <v>1500</v>
          </cell>
          <cell r="L13" t="str">
            <v>ADMINISTRACIÓN DE EMPRESAS</v>
          </cell>
          <cell r="M13" t="str">
            <v>UNIDAD FINANCIERA</v>
          </cell>
          <cell r="N13" t="str">
            <v>UNIDAD FINANCIERA</v>
          </cell>
        </row>
        <row r="14">
          <cell r="I14" t="str">
            <v>PINEDA MEJIA, JAIRON ERNESTO</v>
          </cell>
          <cell r="J14" t="str">
            <v>Jefe Departamento</v>
          </cell>
          <cell r="K14">
            <v>1500</v>
          </cell>
          <cell r="L14" t="str">
            <v>INGENIERO EN INFORMATICA</v>
          </cell>
          <cell r="M14" t="str">
            <v>SUBDIRECCION DE OPERACIONES</v>
          </cell>
          <cell r="N14" t="str">
            <v>DEPARTAMENTO DE INNOVACION Y DESARROLLO TECNOLOGICO</v>
          </cell>
        </row>
        <row r="15">
          <cell r="I15" t="str">
            <v>RIOS DELEON, JOSE MAURICIO</v>
          </cell>
          <cell r="J15" t="str">
            <v>Jefe Departamento</v>
          </cell>
          <cell r="K15">
            <v>1500</v>
          </cell>
          <cell r="L15"/>
          <cell r="M15" t="str">
            <v>SUBDIRECCION DE OPERACIONES</v>
          </cell>
          <cell r="N15" t="str">
            <v>DEPARTAMENTO DE ADMINISTRACION</v>
          </cell>
        </row>
        <row r="16">
          <cell r="I16" t="str">
            <v>RECINOS DE AGUILAR, THELMA ELIZABETH</v>
          </cell>
          <cell r="J16" t="str">
            <v>Jefe Departamento</v>
          </cell>
          <cell r="K16">
            <v>1500</v>
          </cell>
          <cell r="L16" t="str">
            <v>ADMINISTRACIÓN DE EMPRESAS</v>
          </cell>
          <cell r="M16" t="str">
            <v>SUBDIRECCION DE OPERACIONES</v>
          </cell>
          <cell r="N16" t="str">
            <v>DEPARTAMENTO DE GESTION DEL TALENTO HUMANO</v>
          </cell>
        </row>
        <row r="17">
          <cell r="I17" t="str">
            <v>MARTINEZ HERRERA, LEONARDO PARMENIO</v>
          </cell>
          <cell r="J17" t="str">
            <v>Jefe Departamento</v>
          </cell>
          <cell r="K17">
            <v>1500</v>
          </cell>
          <cell r="L17" t="str">
            <v>INGENIERO EN INFORMATICA</v>
          </cell>
          <cell r="M17" t="str">
            <v>SUBDIRECCION DE OPERACIONES</v>
          </cell>
          <cell r="N17" t="str">
            <v>DEPARTAMENTO DE INNOVACION Y DESARROLLO TECNOLOGICO</v>
          </cell>
        </row>
        <row r="18">
          <cell r="I18" t="str">
            <v>SAENZ DE ALFARO, ANA MAILEEN</v>
          </cell>
          <cell r="J18" t="str">
            <v xml:space="preserve">                                                                          </v>
          </cell>
          <cell r="K18">
            <v>1500</v>
          </cell>
          <cell r="L18"/>
          <cell r="M18" t="str">
            <v>UNIDAD DE PROYECTOS Y GESTION DE RECURSOS</v>
          </cell>
          <cell r="N18" t="str">
            <v>UNIDAD DE PROYECTOS Y GESTION DE RECURSOS</v>
          </cell>
        </row>
        <row r="19">
          <cell r="I19" t="str">
            <v>(VACANTE) MORENO DE INESTROZA, ZENAIDA IRASEMA</v>
          </cell>
          <cell r="J19" t="str">
            <v>Jefe de Unidad de Adquisiciones y Contrataciones</v>
          </cell>
          <cell r="K19">
            <v>1500</v>
          </cell>
          <cell r="L19" t="str">
            <v>ADMINISTRACIÓN DE EMPRESAS</v>
          </cell>
          <cell r="M19" t="str">
            <v>SUBDIRECCION DE OPERACIONES</v>
          </cell>
          <cell r="N19" t="str">
            <v>UACI</v>
          </cell>
        </row>
        <row r="20">
          <cell r="I20" t="str">
            <v>CHAVEZ LOPEZ, BLANCA ISABEL</v>
          </cell>
          <cell r="J20" t="str">
            <v>Tesorero Institucional</v>
          </cell>
          <cell r="K20">
            <v>1500</v>
          </cell>
          <cell r="L20" t="str">
            <v>ADMINISTRACIÓN DE EMPRESAS</v>
          </cell>
          <cell r="M20" t="str">
            <v>UNIDAD FINANCIERA</v>
          </cell>
          <cell r="N20" t="str">
            <v>UNIDAD FINANCIERA</v>
          </cell>
        </row>
        <row r="21">
          <cell r="I21" t="str">
            <v>CANIZALEZ CALDERON, ZOILA ASTRID</v>
          </cell>
          <cell r="J21" t="str">
            <v>Jefe de Archivo</v>
          </cell>
          <cell r="K21">
            <v>1200</v>
          </cell>
          <cell r="L21"/>
          <cell r="M21" t="str">
            <v>UNIDAD DE GESTION DOCUMENTAL Y ARCHIVO</v>
          </cell>
          <cell r="N21" t="str">
            <v>UNIDAD DE GESTION DOCUMENTAL Y ARCHIVO</v>
          </cell>
        </row>
        <row r="22">
          <cell r="I22" t="str">
            <v>MORENO DURAN, MAURICIO ALEXANDER</v>
          </cell>
          <cell r="J22" t="str">
            <v>Médico</v>
          </cell>
          <cell r="K22">
            <v>1200</v>
          </cell>
          <cell r="L22" t="str">
            <v>DOCTOR EN MEDICINA</v>
          </cell>
          <cell r="M22" t="str">
            <v>SUBDIRECCION DE OPERACIONES</v>
          </cell>
          <cell r="N22" t="str">
            <v>DEPARTAMENTO DE GESTION DEL TALENTO HUMANO</v>
          </cell>
        </row>
        <row r="23">
          <cell r="I23" t="str">
            <v>CENTENO ZAVALETA, LAURA LISSETT</v>
          </cell>
          <cell r="J23" t="str">
            <v>Oficial de Información</v>
          </cell>
          <cell r="K23">
            <v>1200</v>
          </cell>
          <cell r="L23"/>
          <cell r="M23" t="str">
            <v>UNIDAD DE ACCESO A LA INFORMACION PUBLICA</v>
          </cell>
          <cell r="N23" t="str">
            <v>UNIDAD DE ACCESO A LA INFORMACION PUBLICA</v>
          </cell>
        </row>
        <row r="24">
          <cell r="I24" t="str">
            <v>(VACANTE) GRANADOS MARTINEZ, ANA HILDA</v>
          </cell>
          <cell r="J24" t="str">
            <v>Asistente Técnico de Dirección</v>
          </cell>
          <cell r="K24">
            <v>1000</v>
          </cell>
          <cell r="L24" t="str">
            <v>CIENCIAS JURIDICAS</v>
          </cell>
          <cell r="M24" t="str">
            <v>DIRECCION EJECUTIVA</v>
          </cell>
          <cell r="N24" t="str">
            <v>DIRECCION EJECUTIVA</v>
          </cell>
        </row>
        <row r="25">
          <cell r="I25" t="str">
            <v>GONZALEZ PEREZ, MERCEDES DE LOS ANGELES</v>
          </cell>
          <cell r="J25" t="str">
            <v>Colaborador Técnico I</v>
          </cell>
          <cell r="K25">
            <v>1000</v>
          </cell>
          <cell r="L25" t="str">
            <v>PSICOLOGIA</v>
          </cell>
          <cell r="M25" t="str">
            <v>SUBDIRECCION DE OPERACIONES</v>
          </cell>
          <cell r="N25" t="str">
            <v>DEPARTAMENTO DE GESTION DEL TALENTO HUMANO</v>
          </cell>
        </row>
        <row r="26">
          <cell r="I26" t="str">
            <v>DURAN QUINTANILLA, RICARDO</v>
          </cell>
          <cell r="J26" t="str">
            <v>Colaborador Técnico I</v>
          </cell>
          <cell r="K26">
            <v>1000</v>
          </cell>
          <cell r="L26" t="str">
            <v>ADMINISTRACIÓN DE EMPRESAS</v>
          </cell>
          <cell r="M26" t="str">
            <v>SUBDIRECCION DE OPERACIONES</v>
          </cell>
          <cell r="N26" t="str">
            <v>DEPARTAMENTO DE ADMINISTRACION</v>
          </cell>
        </row>
        <row r="27">
          <cell r="I27" t="str">
            <v>VALENCIA ROBLES CALDERON, JENNY KATHERIN</v>
          </cell>
          <cell r="J27" t="str">
            <v>Colaborador Técnico I</v>
          </cell>
          <cell r="K27">
            <v>1000</v>
          </cell>
          <cell r="L27" t="str">
            <v>CIENCIAS DE LA COMUNICACIÓN</v>
          </cell>
          <cell r="M27" t="str">
            <v>UNIDAD DE COMUNICACIONES</v>
          </cell>
          <cell r="N27" t="str">
            <v>UNIDAD DE COMUNICACIONES</v>
          </cell>
        </row>
        <row r="28">
          <cell r="I28" t="str">
            <v>(VACANTE) DURAN SERRANO, FRANCISCO ERNESTO</v>
          </cell>
          <cell r="J28" t="str">
            <v>Colaborador Técnico I</v>
          </cell>
          <cell r="K28">
            <v>1000</v>
          </cell>
          <cell r="L28" t="str">
            <v>CIENCIAS JURIDICAS</v>
          </cell>
          <cell r="M28" t="str">
            <v>UNIDAD JURIDICA</v>
          </cell>
          <cell r="N28" t="str">
            <v>UNIDAD JURIDICA</v>
          </cell>
        </row>
        <row r="29">
          <cell r="I29" t="str">
            <v>HERRERA HERNANDEZ, CRISTHIAN EDUARDO</v>
          </cell>
          <cell r="J29" t="str">
            <v>Colaborador Técnico I</v>
          </cell>
          <cell r="K29">
            <v>1000</v>
          </cell>
          <cell r="L29" t="str">
            <v>BACHILLERATO</v>
          </cell>
          <cell r="M29" t="str">
            <v>SUBDIRECCION DE OPERACIONES</v>
          </cell>
          <cell r="N29" t="str">
            <v>SERVICIOS GENERALES</v>
          </cell>
        </row>
        <row r="30">
          <cell r="I30" t="str">
            <v>GOMEZ GRANADEÑO, MARCELA BEATRIZ</v>
          </cell>
          <cell r="J30" t="str">
            <v>Colaborador Técnico I</v>
          </cell>
          <cell r="K30">
            <v>1000</v>
          </cell>
          <cell r="L30" t="str">
            <v>CIENCIAS JURIDICAS</v>
          </cell>
          <cell r="M30" t="str">
            <v>SUBDIRECCION DE OPERACIONES</v>
          </cell>
          <cell r="N30" t="str">
            <v>UACI</v>
          </cell>
        </row>
        <row r="31">
          <cell r="I31" t="str">
            <v>VASQUEZ NERIO, LILIANA MARISOL</v>
          </cell>
          <cell r="J31" t="str">
            <v>Colaborador Técnico I</v>
          </cell>
          <cell r="K31">
            <v>1000</v>
          </cell>
          <cell r="L31" t="str">
            <v>PSICOLOGIA</v>
          </cell>
          <cell r="M31" t="str">
            <v>SUBDIRECCION DE OPERACIONES</v>
          </cell>
          <cell r="N31" t="str">
            <v>DEPARTAMENTO DE GESTION DEL TALENTO HUMANO</v>
          </cell>
        </row>
        <row r="32">
          <cell r="I32" t="str">
            <v>ALFARO DE DOMINGUEZ, HELEN MARITZA</v>
          </cell>
          <cell r="J32" t="str">
            <v>Colaborador Técnico I</v>
          </cell>
          <cell r="K32">
            <v>1000</v>
          </cell>
          <cell r="L32" t="str">
            <v>CONTADURIA PUBLICA</v>
          </cell>
          <cell r="M32" t="str">
            <v>UNIDAD FINANCIERA</v>
          </cell>
          <cell r="N32" t="str">
            <v>UNIDAD FINANCIERA</v>
          </cell>
        </row>
        <row r="33">
          <cell r="I33" t="str">
            <v>GARCIA ALFARO, JOSE NAPOLEON</v>
          </cell>
          <cell r="J33" t="str">
            <v>Colaborador Técnico I</v>
          </cell>
          <cell r="K33">
            <v>1000</v>
          </cell>
          <cell r="L33" t="str">
            <v>BACHILLERATO EN CONTABILIDAD</v>
          </cell>
          <cell r="M33" t="str">
            <v>UNIDAD FINANCIERA</v>
          </cell>
          <cell r="N33" t="str">
            <v>UNIDAD FINANCIERA</v>
          </cell>
        </row>
        <row r="34">
          <cell r="I34" t="str">
            <v>NOLASCO RODRIGUEZ, JOSE EDGARDO</v>
          </cell>
          <cell r="J34" t="str">
            <v>Colaborador Técnico I</v>
          </cell>
          <cell r="K34">
            <v>1000</v>
          </cell>
          <cell r="L34" t="str">
            <v>INGENIERO EN INFORMATICA</v>
          </cell>
          <cell r="M34" t="str">
            <v>SUBDIRECCION DE OPERACIONES</v>
          </cell>
          <cell r="N34" t="str">
            <v>DEPARTAMENTO DE INNOVACION Y DESARROLLO TECNOLOGICO</v>
          </cell>
        </row>
        <row r="35">
          <cell r="I35" t="str">
            <v>RIVERA DE LOPEZ, ROSA LIDIA</v>
          </cell>
          <cell r="J35" t="str">
            <v>Colaborador Técnico I</v>
          </cell>
          <cell r="K35">
            <v>1000</v>
          </cell>
          <cell r="L35" t="str">
            <v>DISEÑO GRAFICO</v>
          </cell>
          <cell r="M35" t="str">
            <v>UNIDAD DE COMUNICACIONES</v>
          </cell>
          <cell r="N35" t="str">
            <v>UNIDAD DE COMUNICACIONES</v>
          </cell>
        </row>
        <row r="36">
          <cell r="I36" t="str">
            <v>CALDERÓN MELGAR, BLANCA MARLENE</v>
          </cell>
          <cell r="J36" t="str">
            <v>Colaborador Técnico I</v>
          </cell>
          <cell r="K36">
            <v>1000</v>
          </cell>
          <cell r="L36" t="str">
            <v>CONTADURIA PUBLICA</v>
          </cell>
          <cell r="M36" t="str">
            <v>UNIDAD FINANCIERA</v>
          </cell>
          <cell r="N36" t="str">
            <v>UNIDAD FINANCIERA</v>
          </cell>
        </row>
        <row r="37">
          <cell r="I37" t="str">
            <v>ESCOBAR LOPEZ, LETICIA CONCEPCIÓN</v>
          </cell>
          <cell r="J37" t="str">
            <v>Colaborador Técnico I</v>
          </cell>
          <cell r="K37">
            <v>1000</v>
          </cell>
          <cell r="L37" t="str">
            <v>RELACIONES INTERNACIONALES</v>
          </cell>
          <cell r="M37" t="str">
            <v>SUBDIRECCION DE OPERACIONES</v>
          </cell>
          <cell r="N37" t="str">
            <v>DEPARTAMENTO DE PLANILFICACION Y DESARROLLO INSTITUCIONAL</v>
          </cell>
        </row>
        <row r="38">
          <cell r="I38" t="str">
            <v>ALEMAN RECINOS, MORENA YANETH</v>
          </cell>
          <cell r="J38" t="str">
            <v>Colaborador Técnico I</v>
          </cell>
          <cell r="K38">
            <v>1000</v>
          </cell>
          <cell r="L38" t="str">
            <v>ADMINISTRACIÓN DE EMPRESAS</v>
          </cell>
          <cell r="M38" t="str">
            <v>SUBDIRECCION DE OPERACIONES</v>
          </cell>
          <cell r="N38" t="str">
            <v>UACI</v>
          </cell>
        </row>
        <row r="39">
          <cell r="I39" t="str">
            <v>RUIZ MORAZAN, CARLOS RENE</v>
          </cell>
          <cell r="J39" t="str">
            <v>Colaborador Técnico I</v>
          </cell>
          <cell r="K39">
            <v>1000</v>
          </cell>
          <cell r="L39"/>
          <cell r="M39" t="str">
            <v>SUBDIRECCION DE OPERACIONES</v>
          </cell>
          <cell r="N39" t="str">
            <v>DEPARTAMENTO DE INNOVACION Y DESARROLLO TECNOLOGICO</v>
          </cell>
        </row>
        <row r="40">
          <cell r="I40" t="str">
            <v>ALVARADO GONZALEZ, JORGE LUIS</v>
          </cell>
          <cell r="J40" t="str">
            <v>Colaborador Técnico I</v>
          </cell>
          <cell r="K40">
            <v>700</v>
          </cell>
          <cell r="L40" t="str">
            <v>CIENCIAS JURIDICAS</v>
          </cell>
          <cell r="M40" t="str">
            <v>SUBDIRECCION DE DEFENSA DE DERECHOS COLECTIVOS Y DIFUSOS</v>
          </cell>
          <cell r="N40" t="str">
            <v>RRHH</v>
          </cell>
        </row>
        <row r="41">
          <cell r="I41" t="str">
            <v>HERNANDEZ REVELO, JAIME ALEXANDER</v>
          </cell>
          <cell r="J41" t="str">
            <v>Colaborador Técnico I</v>
          </cell>
          <cell r="K41">
            <v>1000</v>
          </cell>
          <cell r="L41"/>
          <cell r="M41" t="str">
            <v>UNIDAD DE PROYECTOS Y GESTION DE RECURSOS</v>
          </cell>
          <cell r="N41" t="str">
            <v>UNIDAD DE PROYECTOS Y GESTION DE RECURSOS</v>
          </cell>
        </row>
        <row r="42">
          <cell r="I42" t="str">
            <v>RAMOS CONTRERAS, WILLIAM ERNESTO</v>
          </cell>
          <cell r="J42" t="str">
            <v>Colaborador Técnico I</v>
          </cell>
          <cell r="K42">
            <v>1000</v>
          </cell>
          <cell r="L42" t="str">
            <v>LIC EN CONTADURIA PUBLICA</v>
          </cell>
          <cell r="M42"/>
          <cell r="N42" t="str">
            <v>RRHH</v>
          </cell>
        </row>
        <row r="43">
          <cell r="I43" t="str">
            <v>MEMBREÑO, MARIA DOLORES</v>
          </cell>
          <cell r="J43" t="str">
            <v>Colaborador Técnico II</v>
          </cell>
          <cell r="K43">
            <v>700</v>
          </cell>
          <cell r="L43" t="str">
            <v>DISEÑO AMBIENTAL</v>
          </cell>
          <cell r="M43" t="str">
            <v>SUBDIRECCION DE OPERACIONES</v>
          </cell>
          <cell r="N43" t="str">
            <v>DEPARTAMENTO DE ADMINISTRACION</v>
          </cell>
        </row>
        <row r="44">
          <cell r="I44" t="str">
            <v>RECINOS DE CERNA, ESTHER MARIELA</v>
          </cell>
          <cell r="J44" t="str">
            <v>Colaborador Técnico II</v>
          </cell>
          <cell r="K44">
            <v>700</v>
          </cell>
          <cell r="L44" t="str">
            <v>CONTADURIA PUBLICA</v>
          </cell>
          <cell r="M44" t="str">
            <v>SUBDIRECCION DE OPERACIONES</v>
          </cell>
          <cell r="N44" t="str">
            <v>DEPARTAMENTO DE GESTION DEL TALENTO HUMANO</v>
          </cell>
        </row>
        <row r="45">
          <cell r="I45" t="str">
            <v>HERNANDEZ VIDAL, MARIA INES</v>
          </cell>
          <cell r="J45" t="str">
            <v>Colaborador Técnico II</v>
          </cell>
          <cell r="K45">
            <v>700</v>
          </cell>
          <cell r="L45" t="str">
            <v>BACHILLERATO</v>
          </cell>
          <cell r="M45" t="str">
            <v>SUBDIRECCION DE OPERACIONES</v>
          </cell>
          <cell r="N45" t="str">
            <v>UNIDAD DE GESTION DOCUMENTAL Y ARCHIVO</v>
          </cell>
        </row>
        <row r="46">
          <cell r="I46" t="str">
            <v>URQUILLA DE AVENDAÑO, MERARY NOEMI</v>
          </cell>
          <cell r="J46" t="str">
            <v>Colaborador Técnico II</v>
          </cell>
          <cell r="K46">
            <v>700</v>
          </cell>
          <cell r="L46" t="str">
            <v>PSICOLOGIA</v>
          </cell>
          <cell r="M46" t="str">
            <v>SUBDIRECCION DE OPERACIONES</v>
          </cell>
          <cell r="N46" t="str">
            <v>DEPARTAMENTO DE GESTION DEL TALENTO HUMANO</v>
          </cell>
        </row>
        <row r="47">
          <cell r="I47" t="str">
            <v>BONILLA, MARTHA DINORA</v>
          </cell>
          <cell r="J47" t="str">
            <v>Colaborador Técnico II</v>
          </cell>
          <cell r="K47">
            <v>700</v>
          </cell>
          <cell r="L47" t="str">
            <v>BACHILLERATO</v>
          </cell>
          <cell r="M47" t="str">
            <v>UNIDAD FINANCIERA</v>
          </cell>
          <cell r="N47" t="str">
            <v>UNIDAD FINANCIERA</v>
          </cell>
        </row>
        <row r="48">
          <cell r="I48" t="str">
            <v>(VACANTE) TOMASINO ANGEL, OLGA LUCIA</v>
          </cell>
          <cell r="J48" t="str">
            <v>Colaborador Técnico II</v>
          </cell>
          <cell r="K48">
            <v>700</v>
          </cell>
          <cell r="L48"/>
          <cell r="M48" t="str">
            <v>UNIDAD DE COMUNICACIONES</v>
          </cell>
          <cell r="N48" t="str">
            <v>UNIDAD DE COMUNICACIONES</v>
          </cell>
        </row>
        <row r="49">
          <cell r="I49" t="str">
            <v>SERRANO ROMERO, CHRISTIAN RENE</v>
          </cell>
          <cell r="J49" t="str">
            <v>Colaborador Técnico II</v>
          </cell>
          <cell r="K49">
            <v>700</v>
          </cell>
          <cell r="L49"/>
          <cell r="M49" t="str">
            <v>SUBDIRECCION DE OPERACIONES</v>
          </cell>
          <cell r="N49" t="str">
            <v>DEPARTAMENTO DE ADMINISTRACION</v>
          </cell>
        </row>
        <row r="50">
          <cell r="I50" t="str">
            <v>BONILLA GARCIA, KATHERINE LISSETH</v>
          </cell>
          <cell r="J50" t="str">
            <v>Colaborador Técnico II</v>
          </cell>
          <cell r="K50">
            <v>700</v>
          </cell>
          <cell r="L50"/>
          <cell r="M50" t="str">
            <v>UNIDAD DE PROYECTOS Y GESTION DE RECURSOS</v>
          </cell>
          <cell r="N50" t="str">
            <v>UNIDAD DE PROYECTOS Y GESTION DE RECURSOS</v>
          </cell>
        </row>
        <row r="51">
          <cell r="I51" t="str">
            <v>RUIZ DE ESPINO, KAREN LISSETTE</v>
          </cell>
          <cell r="J51" t="str">
            <v>Secretaria  I</v>
          </cell>
          <cell r="K51">
            <v>700</v>
          </cell>
          <cell r="L51" t="str">
            <v>ESTUDIANTE DE CIENCIA JURIDICAS</v>
          </cell>
          <cell r="M51" t="str">
            <v>DIRECCION EJECUTIVA</v>
          </cell>
          <cell r="N51" t="str">
            <v>DIRECCION EJECUTIVA</v>
          </cell>
        </row>
        <row r="52">
          <cell r="I52" t="str">
            <v>MARTINEZ ROMERO, ANGEL STANLEY</v>
          </cell>
          <cell r="J52" t="str">
            <v>Técnico III</v>
          </cell>
          <cell r="K52">
            <v>700</v>
          </cell>
          <cell r="L52" t="str">
            <v>INGENIERIA DE SISTEMAS INFORMATICOS</v>
          </cell>
          <cell r="M52" t="str">
            <v>SUBDIRECCION DE OPERACIONES</v>
          </cell>
          <cell r="N52" t="str">
            <v>DEPARTAMENTO DE INNOVACION Y DESARROLLO TECNOLOGICO</v>
          </cell>
        </row>
        <row r="53">
          <cell r="I53" t="str">
            <v>MORALES ABARCA, RODRIGO ANTONIO</v>
          </cell>
          <cell r="J53" t="str">
            <v>Técnico III</v>
          </cell>
          <cell r="K53">
            <v>700</v>
          </cell>
          <cell r="L53" t="str">
            <v>BACHILLERATO</v>
          </cell>
          <cell r="M53" t="str">
            <v>SUBDIRECCION DE OPERACIONES</v>
          </cell>
          <cell r="N53" t="str">
            <v>DEPARTAMENTO DE INNOVACION Y DESARROLLO TECNOLOGICO</v>
          </cell>
        </row>
        <row r="54">
          <cell r="I54" t="str">
            <v>VELASQUEZ CUEVA, LILIANA CAROLINA</v>
          </cell>
          <cell r="J54" t="str">
            <v>Enfermera</v>
          </cell>
          <cell r="K54">
            <v>600</v>
          </cell>
          <cell r="L54" t="str">
            <v>ENFERMERA</v>
          </cell>
          <cell r="M54" t="str">
            <v>SUBDIRECCION DE OPERACIONES</v>
          </cell>
          <cell r="N54" t="str">
            <v>DEPARTAMENTO DE GESTION DEL TALENTO HUMANO</v>
          </cell>
        </row>
        <row r="55">
          <cell r="I55" t="str">
            <v>DOMINGUEZ DE MEJIA, ESTELA KARINA</v>
          </cell>
          <cell r="J55" t="str">
            <v>Secretaria II</v>
          </cell>
          <cell r="K55">
            <v>550</v>
          </cell>
          <cell r="L55" t="str">
            <v>BACHILLERATO</v>
          </cell>
          <cell r="M55" t="str">
            <v>SUBDIRECCION DE OPERACIONES</v>
          </cell>
          <cell r="N55" t="str">
            <v>DEPARTAMENTO DE ADMINISTRACION</v>
          </cell>
        </row>
        <row r="56">
          <cell r="I56" t="str">
            <v>PEREZ DE QUINTANILLA, CRISTINA VERONICA</v>
          </cell>
          <cell r="J56" t="str">
            <v>Secretaria II</v>
          </cell>
          <cell r="K56">
            <v>550</v>
          </cell>
          <cell r="L56" t="str">
            <v>BACHILLERATO</v>
          </cell>
          <cell r="M56"/>
          <cell r="N56" t="str">
            <v>Subdireccion De Operaciones</v>
          </cell>
        </row>
        <row r="57">
          <cell r="I57" t="str">
            <v>JOVEL MONTES, LILIAN RAQUEL</v>
          </cell>
          <cell r="J57" t="str">
            <v>Secretaria II</v>
          </cell>
          <cell r="K57">
            <v>550</v>
          </cell>
          <cell r="L57" t="str">
            <v>BACHILLERATO</v>
          </cell>
          <cell r="M57" t="str">
            <v>SUBDIRECCION DE OPERACIONES</v>
          </cell>
          <cell r="N57" t="str">
            <v>DEPARTAMENTO DE GESTION DEL TALENTO HUMANO</v>
          </cell>
        </row>
        <row r="58">
          <cell r="I58" t="str">
            <v>SORTO VASQUEZ, ABNER SAMUEL</v>
          </cell>
          <cell r="J58" t="str">
            <v>Secretaria II</v>
          </cell>
          <cell r="K58">
            <v>550</v>
          </cell>
          <cell r="L58" t="str">
            <v>ESTUDIANTE DE ADMINISTRACION DE EMPRESAS</v>
          </cell>
          <cell r="M58" t="str">
            <v>SUBDIRECCION DE OPERACIONES</v>
          </cell>
          <cell r="N58" t="str">
            <v>DEPARTAMENTO DE ADMINISTRACION</v>
          </cell>
        </row>
        <row r="59">
          <cell r="I59" t="str">
            <v>CAMPOS DE COLORADO, SANDRA ELIVET</v>
          </cell>
          <cell r="J59" t="str">
            <v>Secretaria II</v>
          </cell>
          <cell r="K59">
            <v>550</v>
          </cell>
          <cell r="L59" t="str">
            <v>CIENCIAS JURIDICAS</v>
          </cell>
          <cell r="M59" t="str">
            <v>DIRECCION EJECUTIVA</v>
          </cell>
          <cell r="N59" t="str">
            <v>DIRECCION EJECUTIVA</v>
          </cell>
        </row>
        <row r="60">
          <cell r="I60" t="str">
            <v>FUNES ESPINOZA, ARMANDO ANTONIO</v>
          </cell>
          <cell r="J60" t="str">
            <v>Auxiliar de Mantenimiento</v>
          </cell>
          <cell r="K60">
            <v>450</v>
          </cell>
          <cell r="L60" t="str">
            <v>BACHILLERATO</v>
          </cell>
          <cell r="M60"/>
          <cell r="N60" t="str">
            <v>Subdireccion de Operaciones</v>
          </cell>
        </row>
        <row r="61">
          <cell r="I61" t="str">
            <v>ROMAN GALEAS, HECTOR AZAHAR</v>
          </cell>
          <cell r="J61" t="str">
            <v>Mensajero</v>
          </cell>
          <cell r="K61">
            <v>450</v>
          </cell>
          <cell r="L61" t="str">
            <v>BACHILLERATO</v>
          </cell>
          <cell r="M61" t="str">
            <v>SUBDIRECCION DE OPERACIONES</v>
          </cell>
          <cell r="N61" t="str">
            <v>SERVICIOS GENERALES</v>
          </cell>
        </row>
        <row r="62">
          <cell r="I62" t="str">
            <v>PEREIRA BONILLA, RAFAEL ANTONIO</v>
          </cell>
          <cell r="J62" t="str">
            <v>Motorista</v>
          </cell>
          <cell r="K62">
            <v>450</v>
          </cell>
          <cell r="L62" t="str">
            <v>BACHILLERATO</v>
          </cell>
          <cell r="M62" t="str">
            <v>SUBDIRECCION DE DEFENSA DE DERECHOS INDIVIDUALES</v>
          </cell>
          <cell r="N62" t="str">
            <v>SERVICIOS GENERALES</v>
          </cell>
        </row>
        <row r="63">
          <cell r="I63" t="str">
            <v>ROMERO CARPIO, MILTON ESTEBAN</v>
          </cell>
          <cell r="J63" t="str">
            <v>Motorista</v>
          </cell>
          <cell r="K63">
            <v>450</v>
          </cell>
          <cell r="L63" t="str">
            <v>BACHILLERATO</v>
          </cell>
          <cell r="M63" t="str">
            <v>SUBDIRECCION DE OPERACIONES</v>
          </cell>
          <cell r="N63" t="str">
            <v>SERVICIOS GENERALES</v>
          </cell>
        </row>
        <row r="64">
          <cell r="I64" t="str">
            <v>GUEVARA, JOSE ELIAS</v>
          </cell>
          <cell r="J64" t="str">
            <v>Motorista</v>
          </cell>
          <cell r="K64">
            <v>450</v>
          </cell>
          <cell r="L64" t="str">
            <v>BACHILLERATO</v>
          </cell>
          <cell r="M64" t="str">
            <v>SUBDIRECCION DE OPERACIONES</v>
          </cell>
          <cell r="N64" t="str">
            <v>SERVICIOS GENERALES</v>
          </cell>
        </row>
        <row r="65">
          <cell r="I65" t="str">
            <v>CASTRO GUEVARA, ERIK YOVANNY</v>
          </cell>
          <cell r="J65" t="str">
            <v>Motorista</v>
          </cell>
          <cell r="K65">
            <v>450</v>
          </cell>
          <cell r="L65" t="str">
            <v>BACHILLERATO</v>
          </cell>
          <cell r="M65" t="str">
            <v>SUBDIRECCION DE OPERACIONES</v>
          </cell>
          <cell r="N65" t="str">
            <v>SERVICIOS GENERALES</v>
          </cell>
        </row>
        <row r="66">
          <cell r="I66" t="str">
            <v>PANIAGUA RODRIGUEZ, VICTOR MANUEL</v>
          </cell>
          <cell r="J66" t="str">
            <v>Motorista</v>
          </cell>
          <cell r="K66">
            <v>450</v>
          </cell>
          <cell r="L66" t="str">
            <v>BACHILLERATO</v>
          </cell>
          <cell r="M66" t="str">
            <v>SUBDIRECCION DE OPERACIONES</v>
          </cell>
          <cell r="N66" t="str">
            <v>SERVICIOS GENERALES</v>
          </cell>
        </row>
        <row r="67">
          <cell r="I67" t="str">
            <v>CARRILLOS MARTINEZ, CARLOS EDWIN</v>
          </cell>
          <cell r="J67" t="str">
            <v>Motorista</v>
          </cell>
          <cell r="K67">
            <v>450</v>
          </cell>
          <cell r="L67" t="str">
            <v>BACHILLERATO</v>
          </cell>
          <cell r="M67" t="str">
            <v>SUBDIRECCION DE DEFENSA DE DERECHOS INDIVIDUALES</v>
          </cell>
          <cell r="N67" t="str">
            <v>SERVICIOS GENERALES</v>
          </cell>
        </row>
        <row r="68">
          <cell r="I68" t="str">
            <v>DIAZ MARTINEZ, JOSE LUIS</v>
          </cell>
          <cell r="J68" t="str">
            <v>Motorista</v>
          </cell>
          <cell r="K68">
            <v>450</v>
          </cell>
          <cell r="L68" t="str">
            <v>BACHILLERATO</v>
          </cell>
          <cell r="M68" t="str">
            <v>SUBDIRECCION DE OPERACIONES</v>
          </cell>
          <cell r="N68" t="str">
            <v>SERVICIOS GENERALES</v>
          </cell>
        </row>
        <row r="69">
          <cell r="I69" t="str">
            <v>CALLEJAS ZALDAÑA, HECTOR ANTONIO</v>
          </cell>
          <cell r="J69" t="str">
            <v>Motorista</v>
          </cell>
          <cell r="K69">
            <v>450</v>
          </cell>
          <cell r="L69" t="str">
            <v>BACHILLERATO</v>
          </cell>
          <cell r="M69" t="str">
            <v>SUBDIRECCION DE OPERACIONES</v>
          </cell>
          <cell r="N69" t="str">
            <v>SERVICIOS GENERALES</v>
          </cell>
        </row>
        <row r="70">
          <cell r="I70" t="str">
            <v>CORDOVA MOLINA, NORMA LISETH</v>
          </cell>
          <cell r="J70" t="str">
            <v>Ordenanza</v>
          </cell>
          <cell r="K70">
            <v>450</v>
          </cell>
          <cell r="L70" t="str">
            <v>BACHILLERATO</v>
          </cell>
          <cell r="M70" t="str">
            <v>SUBDIRECCION DE OPERACIONES</v>
          </cell>
          <cell r="N70" t="str">
            <v>SERVICIOS GENERALES</v>
          </cell>
        </row>
        <row r="71">
          <cell r="I71" t="str">
            <v>REYES SEGURA, JOSE ERNESTO</v>
          </cell>
          <cell r="J71" t="str">
            <v>Ordenanza</v>
          </cell>
          <cell r="K71">
            <v>450</v>
          </cell>
          <cell r="L71" t="str">
            <v>ESTUDIANTE DE CIENCIA JURIDICAS</v>
          </cell>
          <cell r="M71" t="str">
            <v>SUBDIRECCION DE DEFENSA DE DERECHOS INDIVIDUALES</v>
          </cell>
          <cell r="N71" t="str">
            <v>SERVICIOS GENERALES</v>
          </cell>
        </row>
        <row r="72">
          <cell r="I72" t="str">
            <v>MERCADO, RENZO MAURICIO</v>
          </cell>
          <cell r="J72" t="str">
            <v>Ordenanza</v>
          </cell>
          <cell r="K72">
            <v>450</v>
          </cell>
          <cell r="L72" t="str">
            <v>ESTUDIANTE PSICOLOGIA</v>
          </cell>
          <cell r="M72" t="str">
            <v>SUBDIRECCION DE OPERACIONES</v>
          </cell>
          <cell r="N72" t="str">
            <v xml:space="preserve">SERVICIOS GENERALES </v>
          </cell>
        </row>
        <row r="73">
          <cell r="I73" t="str">
            <v>CRUZ, JOSE TOMAS</v>
          </cell>
          <cell r="J73" t="str">
            <v>Ordenanza</v>
          </cell>
          <cell r="K73">
            <v>450</v>
          </cell>
          <cell r="L73" t="str">
            <v>BACHILLERATO</v>
          </cell>
          <cell r="M73"/>
          <cell r="N73" t="str">
            <v>SERVICIOS GENERALES</v>
          </cell>
        </row>
        <row r="74">
          <cell r="I74" t="str">
            <v>SANCHEZ HERNANDEZ, ARMANDO DE JESUS</v>
          </cell>
          <cell r="J74" t="str">
            <v>Ordenanza</v>
          </cell>
          <cell r="K74">
            <v>450</v>
          </cell>
          <cell r="L74" t="str">
            <v>BACHILLERATO</v>
          </cell>
          <cell r="M74" t="str">
            <v>SUBDIRECCION DE DEFENSA DE DERECHOS INDIVIDUALES</v>
          </cell>
          <cell r="N74" t="str">
            <v>DIRECCION EJECUTIVA</v>
          </cell>
        </row>
        <row r="75">
          <cell r="I75" t="str">
            <v>depersona</v>
          </cell>
          <cell r="J75" t="str">
            <v>titplaza</v>
          </cell>
          <cell r="K75" t="str">
            <v>salario</v>
          </cell>
          <cell r="L75" t="str">
            <v>PROFECION</v>
          </cell>
          <cell r="M75" t="str">
            <v>SUBDIRECCION</v>
          </cell>
          <cell r="N75" t="str">
            <v>UNIDAD/ DEPARTAMENTO/SECCION /SEDE DEPARTAMENTAL</v>
          </cell>
        </row>
        <row r="76">
          <cell r="I76" t="str">
            <v>HERNANDEZ GALINDO, CLAUDIA MARIA</v>
          </cell>
          <cell r="J76" t="str">
            <v>Jefe Unidad Técnica</v>
          </cell>
          <cell r="K76">
            <v>1700</v>
          </cell>
          <cell r="L76" t="str">
            <v>CIENCIAS JURIDICAS</v>
          </cell>
          <cell r="M76" t="str">
            <v>SUBDIRECCION DE POLITICAS</v>
          </cell>
          <cell r="N76" t="str">
            <v>DEPARTAMENTO TECNICO DE COORDINACION Y ARTICULACION</v>
          </cell>
        </row>
        <row r="77">
          <cell r="I77" t="str">
            <v>SANCHEZ RIVAS, ANA MADALY</v>
          </cell>
          <cell r="J77" t="str">
            <v>Jefe de Información</v>
          </cell>
          <cell r="K77">
            <v>1700</v>
          </cell>
          <cell r="L77" t="str">
            <v>CIENCIAS JURIDICAS</v>
          </cell>
          <cell r="M77" t="str">
            <v>SUBDIRECCION DE POLITICAS</v>
          </cell>
          <cell r="N77" t="str">
            <v>DEPARTAMENTO DE INFORMACION Y ANALISIS</v>
          </cell>
        </row>
        <row r="78">
          <cell r="I78" t="str">
            <v>LOPEZ DE CASTRO, CLAUDIA CAROLINA</v>
          </cell>
          <cell r="J78" t="str">
            <v>Jefe Departamento</v>
          </cell>
          <cell r="K78">
            <v>1500</v>
          </cell>
          <cell r="L78" t="str">
            <v>CIENCIAS JURIDICAS</v>
          </cell>
          <cell r="M78" t="str">
            <v>SUBDIRECCION DE REGISTRO, SUPERVISION E INVESTIGACION</v>
          </cell>
          <cell r="N78" t="str">
            <v>DEPARTAMENTO DE REGISTRO Y ASISTENCIA TECNICA</v>
          </cell>
        </row>
        <row r="79">
          <cell r="I79" t="str">
            <v>RODAS RECINOS, ANA MARISELA</v>
          </cell>
          <cell r="J79" t="str">
            <v>Jefe Departamento</v>
          </cell>
          <cell r="K79">
            <v>1500</v>
          </cell>
          <cell r="L79" t="str">
            <v>PSICOLOGIA</v>
          </cell>
          <cell r="M79" t="str">
            <v>SUBDIRECCION DE REGISTRO, SUPERVISION E INVESTIGACION</v>
          </cell>
          <cell r="N79" t="str">
            <v>DEPARTAMENTO DE SUPERVISION</v>
          </cell>
        </row>
        <row r="80">
          <cell r="I80" t="str">
            <v>CANIZALES OCHOA, ANA GUADALUPE</v>
          </cell>
          <cell r="J80" t="str">
            <v>Jefe Departamento</v>
          </cell>
          <cell r="K80">
            <v>1500</v>
          </cell>
          <cell r="L80" t="str">
            <v>PSICOLOGIA</v>
          </cell>
          <cell r="M80" t="str">
            <v>SUBDIRECCION DE REGISTRO, SUPERVISION E INVESTIGACION</v>
          </cell>
          <cell r="N80" t="str">
            <v>SECCION DE ACREDITACION DE PROGRAMAS</v>
          </cell>
        </row>
        <row r="81">
          <cell r="I81" t="str">
            <v>MELGAR ORELLANA, HECTOR SAUL</v>
          </cell>
          <cell r="J81" t="str">
            <v>Jefe Departamento</v>
          </cell>
          <cell r="K81">
            <v>1500</v>
          </cell>
          <cell r="L81" t="str">
            <v>CIENCIAS JURIDICAS</v>
          </cell>
          <cell r="M81" t="str">
            <v>SUBDIRECCION DE REGISTRO, SUPERVISION E INVESTIGACION</v>
          </cell>
          <cell r="N81" t="str">
            <v>DEPARTAMENTO DE INVESTIGACION DE INFRACCIONES DE ENTIDADES DE ATENCION</v>
          </cell>
        </row>
        <row r="82">
          <cell r="I82" t="str">
            <v>SANTOS HERNANDEZ, PAULA GUADALUPE</v>
          </cell>
          <cell r="J82" t="str">
            <v>Jefe Departamento</v>
          </cell>
          <cell r="K82">
            <v>1500</v>
          </cell>
          <cell r="L82" t="str">
            <v>CIENCIAS JURIDICAS</v>
          </cell>
          <cell r="M82" t="str">
            <v>SUBDIRECCION DE POLITICAS</v>
          </cell>
          <cell r="N82" t="str">
            <v>SECCION DE COORDINACION Y ARTICULACION LOCAL</v>
          </cell>
        </row>
        <row r="83">
          <cell r="I83" t="str">
            <v>QUIÑONEZ CASTRO, JOSE ALBERTO</v>
          </cell>
          <cell r="J83" t="str">
            <v>Jefe Departamento</v>
          </cell>
          <cell r="K83">
            <v>1500</v>
          </cell>
          <cell r="L83"/>
          <cell r="M83" t="str">
            <v>SUBDIRECCION DE REGISTRO, SUPERVISION E INVESTIGACION</v>
          </cell>
          <cell r="N83" t="str">
            <v>DEPARTAMENTO DE INFORMACION Y ANALISIS</v>
          </cell>
        </row>
        <row r="84">
          <cell r="I84" t="str">
            <v>GONZALEZ VARGAS, MARIA DOLORES</v>
          </cell>
          <cell r="J84" t="str">
            <v>Jefe Departamento</v>
          </cell>
          <cell r="K84">
            <v>1500</v>
          </cell>
          <cell r="L84" t="str">
            <v>MAESTRIA EN EDUCACION Y DERECHOS HUMANOS</v>
          </cell>
          <cell r="M84" t="str">
            <v>SUBDIRECCION DE OPERACIONES</v>
          </cell>
          <cell r="N84" t="str">
            <v>SUBDIRECCION DE POLITICAS</v>
          </cell>
        </row>
        <row r="85">
          <cell r="I85" t="str">
            <v>CASTILLO DE MIRANDA, KAREN ESMERALDA</v>
          </cell>
          <cell r="J85" t="str">
            <v>Jefe Departamento</v>
          </cell>
          <cell r="K85">
            <v>1500</v>
          </cell>
          <cell r="L85"/>
          <cell r="M85" t="str">
            <v>SUBDIRECCION DE POLITICAS</v>
          </cell>
          <cell r="N85" t="str">
            <v>DEPARTAMENTO DE GENERO E INCLUSION</v>
          </cell>
        </row>
        <row r="86">
          <cell r="I86" t="str">
            <v>VENTOZA ROMERO, LUIS ERNESTO</v>
          </cell>
          <cell r="J86" t="str">
            <v>Técnico I</v>
          </cell>
          <cell r="K86">
            <v>1200</v>
          </cell>
          <cell r="L86" t="str">
            <v>PSICOLOGIA</v>
          </cell>
          <cell r="M86" t="str">
            <v>SUBDIRECCION DE POLITICAS</v>
          </cell>
          <cell r="N86" t="str">
            <v>LINEA DE ATENCION Y EMERGENCIA 123</v>
          </cell>
        </row>
        <row r="87">
          <cell r="I87" t="str">
            <v>MORAN HERNANDEZ, MAX HELMUT</v>
          </cell>
          <cell r="J87" t="str">
            <v>Técnico II</v>
          </cell>
          <cell r="K87">
            <v>1000</v>
          </cell>
          <cell r="L87" t="str">
            <v>CIENCIAS JURIDICAS</v>
          </cell>
          <cell r="M87" t="str">
            <v>SUBDIRECCION DE REGISTRO, SUPERVISION E INVESTIGACION</v>
          </cell>
          <cell r="N87" t="str">
            <v>DEPARTAMENTO DE REGISTRO Y ASISTENCIA TECNICA</v>
          </cell>
        </row>
        <row r="88">
          <cell r="I88" t="str">
            <v>(VACANTE) CASTILLO ORTIZ, KAREN ESMERALDA</v>
          </cell>
          <cell r="J88" t="str">
            <v>Técnico II</v>
          </cell>
          <cell r="K88">
            <v>1000</v>
          </cell>
          <cell r="L88" t="str">
            <v>PSICOLOGIA</v>
          </cell>
          <cell r="M88" t="str">
            <v>SUBDIRECCION DE POLITICAS</v>
          </cell>
          <cell r="N88" t="str">
            <v>DEPARTAMENTO DE PRIMERA INFANCIA</v>
          </cell>
        </row>
        <row r="89">
          <cell r="I89" t="str">
            <v>ARCE FUENTES, ALEJANDRO JOSE</v>
          </cell>
          <cell r="J89" t="str">
            <v>Técnico II</v>
          </cell>
          <cell r="K89">
            <v>1000</v>
          </cell>
          <cell r="L89" t="str">
            <v>ECONOMIA</v>
          </cell>
          <cell r="M89" t="str">
            <v>SUBDIRECCION DE POLITICAS</v>
          </cell>
          <cell r="N89" t="str">
            <v>DEPARTAMENTO DE INNOVACION Y DESARROLLO TECNOLOGICO</v>
          </cell>
        </row>
        <row r="90">
          <cell r="I90" t="str">
            <v>GONZALEZ DE GRANADEÑO, MARIA ALEJANDRA</v>
          </cell>
          <cell r="J90" t="str">
            <v>Técnico II</v>
          </cell>
          <cell r="K90">
            <v>1000</v>
          </cell>
          <cell r="L90"/>
          <cell r="M90" t="str">
            <v>SUBDIRECCION DE REGISTRO, SUPERVISION E INVESTIGACION</v>
          </cell>
          <cell r="N90" t="str">
            <v>DEPARTAMENTO DE REGISTRO Y ASISTENCIA TECNICA</v>
          </cell>
        </row>
        <row r="91">
          <cell r="I91" t="str">
            <v>RODRIGUEZ RAMIREZ, NADIA ISOLINA</v>
          </cell>
          <cell r="J91" t="str">
            <v>Técnico II</v>
          </cell>
          <cell r="K91">
            <v>1000</v>
          </cell>
          <cell r="L91" t="str">
            <v>SOCIOLOGIA</v>
          </cell>
          <cell r="M91" t="str">
            <v>SUBDIRECCION DE POLITICAS</v>
          </cell>
          <cell r="N91" t="str">
            <v>DEPARTAMENTO TECNICO DE COORDINACION Y ARTICULACION</v>
          </cell>
        </row>
        <row r="92">
          <cell r="I92" t="str">
            <v>JAIMES LOPEZ, DIANA BEATRIZ</v>
          </cell>
          <cell r="J92" t="str">
            <v>Técnico II</v>
          </cell>
          <cell r="K92">
            <v>1000</v>
          </cell>
          <cell r="L92"/>
          <cell r="M92" t="str">
            <v>SUBDIRECCION DE REGISTRO, SUPERVISION E INVESTIGACION</v>
          </cell>
          <cell r="N92" t="str">
            <v>DEPARTAMENTO DE INVESTIGACION DE INFRACCIONES DE ENTIDADES DE ATENCION</v>
          </cell>
        </row>
        <row r="93">
          <cell r="I93" t="str">
            <v>MENDOZA RAMIREZ, MIRNA RAQUEL</v>
          </cell>
          <cell r="J93" t="str">
            <v>Técnico II</v>
          </cell>
          <cell r="K93">
            <v>1000</v>
          </cell>
          <cell r="L93" t="str">
            <v xml:space="preserve">CIENCIAS DE LA EDUCACION </v>
          </cell>
          <cell r="M93" t="str">
            <v>SUBDIRECCION DE REGISTRO, SUPERVISION E INVESTIGACION</v>
          </cell>
          <cell r="N93" t="str">
            <v>SECCION DE ACREDITACION DE PROGRAMAS</v>
          </cell>
        </row>
        <row r="94">
          <cell r="I94" t="str">
            <v>RODAS VELASQUEZ, RICARDO ANTONIO</v>
          </cell>
          <cell r="J94" t="str">
            <v>Técnico II</v>
          </cell>
          <cell r="K94">
            <v>1000</v>
          </cell>
          <cell r="L94" t="str">
            <v>SOCIOLOGIA</v>
          </cell>
          <cell r="M94" t="str">
            <v>SUBDIRECCION DE POLITICAS</v>
          </cell>
          <cell r="N94" t="str">
            <v>DEPARTAMENTO DE POLITICAS, PLANES Y PROGRAMAS NACIONALES Y LOCALES</v>
          </cell>
        </row>
        <row r="95">
          <cell r="I95" t="str">
            <v>CAPACHO RODRIGUEZ, ASTRID ROCIO</v>
          </cell>
          <cell r="J95" t="str">
            <v>Técnico II</v>
          </cell>
          <cell r="K95">
            <v>1000</v>
          </cell>
          <cell r="L95" t="str">
            <v>CIENCIAS JURIDICAS</v>
          </cell>
          <cell r="M95" t="str">
            <v>SUBDIRECCION DE REGISTRO, SUPERVISION E INVESTIGACION</v>
          </cell>
          <cell r="N95" t="str">
            <v>SECCION DE ACREDITACION DE PROGRAMAS</v>
          </cell>
        </row>
        <row r="96">
          <cell r="I96" t="str">
            <v>MARIN ZELAYA, DIEGO JOSE</v>
          </cell>
          <cell r="J96" t="str">
            <v>Técnico II</v>
          </cell>
          <cell r="K96">
            <v>1000</v>
          </cell>
          <cell r="L96" t="str">
            <v xml:space="preserve">CIENCIAS JURIDICAS </v>
          </cell>
          <cell r="M96" t="str">
            <v>SUBDIRECCION DE REGISTRO, SUPERVISION E INVESTIGACION</v>
          </cell>
          <cell r="N96" t="str">
            <v>SECCION DE ACREDITACION DE PROGRAMAS</v>
          </cell>
        </row>
        <row r="97">
          <cell r="I97" t="str">
            <v>PAREDES ESTEVEZ, MIRNA CELINA</v>
          </cell>
          <cell r="J97" t="str">
            <v>Técnico II</v>
          </cell>
          <cell r="K97">
            <v>1000</v>
          </cell>
          <cell r="L97" t="str">
            <v>TRABAJO SOCIAL</v>
          </cell>
          <cell r="M97" t="str">
            <v>SUBDIRECCION DE REGISTRO, SUPERVISION E INVESTIGACION</v>
          </cell>
          <cell r="N97" t="str">
            <v>DEPARTAMENTO DE INVESTIGACION DE INFRACCIONES DE ENTIDADES DE ATENCION</v>
          </cell>
        </row>
        <row r="98">
          <cell r="I98" t="str">
            <v>CUBILLAS DE ROMERO, CLAUDIA ESMERALDA</v>
          </cell>
          <cell r="J98" t="str">
            <v>Técnico II</v>
          </cell>
          <cell r="K98">
            <v>1000</v>
          </cell>
          <cell r="L98"/>
          <cell r="M98" t="str">
            <v>SUBDIRECCION DE DEFENSA DE DERECHOS INDIVIDUALES</v>
          </cell>
          <cell r="N98" t="str">
            <v>SEDE DEPARTAMENTAL SAN VICENTE</v>
          </cell>
        </row>
        <row r="99">
          <cell r="I99" t="str">
            <v>NAVARRETE SILVA, DIANA MARGARITA</v>
          </cell>
          <cell r="J99" t="str">
            <v>Técnico II</v>
          </cell>
          <cell r="K99">
            <v>1000</v>
          </cell>
          <cell r="L99"/>
          <cell r="M99" t="str">
            <v>SUBDIRECCION DE REGISTRO, SUPERVISION E INVESTIGACION</v>
          </cell>
          <cell r="N99" t="str">
            <v>SUBDIRECCION DE REGISTRO, SUPERVISION E INVESTIGACION</v>
          </cell>
        </row>
        <row r="100">
          <cell r="I100" t="str">
            <v>AVILES DE PARADA, HEIDY EDITH</v>
          </cell>
          <cell r="J100" t="str">
            <v>Técnico II</v>
          </cell>
          <cell r="K100">
            <v>1000</v>
          </cell>
          <cell r="L100"/>
          <cell r="M100" t="str">
            <v>SUBDIRECCION DE REGISTRO, SUPERVISION E INVESTIGACION</v>
          </cell>
          <cell r="N100" t="str">
            <v>DEPARTAMENTO DE INVESTIGACION DE INFRACCIONES DE ENTIDADES DE ATENCION</v>
          </cell>
        </row>
        <row r="101">
          <cell r="I101" t="str">
            <v>ALVARENGA VALIENTE, MAURICIO ALBERTO</v>
          </cell>
          <cell r="J101" t="str">
            <v>Técnico II</v>
          </cell>
          <cell r="K101">
            <v>1000</v>
          </cell>
          <cell r="L101" t="str">
            <v>CIENCIAS JURIDICAS</v>
          </cell>
          <cell r="M101" t="str">
            <v>SUBDIRECCION DE REGISTRO, SUPERVISION E INVESTIGACION</v>
          </cell>
          <cell r="N101" t="str">
            <v>DEPARTAMENTO DE SUPERVISION</v>
          </cell>
        </row>
        <row r="102">
          <cell r="I102" t="str">
            <v>DUBON CALLES, VESI ELIZABETH</v>
          </cell>
          <cell r="J102" t="str">
            <v>Técnico II</v>
          </cell>
          <cell r="K102">
            <v>1000</v>
          </cell>
          <cell r="L102" t="str">
            <v>MATERNO INFANTIL</v>
          </cell>
          <cell r="M102" t="str">
            <v>SUBDIRECCION DE REGISTRO, SUPERVISION E INVESTIGACION</v>
          </cell>
          <cell r="N102" t="str">
            <v>DEPARTAMENTO DE SUPERVISION</v>
          </cell>
        </row>
        <row r="103">
          <cell r="I103" t="str">
            <v>GONZALEZ RAMOS, JUAN CARLO</v>
          </cell>
          <cell r="J103" t="str">
            <v>Técnico II</v>
          </cell>
          <cell r="K103">
            <v>1000</v>
          </cell>
          <cell r="L103" t="str">
            <v>PSICOLOGIA</v>
          </cell>
          <cell r="M103" t="str">
            <v>SUBDIRECCION DE REGISTRO, SUPERVISION E INVESTIGACION</v>
          </cell>
          <cell r="N103" t="str">
            <v>DEPARTAMENTO DE SUPERVISION</v>
          </cell>
        </row>
        <row r="104">
          <cell r="I104" t="str">
            <v>DE LEON DOMINGUEZ, SARA GABRIELA</v>
          </cell>
          <cell r="J104" t="str">
            <v>Técnico II</v>
          </cell>
          <cell r="K104">
            <v>1000</v>
          </cell>
          <cell r="L104" t="str">
            <v>CIENCIAS JURIDICAS</v>
          </cell>
          <cell r="M104" t="str">
            <v>SUBDIRECCION DE REGISTRO, SUPERVISION E INVESTIGACION</v>
          </cell>
          <cell r="N104" t="str">
            <v>DEPARTAMENTO DE SUPERVISION</v>
          </cell>
        </row>
        <row r="105">
          <cell r="I105" t="str">
            <v>FLORES AVALOS, ESTHER ELIZABETH</v>
          </cell>
          <cell r="J105" t="str">
            <v>Técnico II</v>
          </cell>
          <cell r="K105">
            <v>1000</v>
          </cell>
          <cell r="L105" t="str">
            <v>RELACIONES INTERNACIONALES</v>
          </cell>
          <cell r="M105" t="str">
            <v>SUBDIRECCION DE POLITICAS</v>
          </cell>
          <cell r="N105" t="str">
            <v>DEPARTAMENTO TECNICO DE COORDINACION Y ARTICULACION</v>
          </cell>
        </row>
        <row r="106">
          <cell r="I106" t="str">
            <v>BLANCO HERNANDEZ, CARMEN ALICIA</v>
          </cell>
          <cell r="J106" t="str">
            <v>Técnico II</v>
          </cell>
          <cell r="K106">
            <v>1000</v>
          </cell>
          <cell r="L106" t="str">
            <v>LIC EN ESTADISTICA</v>
          </cell>
          <cell r="M106" t="str">
            <v>SUBDIRECCION DE POLITICAS</v>
          </cell>
          <cell r="N106" t="str">
            <v>DEPARTAMENTO DE POLITICAS, PLANES Y PROGRAMAS NACIONALES Y LOCALES</v>
          </cell>
        </row>
        <row r="107">
          <cell r="I107" t="str">
            <v>MORATAYA FIGUEROA, JENNIFER RAQUEL</v>
          </cell>
          <cell r="J107" t="str">
            <v>Técnico II</v>
          </cell>
          <cell r="K107">
            <v>1000</v>
          </cell>
          <cell r="L107" t="str">
            <v>CIENCIAS JURIDICAS</v>
          </cell>
          <cell r="M107" t="str">
            <v>SUBDIRECCION DE POLITICAS</v>
          </cell>
          <cell r="N107" t="str">
            <v>DEPARTAMENTO DE INFORMACION Y ANALISIS</v>
          </cell>
        </row>
        <row r="108">
          <cell r="I108" t="str">
            <v>SERRANO RIVAS, EDWIN ALBERTO</v>
          </cell>
          <cell r="J108" t="str">
            <v>Técnico II</v>
          </cell>
          <cell r="K108">
            <v>1000</v>
          </cell>
          <cell r="L108" t="str">
            <v>CIENCIAS JURIDICAS</v>
          </cell>
          <cell r="M108" t="str">
            <v>SUBDIRECCION DE POLITICAS</v>
          </cell>
          <cell r="N108" t="str">
            <v>DEPARTAMENTO DE INFORMACION Y ANALISIS</v>
          </cell>
        </row>
        <row r="109">
          <cell r="I109" t="str">
            <v>(VACANTE) ORELLANA GUARDADO, GLENDA MARIELOS</v>
          </cell>
          <cell r="J109" t="str">
            <v>Técnico III</v>
          </cell>
          <cell r="K109">
            <v>700</v>
          </cell>
          <cell r="L109" t="str">
            <v>CIENCIAS JURIDICAS</v>
          </cell>
          <cell r="M109" t="str">
            <v>SUBDIRECCION DE REGISTRO, SUPERVISION E INVESTIGACION</v>
          </cell>
          <cell r="N109" t="str">
            <v>DEPARTAMENTO DE REGISTRO Y ASISTENCIA TECNICA</v>
          </cell>
        </row>
        <row r="110">
          <cell r="I110" t="str">
            <v>ESCOBAR MANGANDI, GERARDO JOSUE</v>
          </cell>
          <cell r="J110" t="str">
            <v>Notificador</v>
          </cell>
          <cell r="K110">
            <v>600</v>
          </cell>
          <cell r="L110"/>
          <cell r="M110"/>
          <cell r="N110" t="str">
            <v>SRV</v>
          </cell>
        </row>
        <row r="111">
          <cell r="I111" t="str">
            <v>HERRERA CHAVEZ, IRIS IVETTE</v>
          </cell>
          <cell r="J111" t="str">
            <v>Secretaria II</v>
          </cell>
          <cell r="K111">
            <v>550</v>
          </cell>
          <cell r="L111" t="str">
            <v>BACHILLERATO</v>
          </cell>
          <cell r="M111" t="str">
            <v>SUBDIRECCION DE POLITICAS</v>
          </cell>
          <cell r="N111" t="str">
            <v>SUBDIRECCION DE POLITICAS</v>
          </cell>
        </row>
        <row r="112">
          <cell r="I112" t="str">
            <v>MARTINEZ, ESMERALDA</v>
          </cell>
          <cell r="J112" t="str">
            <v>Secretaria II</v>
          </cell>
          <cell r="K112">
            <v>550</v>
          </cell>
          <cell r="L112" t="str">
            <v>BACHILLERATO</v>
          </cell>
          <cell r="M112" t="str">
            <v>SUBDIRECCION DE REGISTRO, SUPERVISION E INVESTIGACION</v>
          </cell>
          <cell r="N112" t="str">
            <v>SUBDIRECCION DE REGISTRO, SUPERVISION E INVESTIGACION</v>
          </cell>
        </row>
        <row r="113">
          <cell r="I113" t="str">
            <v>depersona</v>
          </cell>
          <cell r="J113" t="str">
            <v>titplaza</v>
          </cell>
          <cell r="K113" t="str">
            <v>salario</v>
          </cell>
          <cell r="L113" t="str">
            <v>PROFECION</v>
          </cell>
          <cell r="M113" t="str">
            <v>SUBDIRECCION</v>
          </cell>
          <cell r="N113" t="str">
            <v>UNIDAD/ DEPARTAMENTO/SECCION /SEDE DEPARTAMENTAL</v>
          </cell>
        </row>
        <row r="114">
          <cell r="I114" t="str">
            <v>MENJIVAR GUEVARA, NELSON ANTONIO</v>
          </cell>
          <cell r="J114" t="str">
            <v>Jefe Departamento</v>
          </cell>
          <cell r="K114">
            <v>1500</v>
          </cell>
          <cell r="L114" t="str">
            <v>CIENCIAS JURIDICAS</v>
          </cell>
          <cell r="M114" t="str">
            <v>SUBDIRECCION DE DEFENSA DE DERECHOS INDIVIDUALES</v>
          </cell>
          <cell r="N114" t="str">
            <v>DEPARTAMENTO DE PROTECCION DE DERECHOS COLECTIVOS Y DIFUSOS</v>
          </cell>
        </row>
        <row r="115">
          <cell r="I115" t="str">
            <v>ALAS ROSALES, DARLYN MILENA</v>
          </cell>
          <cell r="J115" t="str">
            <v>Jefe Departamento</v>
          </cell>
          <cell r="K115">
            <v>1500</v>
          </cell>
          <cell r="L115" t="str">
            <v>CIENCIAS JURIDICAS</v>
          </cell>
          <cell r="M115" t="str">
            <v>SUBDIRECCION DE DEFENSA DE DERECHOS INDIVIDUALES</v>
          </cell>
          <cell r="N115" t="str">
            <v>SECCION DE SUPERVISION DEL FUNCIONAMIENTO DE JUNTAS DE PROTECCION</v>
          </cell>
        </row>
        <row r="116">
          <cell r="I116" t="str">
            <v>CARBAJAL ORELLANA, MIRLA GUADALUPE</v>
          </cell>
          <cell r="J116" t="str">
            <v>Jefe Departamento</v>
          </cell>
          <cell r="K116">
            <v>1500</v>
          </cell>
          <cell r="L116" t="str">
            <v>CIENCIAS JURIDICAS</v>
          </cell>
          <cell r="M116" t="str">
            <v>SUBDIRECCION DE DEFENSA DE DERECHOS COLECTIVOS Y DIFUSOS</v>
          </cell>
          <cell r="N116" t="str">
            <v>DEPARTAMENTO DE ASISTENCIA TECNICA A JUNTAS DE PROTECCION</v>
          </cell>
        </row>
        <row r="117">
          <cell r="I117" t="str">
            <v>GONZALEZ CANTARERO, CECILIA GUADALUPE</v>
          </cell>
          <cell r="J117" t="str">
            <v>Coordinador</v>
          </cell>
          <cell r="K117">
            <v>1300</v>
          </cell>
          <cell r="L117" t="str">
            <v>CIENCIAS JURIDICAS</v>
          </cell>
          <cell r="M117" t="str">
            <v>SUBDIRECCION DE DEFENSA DE DERECHOS INDIVIDUALES</v>
          </cell>
          <cell r="N117" t="str">
            <v>LINEA DE ATENCION Y EMERGENCIA 123</v>
          </cell>
        </row>
        <row r="118">
          <cell r="I118" t="str">
            <v>GUERRA SALVADOR, DORA ALICIA</v>
          </cell>
          <cell r="J118" t="str">
            <v>Encargado de Area</v>
          </cell>
          <cell r="K118">
            <v>1300</v>
          </cell>
          <cell r="L118" t="str">
            <v>CIENCIAS JURIDICAS</v>
          </cell>
          <cell r="M118" t="str">
            <v>SUBDIRECCION DE DEFENSA DE DERECHOS INDIVIDUALES</v>
          </cell>
          <cell r="N118" t="str">
            <v>SUBDIRECCION DE DEFENSA DE DERECHOS INDIVIDUALES</v>
          </cell>
        </row>
        <row r="119">
          <cell r="I119" t="str">
            <v>TUTILA HERNANDEZ, ALONSO JOSE</v>
          </cell>
          <cell r="J119" t="str">
            <v>Jefe de Sección de Adopciones</v>
          </cell>
          <cell r="K119">
            <v>1300</v>
          </cell>
          <cell r="L119" t="str">
            <v>SECCION DE ADOPCIONES</v>
          </cell>
          <cell r="M119" t="str">
            <v>SUBDIRECCION DE DEFENSA DE DERECHOS INDIVIDUALES</v>
          </cell>
          <cell r="N119" t="str">
            <v>SECCION DE ADOPCIONES</v>
          </cell>
        </row>
        <row r="120">
          <cell r="I120" t="str">
            <v>CUESTAS BRAN, ADRIANA PATRICIA</v>
          </cell>
          <cell r="J120" t="str">
            <v>Miembro de Junta de Protección</v>
          </cell>
          <cell r="K120">
            <v>1200</v>
          </cell>
          <cell r="L120" t="str">
            <v>CIENCIAS JURIDICAS</v>
          </cell>
          <cell r="M120" t="str">
            <v>SUBDIRECCION DE DEFENSA DE DERECHOS INDIVIDUALES</v>
          </cell>
          <cell r="N120" t="str">
            <v>SAN SALVADOR I</v>
          </cell>
        </row>
        <row r="121">
          <cell r="I121" t="str">
            <v>RAUDA ORELLANA, OMAR ALBERTO</v>
          </cell>
          <cell r="J121" t="str">
            <v>Miembro de Junta de Protección</v>
          </cell>
          <cell r="K121">
            <v>1200</v>
          </cell>
          <cell r="L121" t="str">
            <v>TRABAJADOR SOCIAL</v>
          </cell>
          <cell r="M121" t="str">
            <v>SUBDIRECCION DE DEFENSA DE DERECHOS INDIVIDUALES</v>
          </cell>
          <cell r="N121" t="str">
            <v>SAN SALVADOR I</v>
          </cell>
        </row>
        <row r="122">
          <cell r="I122" t="str">
            <v>SARAVIA SERRANO, CYNTHIA MARGARITA</v>
          </cell>
          <cell r="J122" t="str">
            <v>Miembro de Junta de Protección</v>
          </cell>
          <cell r="K122">
            <v>1200</v>
          </cell>
          <cell r="L122" t="str">
            <v>PSICOLOGIA</v>
          </cell>
          <cell r="M122" t="str">
            <v>SUBDIRECCION DE DEFENSA DE DERECHOS INDIVIDUALES</v>
          </cell>
          <cell r="N122" t="str">
            <v>SAN SALVADOR I</v>
          </cell>
        </row>
        <row r="123">
          <cell r="I123" t="str">
            <v>AGUILAR DE OSORIO, ROSA MELIDA</v>
          </cell>
          <cell r="J123" t="str">
            <v>Miembro de Junta de Protección</v>
          </cell>
          <cell r="K123">
            <v>1200</v>
          </cell>
          <cell r="L123" t="str">
            <v>TRABAJADOR SOCIAL</v>
          </cell>
          <cell r="M123" t="str">
            <v>SUBDIRECCION DE DEFENSA DE DERECHOS INDIVIDUALES</v>
          </cell>
          <cell r="N123" t="str">
            <v>SEDE DEPARTAMENTAL SAN VICENTE</v>
          </cell>
        </row>
        <row r="124">
          <cell r="I124" t="str">
            <v>HERNANDEZ DE ACEVEDO, JUANA YANETH</v>
          </cell>
          <cell r="J124" t="str">
            <v>Miembro de Junta de Protección</v>
          </cell>
          <cell r="K124">
            <v>1200</v>
          </cell>
          <cell r="L124"/>
          <cell r="M124" t="str">
            <v>SUBDIRECCION DE DEFENSA DE DERECHOS INDIVIDUALES</v>
          </cell>
          <cell r="N124" t="str">
            <v>SEDE DEPARTAMENTAL SAN VICENTE</v>
          </cell>
        </row>
        <row r="125">
          <cell r="I125" t="str">
            <v>FLORES DE AYALA, CARMEN ELENA</v>
          </cell>
          <cell r="J125" t="str">
            <v>Miembro de Junta de Protección</v>
          </cell>
          <cell r="K125">
            <v>1200</v>
          </cell>
          <cell r="L125" t="str">
            <v>PSICOLOGIA</v>
          </cell>
          <cell r="M125" t="str">
            <v>SUBDIRECCION DE DEFENSA DE DERECHOS INDIVIDUALES</v>
          </cell>
          <cell r="N125" t="str">
            <v>SEDE DEPARTAMENTAL SAN VICENTE</v>
          </cell>
        </row>
        <row r="126">
          <cell r="I126" t="str">
            <v>ABARCA MARROQUIN, SARA ELISA</v>
          </cell>
          <cell r="J126" t="str">
            <v>Miembro de Junta de Protección</v>
          </cell>
          <cell r="K126">
            <v>1200</v>
          </cell>
          <cell r="L126" t="str">
            <v>PSICOLOGIA</v>
          </cell>
          <cell r="M126" t="str">
            <v>SUBDIRECCION DE DEFENSA DE DERECHOS INDIVIDUALES</v>
          </cell>
          <cell r="N126" t="str">
            <v>SEDE DEPARTAMENTAL SANTA ANA</v>
          </cell>
        </row>
        <row r="127">
          <cell r="I127" t="str">
            <v>MORAN DE VILLALOBOS, BRENDA YANETH</v>
          </cell>
          <cell r="J127" t="str">
            <v>Miembro de Junta de Protección</v>
          </cell>
          <cell r="K127">
            <v>1200</v>
          </cell>
          <cell r="L127" t="str">
            <v>cienCIAS JURIDICAS</v>
          </cell>
          <cell r="M127" t="str">
            <v>SUBDIRECCION DE DEFENSA DE DERECHOS INDIVIDUALES</v>
          </cell>
          <cell r="N127" t="str">
            <v>SEDE DEPARTAMENTAL SANTA ANA</v>
          </cell>
        </row>
        <row r="128">
          <cell r="I128" t="str">
            <v>RAMIREZ CHULO FIGUEROA, ANA CECILIA</v>
          </cell>
          <cell r="J128" t="str">
            <v>Miembro de Junta de Protección</v>
          </cell>
          <cell r="K128">
            <v>1200</v>
          </cell>
          <cell r="L128" t="str">
            <v>TRABAJADOR SOCIAL</v>
          </cell>
          <cell r="M128" t="str">
            <v>SUBDIRECCION DE DEFENSA DE DERECHOS INDIVIDUALES</v>
          </cell>
          <cell r="N128" t="str">
            <v>SEDE DEPARTAMENTAL SANTA ANA</v>
          </cell>
        </row>
        <row r="129">
          <cell r="I129" t="str">
            <v>GARCIA DE ALVAREZ, MARIA ALDINA</v>
          </cell>
          <cell r="J129" t="str">
            <v>Miembro de Junta de Protección</v>
          </cell>
          <cell r="K129">
            <v>1200</v>
          </cell>
          <cell r="L129" t="str">
            <v>PSICOLOGIA</v>
          </cell>
          <cell r="M129" t="str">
            <v>SUBDIRECCION DE DEFENSA DE DERECHOS INDIVIDUALES</v>
          </cell>
          <cell r="N129" t="str">
            <v>SEDE DEPARTAMENTAL SAN MIGUEL</v>
          </cell>
        </row>
        <row r="130">
          <cell r="I130" t="str">
            <v>ASCENCIO TURCIOS, EMELY GUADALUPE</v>
          </cell>
          <cell r="J130" t="str">
            <v>Miembro de Junta de Protección</v>
          </cell>
          <cell r="K130">
            <v>1200</v>
          </cell>
          <cell r="L130" t="str">
            <v>CIENCIAS JURIDICAS</v>
          </cell>
          <cell r="M130" t="str">
            <v>SUBDIRECCION DE DEFENSA DE DERECHOS INDIVIDUALES</v>
          </cell>
          <cell r="N130" t="str">
            <v>SEDE DEPARTAMENTAL SAN MIGUEL</v>
          </cell>
        </row>
        <row r="131">
          <cell r="I131" t="str">
            <v>(VACANTE) CARDOZA QUINTEROS, MARGARITA ALTAGRACIA</v>
          </cell>
          <cell r="J131" t="str">
            <v>Miembro de Junta de Protección</v>
          </cell>
          <cell r="K131">
            <v>1200</v>
          </cell>
          <cell r="L131" t="str">
            <v>TRABAJADOR SOCIAL</v>
          </cell>
          <cell r="M131" t="str">
            <v>SUBDIRECCION DE DEFENSA DE DERECHOS INDIVIDUALES</v>
          </cell>
          <cell r="N131" t="str">
            <v>SAN SALVADOR II</v>
          </cell>
        </row>
        <row r="132">
          <cell r="I132" t="str">
            <v>AVELAR RODRIGUEZ, VANESSA YAMILETH</v>
          </cell>
          <cell r="J132" t="str">
            <v>Miembro de Junta de Protección</v>
          </cell>
          <cell r="K132">
            <v>1200</v>
          </cell>
          <cell r="L132" t="str">
            <v>PSICOLOGIA</v>
          </cell>
          <cell r="M132" t="str">
            <v>SUBDIRECCION DE DEFENSA DE DERECHOS INDIVIDUALES</v>
          </cell>
          <cell r="N132" t="str">
            <v>SEDE DEPARTAMENTAL CHALATENANGO</v>
          </cell>
        </row>
        <row r="133">
          <cell r="I133" t="str">
            <v>GUILLEN MALDONADO, RONALD ARTURO</v>
          </cell>
          <cell r="J133" t="str">
            <v>Miembro de Junta de Protección</v>
          </cell>
          <cell r="K133">
            <v>1200</v>
          </cell>
          <cell r="L133" t="str">
            <v>CIENCIAS JURIDICAS</v>
          </cell>
          <cell r="M133" t="str">
            <v>SUBDIRECCION DE DEFENSA DE DERECHOS INDIVIDUALES</v>
          </cell>
          <cell r="N133" t="str">
            <v>SEDE DEPARTAMENTAL CHALATENANGO</v>
          </cell>
        </row>
        <row r="134">
          <cell r="I134" t="str">
            <v>ALEMAN MENJIVAR, EFRAIN</v>
          </cell>
          <cell r="J134" t="str">
            <v>Miembro de Junta de Protección</v>
          </cell>
          <cell r="K134">
            <v>1200</v>
          </cell>
          <cell r="L134" t="str">
            <v>CIENCIAS JURIDICAS</v>
          </cell>
          <cell r="M134" t="str">
            <v>SUBDIRECCION DE DEFENSA DE DERECHOS INDIVIDUALES</v>
          </cell>
          <cell r="N134" t="str">
            <v>SEDE DEPARTAMENTAL CHALATENANGO</v>
          </cell>
        </row>
        <row r="135">
          <cell r="I135" t="str">
            <v>CACERES LOPEZ, MARIA IBEL</v>
          </cell>
          <cell r="J135" t="str">
            <v>Miembro de Junta de Protección</v>
          </cell>
          <cell r="K135">
            <v>1200</v>
          </cell>
          <cell r="L135" t="str">
            <v>PSICOLOGIA</v>
          </cell>
          <cell r="M135" t="str">
            <v>SUBDIRECCION DE DEFENSA DE DERECHOS INDIVIDUALES</v>
          </cell>
          <cell r="N135" t="str">
            <v>SEDE DEPARTAMENTAL USULUTAN</v>
          </cell>
        </row>
        <row r="136">
          <cell r="I136" t="str">
            <v>PICHINTE DE DURAN, HAYDEE</v>
          </cell>
          <cell r="J136" t="str">
            <v>Miembro de Junta de Protección</v>
          </cell>
          <cell r="K136">
            <v>1200</v>
          </cell>
          <cell r="L136" t="str">
            <v>TRABAJADOR SOCIAL</v>
          </cell>
          <cell r="M136" t="str">
            <v>SUBDIRECCION DE DEFENSA DE DERECHOS INDIVIDUALES</v>
          </cell>
          <cell r="N136" t="str">
            <v>SEDE DEPARTAMENTAL USULUTAN</v>
          </cell>
        </row>
        <row r="137">
          <cell r="I137" t="str">
            <v>ROQUE DE HENRIQUEZ, INGRID XIOMARA</v>
          </cell>
          <cell r="J137" t="str">
            <v>Miembro de Junta de Protección</v>
          </cell>
          <cell r="K137">
            <v>1200</v>
          </cell>
          <cell r="L137"/>
          <cell r="M137" t="str">
            <v>SUBDIRECCION DE DEFENSA DE DERECHOS INDIVIDUALES</v>
          </cell>
          <cell r="N137" t="str">
            <v>SEDE DEPARTAMENTAL USULUTAN</v>
          </cell>
        </row>
        <row r="138">
          <cell r="I138" t="str">
            <v>CRUZ CASTILLO, ROCIO NATHALY</v>
          </cell>
          <cell r="J138" t="str">
            <v>Miembro de Junta de Protección</v>
          </cell>
          <cell r="K138">
            <v>1200</v>
          </cell>
          <cell r="L138" t="str">
            <v>CIENCIAS JURIDICAS</v>
          </cell>
          <cell r="M138" t="str">
            <v>SUBDIRECCION DE DEFENSA DE DERECHOS INDIVIDUALES</v>
          </cell>
          <cell r="N138" t="str">
            <v>SEDE DEPARTAMENTAL LA LIBERTAD</v>
          </cell>
        </row>
        <row r="139">
          <cell r="I139" t="str">
            <v>ORTIZ CAMPOS, SONIA CECILIA</v>
          </cell>
          <cell r="J139" t="str">
            <v>Miembro de Junta de Protección</v>
          </cell>
          <cell r="K139">
            <v>1200</v>
          </cell>
          <cell r="L139" t="str">
            <v>TRABAJADOR SOCIAL</v>
          </cell>
          <cell r="M139" t="str">
            <v>SUBDIRECCION DE DEFENSA DE DERECHOS INDIVIDUALES</v>
          </cell>
          <cell r="N139" t="str">
            <v>SEDE DEPARTAMENTAL LA LIBERTAD</v>
          </cell>
        </row>
        <row r="140">
          <cell r="I140" t="str">
            <v>BARRIENTOS DE RODRIGUEZ, ROSA MARGARITA</v>
          </cell>
          <cell r="J140" t="str">
            <v>Miembro de Junta de Protección</v>
          </cell>
          <cell r="K140">
            <v>1200</v>
          </cell>
          <cell r="L140" t="str">
            <v>PSICOLOGIA</v>
          </cell>
          <cell r="M140" t="str">
            <v>SUBDIRECCION DE DEFENSA DE DERECHOS INDIVIDUALES</v>
          </cell>
          <cell r="N140" t="str">
            <v>SEDE DEPARTAMENTAL LA LIBERTAD</v>
          </cell>
        </row>
        <row r="141">
          <cell r="I141" t="str">
            <v>VILLATORO UMANZOR, JOSE ROBERTO</v>
          </cell>
          <cell r="J141" t="str">
            <v>Miembro de Junta de Protección</v>
          </cell>
          <cell r="K141">
            <v>1200</v>
          </cell>
          <cell r="L141" t="str">
            <v>CIENCIAS JURIDICAS</v>
          </cell>
          <cell r="M141" t="str">
            <v>SUBDIRECCION DE DEFENSA DE DERECHOS INDIVIDUALES</v>
          </cell>
          <cell r="N141" t="str">
            <v>SEDE DEPARTAMENTAL LA UNION</v>
          </cell>
        </row>
        <row r="142">
          <cell r="I142" t="str">
            <v>PINEDA DE ALVAREZ, KELLY VANESA</v>
          </cell>
          <cell r="J142" t="str">
            <v>Miembro de Junta de Protección</v>
          </cell>
          <cell r="K142">
            <v>1200</v>
          </cell>
          <cell r="L142" t="str">
            <v>TRABAJADOR SOCIAL</v>
          </cell>
          <cell r="M142" t="str">
            <v>SUBDIRECCION DE DEFENSA DE DERECHOS INDIVIDUALES</v>
          </cell>
          <cell r="N142" t="str">
            <v>SEDE DEPARTAMENTAL LA UNION</v>
          </cell>
        </row>
        <row r="143">
          <cell r="I143" t="str">
            <v>GOMEZ TORRES, SINDY ESPERANZA</v>
          </cell>
          <cell r="J143" t="str">
            <v>Miembro de Junta de Protección</v>
          </cell>
          <cell r="K143">
            <v>1200</v>
          </cell>
          <cell r="L143" t="str">
            <v>CIENCIAS JURIDICAS</v>
          </cell>
          <cell r="M143" t="str">
            <v>SUBDIRECCION DE DEFENSA DE DERECHOS INDIVIDUALES</v>
          </cell>
          <cell r="N143" t="str">
            <v>SEDE DEPARTAMENTAL LA UNION</v>
          </cell>
        </row>
        <row r="144">
          <cell r="I144" t="str">
            <v>SAGGEETH DE CUEVAS, SILVIA LEDA</v>
          </cell>
          <cell r="J144" t="str">
            <v>Miembro de Junta de Protección</v>
          </cell>
          <cell r="K144">
            <v>1200</v>
          </cell>
          <cell r="L144" t="str">
            <v>PSICOLOGIA</v>
          </cell>
          <cell r="M144" t="str">
            <v>SUBDIRECCION DE DEFENSA DE DERECHOS INDIVIDUALES</v>
          </cell>
          <cell r="N144" t="str">
            <v>SEDE DEPARTAMENTAL SONSONATE</v>
          </cell>
        </row>
        <row r="145">
          <cell r="I145" t="str">
            <v>QUINTANILLA DE CHINCHILLA, ROSA AZUCENA</v>
          </cell>
          <cell r="J145" t="str">
            <v>Miembro de Junta de Protección</v>
          </cell>
          <cell r="K145">
            <v>1200</v>
          </cell>
          <cell r="L145" t="str">
            <v>TRABAJADOR SOCIAL</v>
          </cell>
          <cell r="M145" t="str">
            <v>SUBDIRECCION DE DEFENSA DE DERECHOS INDIVIDUALES</v>
          </cell>
          <cell r="N145" t="str">
            <v>SEDE DEPARTAMENTAL SONSONATE</v>
          </cell>
        </row>
        <row r="146">
          <cell r="I146" t="str">
            <v>VILLEDA GARCÍA, CARLOS ALBERTO</v>
          </cell>
          <cell r="J146" t="str">
            <v>Miembro de Junta de Protección</v>
          </cell>
          <cell r="K146">
            <v>1200</v>
          </cell>
          <cell r="L146" t="str">
            <v>cienCIAS JURIDICAS</v>
          </cell>
          <cell r="M146" t="str">
            <v>SUBDIRECCION DE DEFENSA DE DERECHOS INDIVIDUALES</v>
          </cell>
          <cell r="N146" t="str">
            <v>SEDE DEPARTAMENTAL SONSONATE</v>
          </cell>
        </row>
        <row r="147">
          <cell r="I147" t="str">
            <v>ORTIZ DE OLIVARES, GLENDA ELIZABETH</v>
          </cell>
          <cell r="J147" t="str">
            <v>Miembro de Junta de Protección</v>
          </cell>
          <cell r="K147">
            <v>1200</v>
          </cell>
          <cell r="L147" t="str">
            <v>CIENCIAS JURIDICAS</v>
          </cell>
          <cell r="M147" t="str">
            <v>SUBDIRECCION DE DEFENSA DE DERECHOS INDIVIDUALES</v>
          </cell>
          <cell r="N147" t="str">
            <v>SEDE DEPARTAMENTAL AHUACHAPAN</v>
          </cell>
        </row>
        <row r="148">
          <cell r="I148" t="str">
            <v>RODAS GONZALEZ, KARLA MATILDE</v>
          </cell>
          <cell r="J148" t="str">
            <v>Miembro de Junta de Protección</v>
          </cell>
          <cell r="K148">
            <v>1200</v>
          </cell>
          <cell r="L148" t="str">
            <v>TRABAJADOR SOCIAL</v>
          </cell>
          <cell r="M148" t="str">
            <v>SUBDIRECCION DE DEFENSA DE DERECHOS INDIVIDUALES</v>
          </cell>
          <cell r="N148" t="str">
            <v>SEDE DEPARTAMENTAL AHUACHAPAN</v>
          </cell>
        </row>
        <row r="149">
          <cell r="I149" t="str">
            <v>MEJIA ZELADA, CARLOS DARIO</v>
          </cell>
          <cell r="J149" t="str">
            <v>Miembro de Junta de Protección</v>
          </cell>
          <cell r="K149">
            <v>1200</v>
          </cell>
          <cell r="L149"/>
          <cell r="M149" t="str">
            <v>SUBDIRECCION DE DEFENSA DE DERECHOS INDIVIDUALES</v>
          </cell>
          <cell r="N149" t="str">
            <v>SEDE DEPARTAMENTAL AHUACHAPAN</v>
          </cell>
        </row>
        <row r="150">
          <cell r="I150" t="str">
            <v>PEÑA DE GARCIA, MARIA TERESA</v>
          </cell>
          <cell r="J150" t="str">
            <v>Miembro de Junta de Protección</v>
          </cell>
          <cell r="K150">
            <v>1200</v>
          </cell>
          <cell r="L150" t="str">
            <v>CIENCIAS JURIDICAS</v>
          </cell>
          <cell r="M150" t="str">
            <v>SUBDIRECCION DE DEFENSA DE DERECHOS INDIVIDUALES</v>
          </cell>
          <cell r="N150" t="str">
            <v>SEDE DEPARTAMENTAL CABAÑAS</v>
          </cell>
        </row>
        <row r="151">
          <cell r="I151" t="str">
            <v>ARGUETA MOLINA, MARIA FELICITA</v>
          </cell>
          <cell r="J151" t="str">
            <v>Miembro de Junta de Protección</v>
          </cell>
          <cell r="K151">
            <v>1200</v>
          </cell>
          <cell r="L151" t="str">
            <v>TRABAJADOR SOCIAL</v>
          </cell>
          <cell r="M151" t="str">
            <v>SUBDIRECCION DE DEFENSA DE DERECHOS INDIVIDUALES</v>
          </cell>
          <cell r="N151" t="str">
            <v>SEDE DEPARTAMENTAL CABAÑAS</v>
          </cell>
        </row>
        <row r="152">
          <cell r="I152" t="str">
            <v>CLIMACO ACOSTA, JUAN ALBERTO</v>
          </cell>
          <cell r="J152" t="str">
            <v>Miembro de Junta de Protección</v>
          </cell>
          <cell r="K152">
            <v>1200</v>
          </cell>
          <cell r="L152" t="str">
            <v>PSICOLOGIA</v>
          </cell>
          <cell r="M152" t="str">
            <v>SUBDIRECCION DE DEFENSA DE DERECHOS INDIVIDUALES</v>
          </cell>
          <cell r="N152" t="str">
            <v>SEDE DEPARTAMENTAL CABAÑAS</v>
          </cell>
        </row>
        <row r="153">
          <cell r="I153" t="str">
            <v>RODRIGUEZ CARCAMO, MAIRA JUDITH</v>
          </cell>
          <cell r="J153" t="str">
            <v>Miembro de Junta de Protección</v>
          </cell>
          <cell r="K153">
            <v>1200</v>
          </cell>
          <cell r="L153" t="str">
            <v>CIENCIAS JURIDICAS</v>
          </cell>
          <cell r="M153" t="str">
            <v>SUBDIRECCION DE DEFENSA DE DERECHOS INDIVIDUALES</v>
          </cell>
          <cell r="N153" t="str">
            <v>SEDE DEPARTAMENTAL MORAZAN</v>
          </cell>
        </row>
        <row r="154">
          <cell r="I154" t="str">
            <v>(VACANTE) SAMAYOA DE MARTINEZ, ANA FRANCISCA VERONICA</v>
          </cell>
          <cell r="J154" t="str">
            <v>Miembro de Junta de Protección</v>
          </cell>
          <cell r="K154">
            <v>1200</v>
          </cell>
          <cell r="L154" t="str">
            <v>TRABAJADOR SOCIAL</v>
          </cell>
          <cell r="M154" t="str">
            <v>SUBDIRECCION DE DEFENSA DE DERECHOS INDIVIDUALES</v>
          </cell>
          <cell r="N154" t="str">
            <v>SEDE DEPARTAMENTAL MORAZAN</v>
          </cell>
        </row>
        <row r="155">
          <cell r="I155" t="str">
            <v>LOPEZ ORTIZ, JOSE BELARMINO</v>
          </cell>
          <cell r="J155" t="str">
            <v>Miembro de Junta de Protección</v>
          </cell>
          <cell r="K155">
            <v>1200</v>
          </cell>
          <cell r="L155" t="str">
            <v>PSICOLOGIA</v>
          </cell>
          <cell r="M155" t="str">
            <v>SUBDIRECCION DE DEFENSA DE DERECHOS INDIVIDUALES</v>
          </cell>
          <cell r="N155" t="str">
            <v>SEDE DEPARTAMENTAL MORAZAN</v>
          </cell>
        </row>
        <row r="156">
          <cell r="I156" t="str">
            <v>NUÑEZ AGUILAR, JUAN JOSE</v>
          </cell>
          <cell r="J156" t="str">
            <v>Miembro de Junta de Protección</v>
          </cell>
          <cell r="K156">
            <v>1200</v>
          </cell>
          <cell r="L156" t="str">
            <v>CIENCIAS JURIDICAS</v>
          </cell>
          <cell r="M156" t="str">
            <v>SUBDIRECCION DE DEFENSA DE DERECHOS INDIVIDUALES</v>
          </cell>
          <cell r="N156" t="str">
            <v>SAN SALVADOR II</v>
          </cell>
        </row>
        <row r="157">
          <cell r="I157" t="str">
            <v>RAMIREZ DE CANDRAY, VERONICA YANETH</v>
          </cell>
          <cell r="J157" t="str">
            <v>Miembro de Junta de Protección</v>
          </cell>
          <cell r="K157">
            <v>1200</v>
          </cell>
          <cell r="L157" t="str">
            <v>PSICOLOGIA</v>
          </cell>
          <cell r="M157" t="str">
            <v>SUBDIRECCION DE DEFENSA DE DERECHOS INDIVIDUALES</v>
          </cell>
          <cell r="N157" t="str">
            <v>SAN SALVADOR II</v>
          </cell>
        </row>
        <row r="158">
          <cell r="I158" t="str">
            <v>LOPEZ MEDRANO, FRANCISCO ELENILSON</v>
          </cell>
          <cell r="J158" t="str">
            <v>Miembro de Junta de Protección</v>
          </cell>
          <cell r="K158">
            <v>1200</v>
          </cell>
          <cell r="L158" t="str">
            <v>TRABAJO SOCIAL</v>
          </cell>
          <cell r="M158" t="str">
            <v>SUBDIRECCION DE DEFENSA DE DERECHOS INDIVIDUALES</v>
          </cell>
          <cell r="N158" t="str">
            <v>SEDE DEPARTAMENTAL SAN MIGUEL</v>
          </cell>
        </row>
        <row r="159">
          <cell r="I159" t="str">
            <v>HERNANDEZ DE MAYORA, GILMA IVANIA</v>
          </cell>
          <cell r="J159" t="str">
            <v>Miembro de Junta de Protección</v>
          </cell>
          <cell r="K159">
            <v>1200</v>
          </cell>
          <cell r="L159" t="str">
            <v>TRABAJADOR SOCIAL</v>
          </cell>
          <cell r="M159" t="str">
            <v>SUBDIRECCION DE DEFENSA DE DERECHOS INDIVIDUALES</v>
          </cell>
          <cell r="N159" t="str">
            <v>SEDE DEPARTAMENTAL CUSCATLAN</v>
          </cell>
        </row>
        <row r="160">
          <cell r="I160" t="str">
            <v>RIVAS MEJIA, JOSE LUIS</v>
          </cell>
          <cell r="J160" t="str">
            <v>Miembro de Junta de Protección</v>
          </cell>
          <cell r="K160">
            <v>1200</v>
          </cell>
          <cell r="L160" t="str">
            <v>CIENCIAS JURIDICAS</v>
          </cell>
          <cell r="M160" t="str">
            <v>SUBDIRECCION DE DEFENSA DE DERECHOS INDIVIDUALES</v>
          </cell>
          <cell r="N160" t="str">
            <v>SEDE DEPARTAMENTAL CUSCATLAN</v>
          </cell>
        </row>
        <row r="161">
          <cell r="I161" t="str">
            <v>HENRIQUEZ VILLALTA, ROSARIO DEL CARMEN</v>
          </cell>
          <cell r="J161" t="str">
            <v>Miembro de Junta de Protección</v>
          </cell>
          <cell r="K161">
            <v>1200</v>
          </cell>
          <cell r="L161" t="str">
            <v>PSICOLOGIA</v>
          </cell>
          <cell r="M161" t="str">
            <v>SUBDIRECCION DE DEFENSA DE DERECHOS INDIVIDUALES</v>
          </cell>
          <cell r="N161" t="str">
            <v>SEDE DEPARTAMENTAL CUSCATLAN</v>
          </cell>
        </row>
        <row r="162">
          <cell r="I162" t="str">
            <v>MENDOZA HERNANDEZ, ELSY LORENA</v>
          </cell>
          <cell r="J162" t="str">
            <v>Miembro de Junta de Protección</v>
          </cell>
          <cell r="K162">
            <v>1200</v>
          </cell>
          <cell r="L162" t="str">
            <v>TRABAJADOR SOCIAL</v>
          </cell>
          <cell r="M162" t="str">
            <v>SUBDIRECCION DE DEFENSA DE DERECHOS INDIVIDUALES</v>
          </cell>
          <cell r="N162" t="str">
            <v>SEDE DEPARTAMENTAL LA PAZ</v>
          </cell>
        </row>
        <row r="163">
          <cell r="I163" t="str">
            <v>NAVARRETE, LOREN HAYMEE</v>
          </cell>
          <cell r="J163" t="str">
            <v>Miembro de Junta de Protección</v>
          </cell>
          <cell r="K163">
            <v>1200</v>
          </cell>
          <cell r="L163" t="str">
            <v>PSICOLOGIA</v>
          </cell>
          <cell r="M163" t="str">
            <v>SUBDIRECCION DE DEFENSA DE DERECHOS INDIVIDUALES</v>
          </cell>
          <cell r="N163" t="str">
            <v>SEDE DEPARTAMENTAL LA PAZ</v>
          </cell>
        </row>
        <row r="164">
          <cell r="I164" t="str">
            <v>MORAN DE CORDOVA, JAKELIN PAOLA</v>
          </cell>
          <cell r="J164" t="str">
            <v>Miembro de Junta de Protección</v>
          </cell>
          <cell r="K164">
            <v>1200</v>
          </cell>
          <cell r="L164" t="str">
            <v>CIENCIAS JURIDICAS</v>
          </cell>
          <cell r="M164" t="str">
            <v>SUBDIRECCION DE DEFENSA DE DERECHOS INDIVIDUALES</v>
          </cell>
          <cell r="N164" t="str">
            <v>SEDE DEPARTAMENTAL LA PAZ</v>
          </cell>
        </row>
        <row r="165">
          <cell r="I165" t="str">
            <v>CALDERON VILLEDA, JOSE RAFAEL</v>
          </cell>
          <cell r="J165" t="str">
            <v>Miembro de Junta de Protección</v>
          </cell>
          <cell r="K165">
            <v>1200</v>
          </cell>
          <cell r="L165"/>
          <cell r="M165" t="str">
            <v>SUBDIRECCION DE DEFENSA DE DERECHOS INDIVIDUALES</v>
          </cell>
          <cell r="N165" t="str">
            <v>SAN SALVADOR III</v>
          </cell>
        </row>
        <row r="166">
          <cell r="I166" t="str">
            <v>VALENCIA GIRON, KENNY LISSET</v>
          </cell>
          <cell r="J166" t="str">
            <v>Miembro de Junta de Protección</v>
          </cell>
          <cell r="K166">
            <v>1200</v>
          </cell>
          <cell r="L166" t="str">
            <v>PSICOLOGIA</v>
          </cell>
          <cell r="M166" t="str">
            <v>SUBDIRECCION DE DEFENSA DE DERECHOS INDIVIDUALES</v>
          </cell>
          <cell r="N166" t="str">
            <v>SAN SALVADOR III</v>
          </cell>
        </row>
        <row r="167">
          <cell r="I167" t="str">
            <v>(VACANTE) MONTES CRUZ, DAMARIS PRISCILA</v>
          </cell>
          <cell r="J167" t="str">
            <v>Miembro de Junta de Protección</v>
          </cell>
          <cell r="K167">
            <v>1200</v>
          </cell>
          <cell r="L167" t="str">
            <v>TRABAJO SOCIAL</v>
          </cell>
          <cell r="M167" t="str">
            <v>SUBDIRECCION DE DEFENSA DE DERECHOS INDIVIDUALES</v>
          </cell>
          <cell r="N167" t="str">
            <v>SAN SALVADOR III</v>
          </cell>
        </row>
        <row r="168">
          <cell r="I168" t="str">
            <v>MELENDEZ PEREZ, XIOMARA ROXANA</v>
          </cell>
          <cell r="J168" t="str">
            <v>Técnico II</v>
          </cell>
          <cell r="K168">
            <v>1000</v>
          </cell>
          <cell r="L168" t="str">
            <v>cienCIAS JURIDICAS</v>
          </cell>
          <cell r="M168" t="str">
            <v>SUBDIRECCION DE DEFENSA DE DERECHOS INDIVIDUALES</v>
          </cell>
          <cell r="N168" t="str">
            <v>SEDE DEPARTAMENTAL SAN VICENTE</v>
          </cell>
        </row>
        <row r="169">
          <cell r="I169" t="str">
            <v>MOREIRA JIMENEZ, KARLA LORENA</v>
          </cell>
          <cell r="J169" t="str">
            <v>Técnico II</v>
          </cell>
          <cell r="K169">
            <v>1000</v>
          </cell>
          <cell r="L169" t="str">
            <v>CIENCIAS JURIDICAS</v>
          </cell>
          <cell r="M169" t="str">
            <v>SUBDIRECCION DE DEFENSA DE DERECHOS INDIVIDUALES</v>
          </cell>
          <cell r="N169" t="str">
            <v>SEDE DEPARTAMENTAL SAN MIGUEL</v>
          </cell>
        </row>
        <row r="170">
          <cell r="I170" t="str">
            <v>FERNANDEZ DE RAMIREZ, DELMY MARITZA</v>
          </cell>
          <cell r="J170" t="str">
            <v>Técnico II</v>
          </cell>
          <cell r="K170">
            <v>1000</v>
          </cell>
          <cell r="L170" t="str">
            <v>TRABAJO SOCIAL</v>
          </cell>
          <cell r="M170" t="str">
            <v>SUBDIRECCION DE DEFENSA DE DERECHOS COLECTIVOS Y DIFUSOS</v>
          </cell>
          <cell r="N170" t="str">
            <v>DEPARTAMENTO DE PROTECCION DE DERECHOS COLECTIVOS Y DIFUSOS</v>
          </cell>
        </row>
        <row r="171">
          <cell r="I171" t="str">
            <v>DERAS RODAS, KARLA VANESSA</v>
          </cell>
          <cell r="J171" t="str">
            <v>Técnico II</v>
          </cell>
          <cell r="K171">
            <v>1000</v>
          </cell>
          <cell r="L171" t="str">
            <v>CIENCIAS JURIDICAS</v>
          </cell>
          <cell r="M171" t="str">
            <v>SUBDIRECCION DE DEFENSA DE DERECHOS INDIVIDUALES</v>
          </cell>
          <cell r="N171" t="str">
            <v>SEDE DEPARTAMENTAL SAN SALVADOR II</v>
          </cell>
        </row>
        <row r="172">
          <cell r="I172" t="str">
            <v>GOMEZ RODRIGUEZ, DIMAS ULISES</v>
          </cell>
          <cell r="J172" t="str">
            <v>Técnico II</v>
          </cell>
          <cell r="K172">
            <v>1000</v>
          </cell>
          <cell r="L172" t="str">
            <v>CIENCIAS JURIDICAS</v>
          </cell>
          <cell r="M172" t="str">
            <v>SUBDIRECCION DE DEFENSA DE DERECHOS INDIVIDUALES</v>
          </cell>
          <cell r="N172" t="str">
            <v>SEDE DEPARTAMENTAL CHALATENANGO</v>
          </cell>
        </row>
        <row r="173">
          <cell r="I173" t="str">
            <v>CERNA VAQUERANO, DAVID JOEL</v>
          </cell>
          <cell r="J173" t="str">
            <v>Técnico II</v>
          </cell>
          <cell r="K173">
            <v>1000</v>
          </cell>
          <cell r="L173" t="str">
            <v>CIENCIAS JURIDICAS</v>
          </cell>
          <cell r="M173" t="str">
            <v>SUBDIRECCION DE DEFENSA DE DERECHOS INDIVIDUALES</v>
          </cell>
          <cell r="N173" t="str">
            <v>SEDE DEPARTAMENTAL USULUTAN</v>
          </cell>
        </row>
        <row r="174">
          <cell r="I174" t="str">
            <v>(VACANTE) HERNANDEZ DELGADO, ERICK ROBERTO</v>
          </cell>
          <cell r="J174" t="str">
            <v>Técnico II</v>
          </cell>
          <cell r="K174">
            <v>1000</v>
          </cell>
          <cell r="L174" t="str">
            <v>CIENCIAS JURIDICAS</v>
          </cell>
          <cell r="M174" t="str">
            <v>SUBDIRECCION DE DEFENSA DE DERECHOS INDIVIDUALES</v>
          </cell>
          <cell r="N174" t="str">
            <v>SEDE DEPARTAMENTAL LA LIBERTAD</v>
          </cell>
        </row>
        <row r="175">
          <cell r="I175" t="str">
            <v>SEGOVIA LIZAMA, BELLA ARELY</v>
          </cell>
          <cell r="J175" t="str">
            <v>Técnico II</v>
          </cell>
          <cell r="K175">
            <v>1000</v>
          </cell>
          <cell r="L175" t="str">
            <v>PSICOLOGIA</v>
          </cell>
          <cell r="M175" t="str">
            <v>SUBDIRECCION DE DEFENSA DE DERECHOS INDIVIDUALES</v>
          </cell>
          <cell r="N175" t="str">
            <v>SEDE DEPARTAMENTAL SAN MIGUEL</v>
          </cell>
        </row>
        <row r="176">
          <cell r="I176" t="str">
            <v>GRANADOS DE ESCOBAR, BITIA NEFRETIRI</v>
          </cell>
          <cell r="J176" t="str">
            <v>Técnico II</v>
          </cell>
          <cell r="K176">
            <v>1000</v>
          </cell>
          <cell r="L176" t="str">
            <v>CIENCIAS JURIDICAS</v>
          </cell>
          <cell r="M176" t="str">
            <v>SUBDIRECCION DE DEFENSA DE DERECHOS INDIVIDUALES</v>
          </cell>
          <cell r="N176" t="str">
            <v>SEDE DEPARTAMENTAL SONSONATE</v>
          </cell>
        </row>
        <row r="177">
          <cell r="I177" t="str">
            <v>FLORES HERRERA, JORGE ALBERTO</v>
          </cell>
          <cell r="J177" t="str">
            <v>Técnico II</v>
          </cell>
          <cell r="K177">
            <v>1000</v>
          </cell>
          <cell r="L177" t="str">
            <v>CIENCIAS JURIDICAS</v>
          </cell>
          <cell r="M177" t="str">
            <v>SUBDIRECCION DE DEFENSA DE DERECHOS INDIVIDUALES</v>
          </cell>
          <cell r="N177" t="str">
            <v>SEDE DEPARTAMENTAL SANTA ANA</v>
          </cell>
        </row>
        <row r="178">
          <cell r="I178" t="str">
            <v>MARTINEZ RIVAS, TERESA MAGDALENA</v>
          </cell>
          <cell r="J178" t="str">
            <v>Técnico II</v>
          </cell>
          <cell r="K178">
            <v>1000</v>
          </cell>
          <cell r="L178" t="str">
            <v>CIENCIAS JURIDICAS</v>
          </cell>
          <cell r="M178" t="str">
            <v>SUBDIRECCION DE DEFENSA DE DERECHOS INDIVIDUALES</v>
          </cell>
          <cell r="N178" t="str">
            <v>SEDE DEPARTAMENTAL CABAÑAS</v>
          </cell>
        </row>
        <row r="179">
          <cell r="I179" t="str">
            <v>CHICAS ARGUETA, JOSE SAUL</v>
          </cell>
          <cell r="J179" t="str">
            <v>Técnico II</v>
          </cell>
          <cell r="K179">
            <v>1000</v>
          </cell>
          <cell r="L179" t="str">
            <v>CIENCIAS JURIDICAS</v>
          </cell>
          <cell r="M179" t="str">
            <v>SUBDIRECCION DE DEFENSA DE DERECHOS INDIVIDUALES</v>
          </cell>
          <cell r="N179" t="str">
            <v>SEDE DEPARTAMENTAL MORAZAN</v>
          </cell>
        </row>
        <row r="180">
          <cell r="I180" t="str">
            <v>MARTINEZ VILLANUEVA, JOSE ALBERTO</v>
          </cell>
          <cell r="J180" t="str">
            <v>Técnico II</v>
          </cell>
          <cell r="K180">
            <v>1000</v>
          </cell>
          <cell r="L180" t="str">
            <v>CIENCIAS JURIDICAS</v>
          </cell>
          <cell r="M180" t="str">
            <v>SUBDIRECCION DE DEFENSA DE DERECHOS INDIVIDUALES</v>
          </cell>
          <cell r="N180" t="str">
            <v>DEPARTAMENTO DE PROTECCION DE DERECHOS COLECTIVOS Y DIFUSOS</v>
          </cell>
        </row>
        <row r="181">
          <cell r="I181" t="str">
            <v>CUELLAR CAMPOS, HEIDY VANESSA</v>
          </cell>
          <cell r="J181" t="str">
            <v>Técnico II</v>
          </cell>
          <cell r="K181">
            <v>1000</v>
          </cell>
          <cell r="L181" t="str">
            <v>CIENCIAS JURIDICAS</v>
          </cell>
          <cell r="M181" t="str">
            <v>SUBDIRECCION DE DEFENSA DE DERECHOS INDIVIDUALES</v>
          </cell>
          <cell r="N181" t="str">
            <v>SEDE DEPARTAMENTAL CUSCATLAN</v>
          </cell>
        </row>
        <row r="182">
          <cell r="I182" t="str">
            <v>GIL CAÑAS, EDWIN MAURICIO</v>
          </cell>
          <cell r="J182" t="str">
            <v>Técnico II</v>
          </cell>
          <cell r="K182">
            <v>1000</v>
          </cell>
          <cell r="L182" t="str">
            <v>CIENCIAS JURIDICAS</v>
          </cell>
          <cell r="M182" t="str">
            <v>SUBDIRECCION DE DEFENSA DE DERECHOS INDIVIDUALES</v>
          </cell>
          <cell r="N182" t="str">
            <v>SEDE DEPARTAMENTAL LA PAZ</v>
          </cell>
        </row>
        <row r="183">
          <cell r="I183" t="str">
            <v>PORTILLO DE MORAN, KARLA BEATRIZ</v>
          </cell>
          <cell r="J183" t="str">
            <v>Técnico II</v>
          </cell>
          <cell r="K183">
            <v>1000</v>
          </cell>
          <cell r="L183"/>
          <cell r="M183"/>
          <cell r="N183" t="str">
            <v>DEPARTAMENTO DE ASISTENCIA TECNICA A JUNTAS DE PROTECCION</v>
          </cell>
        </row>
        <row r="184">
          <cell r="I184" t="str">
            <v>COTO ARGUETA, LUIS ALBERTO</v>
          </cell>
          <cell r="J184" t="str">
            <v>Técnico II</v>
          </cell>
          <cell r="K184">
            <v>1000</v>
          </cell>
          <cell r="L184" t="str">
            <v>PSICOLOGIA</v>
          </cell>
          <cell r="M184" t="str">
            <v>SUBDIRECCION DE DEFENSA DE DERECHOS INDIVIDUALES</v>
          </cell>
          <cell r="N184" t="str">
            <v>DEPARTAMENTO DE ASISTENCIA TECNICA A JUNTAS DE PROTECCION</v>
          </cell>
        </row>
        <row r="185">
          <cell r="I185" t="str">
            <v>ULLOA MONTOYA, CAROLINA BEATRIZ</v>
          </cell>
          <cell r="J185" t="str">
            <v>Técnico II</v>
          </cell>
          <cell r="K185">
            <v>1000</v>
          </cell>
          <cell r="L185" t="str">
            <v>CIENCIAS JURIDICAS</v>
          </cell>
          <cell r="M185" t="str">
            <v>SUBDIRECCION DE DEFENSA DE DERECHOS INDIVIDUALES</v>
          </cell>
          <cell r="N185" t="str">
            <v>SEDE DEPARTAMENTAL SAN MIGUEL</v>
          </cell>
        </row>
        <row r="186">
          <cell r="I186" t="str">
            <v>GOMEZ MAGAÑA, CLAUDIA LISSETTE</v>
          </cell>
          <cell r="J186" t="str">
            <v>Técnico II</v>
          </cell>
          <cell r="K186">
            <v>1000</v>
          </cell>
          <cell r="L186" t="str">
            <v>CIENCIAS JURIDICAS</v>
          </cell>
          <cell r="M186" t="str">
            <v>SUBDIRECCION DE DEFENSA DE DERECHOS INDIVIDUALES</v>
          </cell>
          <cell r="N186" t="str">
            <v>SEDE DEPARTAMENTAL SANTA ANA</v>
          </cell>
        </row>
        <row r="187">
          <cell r="I187" t="str">
            <v>NOLASCO POLANCO, KARLA LISSETH</v>
          </cell>
          <cell r="J187" t="str">
            <v>Técnico II</v>
          </cell>
          <cell r="K187">
            <v>1000</v>
          </cell>
          <cell r="L187" t="str">
            <v>PSICOLOGIA</v>
          </cell>
          <cell r="M187" t="str">
            <v>SUBDIRECCION DE DEFENSA DE DERECHOS INDIVIDUALES</v>
          </cell>
          <cell r="N187" t="str">
            <v>SAN SALVADOR I</v>
          </cell>
        </row>
        <row r="188">
          <cell r="I188" t="str">
            <v>GONZALEZ DE CAMPOS, ROXANA JEANNETTE</v>
          </cell>
          <cell r="J188" t="str">
            <v>Técnico II</v>
          </cell>
          <cell r="K188">
            <v>1000</v>
          </cell>
          <cell r="L188" t="str">
            <v>PSICOLOGIA</v>
          </cell>
          <cell r="M188" t="str">
            <v>SUBDIRECCION DE DEFENSA DE DERECHOS INDIVIDUALES</v>
          </cell>
          <cell r="N188" t="str">
            <v>SEDE DEPARTAMENTAL SAN VICENTE</v>
          </cell>
        </row>
        <row r="189">
          <cell r="I189" t="str">
            <v>GARCIA JACO, CLAUDIA MARIELOS</v>
          </cell>
          <cell r="J189" t="str">
            <v>Técnico II</v>
          </cell>
          <cell r="K189">
            <v>1000</v>
          </cell>
          <cell r="L189" t="str">
            <v>PSICOLOGIA</v>
          </cell>
          <cell r="M189" t="str">
            <v>SUBDIRECCION DE DEFENSA DE DERECHOS INDIVIDUALES</v>
          </cell>
          <cell r="N189" t="str">
            <v>SEDE DEPARTAMENTAL SANTA ANA</v>
          </cell>
        </row>
        <row r="190">
          <cell r="I190" t="str">
            <v>BAUTISTA FERMAN, KRISCIA MAGALY</v>
          </cell>
          <cell r="J190" t="str">
            <v>Técnico II</v>
          </cell>
          <cell r="K190">
            <v>1000</v>
          </cell>
          <cell r="L190" t="str">
            <v>CIENCIAS JURIDICAS</v>
          </cell>
          <cell r="M190" t="str">
            <v>SUBDIRECCION DE DEFENSA DE DERECHOS INDIVIDUALES</v>
          </cell>
          <cell r="N190" t="str">
            <v>SEDE DEPARTAMENTAL LA UNION</v>
          </cell>
        </row>
        <row r="191">
          <cell r="I191" t="str">
            <v>RIVAS MEJIA, ALEXIS ALFREDO</v>
          </cell>
          <cell r="J191" t="str">
            <v>Técnico II</v>
          </cell>
          <cell r="K191">
            <v>1000</v>
          </cell>
          <cell r="L191" t="str">
            <v>PSICOLOGIA</v>
          </cell>
          <cell r="M191" t="str">
            <v>SUBDIRECCION DE DEFENSA DE DERECHOS INDIVIDUALES</v>
          </cell>
          <cell r="N191" t="str">
            <v>SEDE DEPARTAMENTAL CHALATENANGO</v>
          </cell>
        </row>
        <row r="192">
          <cell r="I192" t="str">
            <v>ARGUETA DE CISNEROS, BRENDA CECILIA</v>
          </cell>
          <cell r="J192" t="str">
            <v>Técnico II</v>
          </cell>
          <cell r="K192">
            <v>1000</v>
          </cell>
          <cell r="L192" t="str">
            <v>PSICOLOGIA</v>
          </cell>
          <cell r="M192" t="str">
            <v>SUBDIRECCION DE DEFENSA DE DERECHOS INDIVIDUALES</v>
          </cell>
          <cell r="N192" t="str">
            <v>SEDE DEPARTAMENTAL USULUTAN</v>
          </cell>
        </row>
        <row r="193">
          <cell r="I193" t="str">
            <v>FLORES ESCOBAR, ANA IVON</v>
          </cell>
          <cell r="J193" t="str">
            <v>Técnico II</v>
          </cell>
          <cell r="K193">
            <v>1000</v>
          </cell>
          <cell r="L193" t="str">
            <v>TRABAJO SOCIAL</v>
          </cell>
          <cell r="M193" t="str">
            <v>SUBDIRECCION DE DEFENSA DE DERECHOS INDIVIDUALES</v>
          </cell>
          <cell r="N193" t="str">
            <v>DEPARTAMENTO DE ASISTENCIA TECNICA A JUNTAS DE PROTECCION</v>
          </cell>
        </row>
        <row r="194">
          <cell r="I194" t="str">
            <v>GARCÍA MARTINEZ, YANCY CAROLINA</v>
          </cell>
          <cell r="J194" t="str">
            <v>Técnico II</v>
          </cell>
          <cell r="K194">
            <v>1000</v>
          </cell>
          <cell r="L194" t="str">
            <v>PSICOLOGIA</v>
          </cell>
          <cell r="M194" t="str">
            <v>SUBDIRECCION DE DEFENSA DE DERECHOS INDIVIDUALES</v>
          </cell>
          <cell r="N194" t="str">
            <v>SEDE DEPARTAMENTAL LA UNION</v>
          </cell>
        </row>
        <row r="195">
          <cell r="I195" t="str">
            <v>PORTILLO, RICARDO RAFAEL</v>
          </cell>
          <cell r="J195" t="str">
            <v>Técnico II</v>
          </cell>
          <cell r="K195">
            <v>600</v>
          </cell>
          <cell r="L195" t="str">
            <v>BACHILLERATO</v>
          </cell>
          <cell r="M195" t="str">
            <v>SUBDIRECCION DE OPERACIONES</v>
          </cell>
          <cell r="N195" t="str">
            <v>SAN SALVADOR I</v>
          </cell>
        </row>
        <row r="196">
          <cell r="I196" t="str">
            <v>JAIMES PEREZ, ANGEL RAFAEL</v>
          </cell>
          <cell r="J196" t="str">
            <v>Técnico II</v>
          </cell>
          <cell r="K196">
            <v>1000</v>
          </cell>
          <cell r="L196" t="str">
            <v>LICENCIADO EN CIENCIAS DE LA EDUCACIÓN</v>
          </cell>
          <cell r="M196" t="str">
            <v>SUBDIRECCION DE DEFENSA DE DERECHOS INDIVIDUALES</v>
          </cell>
          <cell r="N196" t="str">
            <v>DEPARTAMENTO DE ASISTENCIA TECNICA A JUNTAS DE PROTECCION</v>
          </cell>
        </row>
        <row r="197">
          <cell r="I197" t="str">
            <v>CÁRCAMO CABRERA, JOSEFINA BEATRIZ</v>
          </cell>
          <cell r="J197" t="str">
            <v>Técnico II</v>
          </cell>
          <cell r="K197">
            <v>1000</v>
          </cell>
          <cell r="L197" t="str">
            <v>PSICOLOGIA</v>
          </cell>
          <cell r="M197" t="str">
            <v>SUBDIRECCION DE DEFENSA DE DERECHOS INDIVIDUALES</v>
          </cell>
          <cell r="N197" t="str">
            <v>SAN SALVADOR II</v>
          </cell>
        </row>
        <row r="198">
          <cell r="I198" t="str">
            <v>MEJIA MEJIA, OSCAR</v>
          </cell>
          <cell r="J198" t="str">
            <v>Técnico II</v>
          </cell>
          <cell r="K198">
            <v>1000</v>
          </cell>
          <cell r="L198" t="str">
            <v>CIENCIAS JURIDICAS</v>
          </cell>
          <cell r="M198" t="str">
            <v>SUBDIRECCION DE DEFENSA DE DERECHOS COLECTIVOS Y DIFUSOS</v>
          </cell>
          <cell r="N198" t="str">
            <v>SUBDIRECCION DE DEFENSA DE DERECHOS COLECTIVOS Y DIFUSOS</v>
          </cell>
        </row>
        <row r="199">
          <cell r="I199" t="str">
            <v>NAVARRO RIVAS, HEBER ISAI</v>
          </cell>
          <cell r="J199" t="str">
            <v>Técnico II</v>
          </cell>
          <cell r="K199">
            <v>1000</v>
          </cell>
          <cell r="L199" t="str">
            <v>PSICOLOGIA</v>
          </cell>
          <cell r="M199" t="str">
            <v>SUBDIRECCION DE DEFENSA DE DERECHOS INDIVIDUALES</v>
          </cell>
          <cell r="N199" t="str">
            <v>SEDE DEPARTAMENTAL MORAZAN</v>
          </cell>
        </row>
        <row r="200">
          <cell r="I200" t="str">
            <v>CALDERON CASTRO, JOSE LUIS</v>
          </cell>
          <cell r="J200" t="str">
            <v>Técnico II</v>
          </cell>
          <cell r="K200">
            <v>1000</v>
          </cell>
          <cell r="L200" t="str">
            <v>CIENCIAS JURIDICAS</v>
          </cell>
          <cell r="M200" t="str">
            <v>SUBDIRECCION DE DEFENSA DE DERECHOS INDIVIDUALES</v>
          </cell>
          <cell r="N200" t="str">
            <v>DEPARTAMENTO DE ASISTENCIA TECNICA A JUNTAS DE PROTECCION</v>
          </cell>
        </row>
        <row r="201">
          <cell r="I201" t="str">
            <v>GOMEZ MEJIA, ALMA JANETH</v>
          </cell>
          <cell r="J201" t="str">
            <v>Técnico II</v>
          </cell>
          <cell r="K201">
            <v>1000</v>
          </cell>
          <cell r="L201" t="str">
            <v>PSICOLOGIA</v>
          </cell>
          <cell r="M201" t="str">
            <v>SUBDIRECCION DE DEFENSA DE DERECHOS INDIVIDUALES</v>
          </cell>
          <cell r="N201" t="str">
            <v>SEDE DEPARTAMENTAL LA PAZ</v>
          </cell>
        </row>
        <row r="202">
          <cell r="I202" t="str">
            <v>GONZALEZ DE RIVERA, ANA SILVIA</v>
          </cell>
          <cell r="J202" t="str">
            <v>Técnico II</v>
          </cell>
          <cell r="K202">
            <v>1000</v>
          </cell>
          <cell r="L202" t="str">
            <v>TRABAJO SOCIAL</v>
          </cell>
          <cell r="M202" t="str">
            <v>SUBDIRECCION DE DEFENSA DE DERECHOS INDIVIDUALES</v>
          </cell>
          <cell r="N202" t="str">
            <v>SAN SALVADOR I</v>
          </cell>
        </row>
        <row r="203">
          <cell r="I203" t="str">
            <v>ERROA ESCALANTE, ROSELI GUADALUPE</v>
          </cell>
          <cell r="J203" t="str">
            <v>Técnico II</v>
          </cell>
          <cell r="K203">
            <v>1000</v>
          </cell>
          <cell r="L203" t="str">
            <v>TRABAJADORA SOCIAL</v>
          </cell>
          <cell r="M203" t="str">
            <v>SUBDIRECCION DE DEFENSA DE DERECHOS INDIVIDUALES</v>
          </cell>
          <cell r="N203" t="str">
            <v>SAN SALVADOR III</v>
          </cell>
        </row>
        <row r="204">
          <cell r="I204" t="str">
            <v>SILIS MORALES, ANA GILMA</v>
          </cell>
          <cell r="J204" t="str">
            <v>Técnico II</v>
          </cell>
          <cell r="K204">
            <v>1000</v>
          </cell>
          <cell r="L204" t="str">
            <v>PSICOLOGIA</v>
          </cell>
          <cell r="M204" t="str">
            <v>SUBDIRECCION DE DEFENSA DE DERECHOS INDIVIDUALES</v>
          </cell>
          <cell r="N204" t="str">
            <v>SECCION DE SUPERVISION DEL FUNCIONAMIENTO DE JUNTAS DE PROTECCION</v>
          </cell>
        </row>
        <row r="205">
          <cell r="I205" t="str">
            <v>ALFARO GUTIERREZ, WALTER NEFTALI</v>
          </cell>
          <cell r="J205" t="str">
            <v>Técnico II</v>
          </cell>
          <cell r="K205">
            <v>1000</v>
          </cell>
          <cell r="L205" t="str">
            <v>TRABAJADOR SOCIAL</v>
          </cell>
          <cell r="M205" t="str">
            <v>SUBDIRECCION DE DEFENSA DE DERECHOS INDIVIDUALES</v>
          </cell>
          <cell r="N205" t="str">
            <v>SEDE DEPARTAMENTAL SAN MIGUEL</v>
          </cell>
        </row>
        <row r="206">
          <cell r="I206" t="str">
            <v>GARCIA MENJIVAR, DORIS MARGARITA</v>
          </cell>
          <cell r="J206" t="str">
            <v>Técnico II</v>
          </cell>
          <cell r="K206">
            <v>1000</v>
          </cell>
          <cell r="L206" t="str">
            <v>TRABAJADOR SOCIAL</v>
          </cell>
          <cell r="M206" t="str">
            <v>SUBDIRECCION DE DEFENSA DE DERECHOS INDIVIDUALES</v>
          </cell>
          <cell r="N206" t="str">
            <v>SEDE DEPARTAMENTAL CHALATENANGO</v>
          </cell>
        </row>
        <row r="207">
          <cell r="I207" t="str">
            <v>RAMOS DE ROBLES, AZUCENA ALBINA</v>
          </cell>
          <cell r="J207" t="str">
            <v>Técnico II</v>
          </cell>
          <cell r="K207">
            <v>1000</v>
          </cell>
          <cell r="L207"/>
          <cell r="M207"/>
          <cell r="N207" t="str">
            <v>SEDE DEPARTAMENTAL SAN MIGUEL</v>
          </cell>
        </row>
        <row r="208">
          <cell r="I208" t="str">
            <v>FLORES DE DOMINGUEZ, KATIA ROXANA</v>
          </cell>
          <cell r="J208" t="str">
            <v>Técnico II</v>
          </cell>
          <cell r="K208">
            <v>1000</v>
          </cell>
          <cell r="L208" t="str">
            <v>CIENCIAS JURIDICAS</v>
          </cell>
          <cell r="M208" t="str">
            <v>SUBDIRECCION DE DEFENSA DE DERECHOS INDIVIDUALES</v>
          </cell>
          <cell r="N208" t="str">
            <v>SAN SALVADOR III</v>
          </cell>
        </row>
        <row r="209">
          <cell r="I209" t="str">
            <v>CAMPOS VELIZ, MARCIA ARELY</v>
          </cell>
          <cell r="J209" t="str">
            <v>Técnico II</v>
          </cell>
          <cell r="K209">
            <v>1000</v>
          </cell>
          <cell r="L209" t="str">
            <v>TRABAJO SOCIAL</v>
          </cell>
          <cell r="M209" t="str">
            <v>SUBDIRECCION DE DEFENSA DE DERECHOS INDIVIDUALES</v>
          </cell>
          <cell r="N209" t="str">
            <v>SEDE DEPARTAMENTAL LA UNION</v>
          </cell>
        </row>
        <row r="210">
          <cell r="I210" t="str">
            <v>AREVALO DE QUINTANA, SONIA ESTER</v>
          </cell>
          <cell r="J210" t="str">
            <v>Técnico II</v>
          </cell>
          <cell r="K210">
            <v>1000</v>
          </cell>
          <cell r="L210" t="str">
            <v>CIENCIAS JURIDICAS</v>
          </cell>
          <cell r="M210" t="str">
            <v>SUBDIRECCION DE DEFENSA DE DERECHOS INDIVIDUALES</v>
          </cell>
          <cell r="N210" t="str">
            <v>SEDE DEPARTAMENTAL AHUACHAPAN</v>
          </cell>
        </row>
        <row r="211">
          <cell r="I211" t="str">
            <v>RAMIREZ PLEITEZ, MARITZA HERMINIA</v>
          </cell>
          <cell r="J211" t="str">
            <v>Técnico II</v>
          </cell>
          <cell r="K211">
            <v>1000</v>
          </cell>
          <cell r="L211" t="str">
            <v>TRABAJO SOCIAL</v>
          </cell>
          <cell r="M211" t="str">
            <v>SUBDIRECCION DE DEFENSA DE DERECHOS INDIVIDUALES</v>
          </cell>
          <cell r="N211" t="str">
            <v>SEDE DEPARTAMENTAL LA LIBERTAD</v>
          </cell>
        </row>
        <row r="212">
          <cell r="I212" t="str">
            <v>ARGUETA ABARCA, LUZ IDALIA</v>
          </cell>
          <cell r="J212" t="str">
            <v>Técnico II</v>
          </cell>
          <cell r="K212">
            <v>1000</v>
          </cell>
          <cell r="L212" t="str">
            <v>TRABADOR SOCIAL</v>
          </cell>
          <cell r="M212" t="str">
            <v>SUBDIRECCION DE DEFENSA DE DERECHOS INDIVIDUALES</v>
          </cell>
          <cell r="N212" t="str">
            <v>SEDE DEPARTAMENTAL CABAÑAS</v>
          </cell>
        </row>
        <row r="213">
          <cell r="I213" t="str">
            <v>GOMEZ CACERES, KAREN YAMILET</v>
          </cell>
          <cell r="J213" t="str">
            <v>Técnico II</v>
          </cell>
          <cell r="K213">
            <v>1000</v>
          </cell>
          <cell r="L213" t="str">
            <v>TRABAJADOR SOCIAL</v>
          </cell>
          <cell r="M213" t="str">
            <v>SUBDIRECCION DE DEFENSA DE DERECHOS INDIVIDUALES</v>
          </cell>
          <cell r="N213" t="str">
            <v>SEDE DEPARTAMENTAL MORAZAN</v>
          </cell>
        </row>
        <row r="214">
          <cell r="I214" t="str">
            <v>HERNANDEZ GOMEZ, MARTA ARACELI</v>
          </cell>
          <cell r="J214" t="str">
            <v>Técnico II</v>
          </cell>
          <cell r="K214">
            <v>1000</v>
          </cell>
          <cell r="L214" t="str">
            <v>TRABAJO SOCIAL</v>
          </cell>
          <cell r="M214" t="str">
            <v>SUBDIRECCION DE DEFENSA DE DERECHOS INDIVIDUALES</v>
          </cell>
          <cell r="N214" t="str">
            <v>SEDE DEPARTAMENTAL USULUTAN</v>
          </cell>
        </row>
        <row r="215">
          <cell r="I215" t="str">
            <v>FLORES REYES, YOLANDA YESENIA</v>
          </cell>
          <cell r="J215" t="str">
            <v>Técnico II</v>
          </cell>
          <cell r="K215">
            <v>1000</v>
          </cell>
          <cell r="L215" t="str">
            <v>TRABAJO SOCIAL</v>
          </cell>
          <cell r="M215" t="str">
            <v>SUBDIRECCION DE DEFENSA DE DERECHOS INDIVIDUALES</v>
          </cell>
          <cell r="N215" t="str">
            <v>SEDE DEPARTAMENTAL CUSCATLAN</v>
          </cell>
        </row>
        <row r="216">
          <cell r="I216" t="str">
            <v>AYALA CRUZ, IRIS MARISOL</v>
          </cell>
          <cell r="J216" t="str">
            <v>Técnico II</v>
          </cell>
          <cell r="K216">
            <v>1000</v>
          </cell>
          <cell r="L216" t="str">
            <v>TRABAJO SOCIAL</v>
          </cell>
          <cell r="M216" t="str">
            <v>SUBDIRECCION DE DEFENSA DE DERECHOS INDIVIDUALES</v>
          </cell>
          <cell r="N216" t="str">
            <v>SEDE DEPARTAMENTAL LA PAZ</v>
          </cell>
        </row>
        <row r="217">
          <cell r="I217" t="str">
            <v>BERNABE COREAS, KAREN AZUCENA</v>
          </cell>
          <cell r="J217" t="str">
            <v>Técnico II</v>
          </cell>
          <cell r="K217">
            <v>1000</v>
          </cell>
          <cell r="L217" t="str">
            <v>TRABAJO SOCIAL</v>
          </cell>
          <cell r="M217" t="str">
            <v>SUBDIRECCION DE DEFENSA DE DERECHOS INDIVIDUALES</v>
          </cell>
          <cell r="N217" t="str">
            <v>SEDE DEPARTAMENTAL SAN MIGUEL</v>
          </cell>
        </row>
        <row r="218">
          <cell r="I218" t="str">
            <v>PEÑA ESPAÑA, EMERSON STANLEY</v>
          </cell>
          <cell r="J218" t="str">
            <v>Técnico II</v>
          </cell>
          <cell r="K218">
            <v>1000</v>
          </cell>
          <cell r="L218" t="str">
            <v>PSICOLOGIA</v>
          </cell>
          <cell r="M218" t="str">
            <v>SUBDIRECCION DE DEFENSA DE DERECHOS INDIVIDUALES</v>
          </cell>
          <cell r="N218" t="str">
            <v>SEDE DEPARTAMENTAL LA LIBERTAD</v>
          </cell>
        </row>
        <row r="219">
          <cell r="I219" t="str">
            <v>CRESPIN DE GONZALEZ, VERONICA DEL CARMEN</v>
          </cell>
          <cell r="J219" t="str">
            <v>Técnico II</v>
          </cell>
          <cell r="K219">
            <v>1000</v>
          </cell>
          <cell r="L219" t="str">
            <v>TRABAJO SOCIAL</v>
          </cell>
          <cell r="M219" t="str">
            <v>SUBDIRECCION DE DEFENSA DE DERECHOS INDIVIDUALES</v>
          </cell>
          <cell r="N219" t="str">
            <v>SAN SALVADOR I</v>
          </cell>
        </row>
        <row r="220">
          <cell r="I220" t="str">
            <v>VASQUEZ REYES, JOSE DAVID</v>
          </cell>
          <cell r="J220" t="str">
            <v>Técnico II</v>
          </cell>
          <cell r="K220">
            <v>1000</v>
          </cell>
          <cell r="L220" t="str">
            <v>CIENCIAS JURIDICAS</v>
          </cell>
          <cell r="M220" t="str">
            <v>SUBDIRECCION DE DEFENSA DE DERECHOS COLECTIVOS Y DIFUSOS</v>
          </cell>
          <cell r="N220" t="str">
            <v>DEPARTAMENTO DE ASISTENCIA TECNICA TERRITORIAL</v>
          </cell>
        </row>
        <row r="221">
          <cell r="I221" t="str">
            <v>(VACANTE) ANGEL LAINEZ, KARLA LISSETH</v>
          </cell>
          <cell r="J221" t="str">
            <v>Técnico II</v>
          </cell>
          <cell r="K221">
            <v>1000</v>
          </cell>
          <cell r="L221" t="str">
            <v>TRABAJO SOCIAL</v>
          </cell>
          <cell r="M221" t="str">
            <v>SUBDIRECCION DE DEFENSA DE DERECHOS INDIVIDUALES</v>
          </cell>
          <cell r="N221" t="str">
            <v>SEDE DEPARTAMENTAL LA LIBERTAD</v>
          </cell>
        </row>
        <row r="222">
          <cell r="I222" t="str">
            <v>NUÑEZ BONILLA, SANDRA MABELL</v>
          </cell>
          <cell r="J222" t="str">
            <v>Técnico II</v>
          </cell>
          <cell r="K222">
            <v>1000</v>
          </cell>
          <cell r="L222" t="str">
            <v>PSICOLOGIA</v>
          </cell>
          <cell r="M222" t="str">
            <v>SUBDIRECCION DE DEFENSA DE DERECHOS INDIVIDUALES</v>
          </cell>
          <cell r="N222" t="str">
            <v>SEDE DEPARTAMENTAL CABAÑAS</v>
          </cell>
        </row>
        <row r="223">
          <cell r="I223" t="str">
            <v>PARADA FLORES, KARLA JULISSA</v>
          </cell>
          <cell r="J223" t="str">
            <v>Técnico II</v>
          </cell>
          <cell r="K223">
            <v>1000</v>
          </cell>
          <cell r="L223" t="str">
            <v>TRABAJO SOCIAL</v>
          </cell>
          <cell r="M223" t="str">
            <v>SUBDIRECCION DE DEFENSA DE DERECHOS INDIVIDUALES</v>
          </cell>
          <cell r="N223" t="str">
            <v>DEPARTAMENTO DE ASISTENCIA TECNICA A JUNTAS DE PROTECCION</v>
          </cell>
        </row>
        <row r="224">
          <cell r="I224" t="str">
            <v>LOPEZ HENRIQUEZ, VERONICA ELIZABETH</v>
          </cell>
          <cell r="J224" t="str">
            <v>Técnico II</v>
          </cell>
          <cell r="K224">
            <v>1000</v>
          </cell>
          <cell r="L224" t="str">
            <v>PSICOLOGIA</v>
          </cell>
          <cell r="M224" t="str">
            <v>SUBDIRECCION DE DEFENSA DE DERECHOS INDIVIDUALES</v>
          </cell>
          <cell r="N224" t="str">
            <v>DEPARTAMENTO DE ASISTENCIA TECNICA A JUNTAS DE PROTECCION</v>
          </cell>
        </row>
        <row r="225">
          <cell r="I225" t="str">
            <v>ARGUMEDO ARGUETA, GILDA NOEMI</v>
          </cell>
          <cell r="J225" t="str">
            <v>Técnico II</v>
          </cell>
          <cell r="K225">
            <v>1000</v>
          </cell>
          <cell r="L225" t="str">
            <v>TRABAJO SOCIAL</v>
          </cell>
          <cell r="M225" t="str">
            <v>SUBDIRECCION DE DEFENSA DE DERECHOS INDIVIDUALES</v>
          </cell>
          <cell r="N225" t="str">
            <v>SECCION DE SUPERVISION DEL FUNCIONAMIENTO DE JUNTAS DE PROTECCION</v>
          </cell>
        </row>
        <row r="226">
          <cell r="I226" t="str">
            <v>CARRANZA DE MORENO, MAURA PAOLA</v>
          </cell>
          <cell r="J226" t="str">
            <v>Técnico II</v>
          </cell>
          <cell r="K226">
            <v>1000</v>
          </cell>
          <cell r="L226" t="str">
            <v>ABOGADA</v>
          </cell>
          <cell r="M226" t="str">
            <v>SUBDIRECCION DE DEFENSA DE DERECHOS INDIVIDUALES</v>
          </cell>
          <cell r="N226" t="str">
            <v>DEPARTAMENTO DE ASISTENCIA TECNICA A JUNTAS DE PROTECCION</v>
          </cell>
        </row>
        <row r="227">
          <cell r="I227" t="str">
            <v>ESCALANTE, MILTON EDGARDO</v>
          </cell>
          <cell r="J227" t="str">
            <v>Técnico II</v>
          </cell>
          <cell r="K227">
            <v>1000</v>
          </cell>
          <cell r="L227" t="str">
            <v xml:space="preserve">CIENCIAS JURIDICAS </v>
          </cell>
          <cell r="M227" t="str">
            <v>SUBDIRECCION DE DEFENSA DE DERECHOS COLECTIVOS Y DIFUSOS</v>
          </cell>
          <cell r="N227" t="str">
            <v>DEPARTAMENTO DE PROTECCION DE DERECHOS COLECTIVOS Y DIFUSOS</v>
          </cell>
        </row>
        <row r="228">
          <cell r="I228" t="str">
            <v>OLMEDO SALAZAR, CARLOS GILBERTO</v>
          </cell>
          <cell r="J228" t="str">
            <v>Técnico II</v>
          </cell>
          <cell r="K228">
            <v>1000</v>
          </cell>
          <cell r="L228" t="str">
            <v>PSICOLOGIA</v>
          </cell>
          <cell r="M228" t="str">
            <v>SUBDIRECCION DE DEFENSA DE DERECHOS INDIVIDUALES</v>
          </cell>
          <cell r="N228" t="str">
            <v>SEDE DEPARTAMENTAL AHUACHAPAN</v>
          </cell>
        </row>
        <row r="229">
          <cell r="I229" t="str">
            <v>FLORES SANCHEZ, REINA ISABEL</v>
          </cell>
          <cell r="J229" t="str">
            <v>Técnico II</v>
          </cell>
          <cell r="K229">
            <v>1000</v>
          </cell>
          <cell r="L229" t="str">
            <v>CIENCIAS JURIDICAS</v>
          </cell>
          <cell r="M229" t="str">
            <v>SUBDIRECCION DE DEFENSA DE DERECHOS INDIVIDUALES</v>
          </cell>
          <cell r="N229" t="str">
            <v>DEPARTAMENTO DE ASISTENCIA TECNICA A JUNTAS DE PROTECCION</v>
          </cell>
        </row>
        <row r="230">
          <cell r="I230" t="str">
            <v>MARROQUIN MEJIA, TERESA DEL CARMEN PILAR</v>
          </cell>
          <cell r="J230" t="str">
            <v>Técnico II</v>
          </cell>
          <cell r="K230">
            <v>1000</v>
          </cell>
          <cell r="L230" t="str">
            <v>PSICOLOGIA</v>
          </cell>
          <cell r="M230" t="str">
            <v>SUBDIRECCION DE DEFENSA DE DERECHOS INDIVIDUALES</v>
          </cell>
          <cell r="N230" t="str">
            <v>SEDE DEPARTAMENTAL CUSCATLAN</v>
          </cell>
        </row>
        <row r="231">
          <cell r="I231" t="str">
            <v>CORDOVA BAIRES, EDITH DINORA</v>
          </cell>
          <cell r="J231" t="str">
            <v>Técnico II</v>
          </cell>
          <cell r="K231">
            <v>1000</v>
          </cell>
          <cell r="L231" t="str">
            <v>TRABAJO SOCIAL</v>
          </cell>
          <cell r="M231" t="str">
            <v>SUBDIRECCION DE DEFENSA DE DERECHOS INDIVIDUALES</v>
          </cell>
          <cell r="N231" t="str">
            <v>DEPARTAMENTO DE ASISTENCIA TECNICA A JUNTAS DE PROTECCION</v>
          </cell>
        </row>
        <row r="232">
          <cell r="I232" t="str">
            <v>LOPEZ DE HERRERA, ANA LUISA</v>
          </cell>
          <cell r="J232" t="str">
            <v>Técnico II</v>
          </cell>
          <cell r="K232">
            <v>1000</v>
          </cell>
          <cell r="L232" t="str">
            <v>TRABAJO SOCIAL</v>
          </cell>
          <cell r="M232" t="str">
            <v>SUBDIRECCION DE DEFENSA DE DERECHOS INDIVIDUALES</v>
          </cell>
          <cell r="N232" t="str">
            <v>SEDE DEPARTAMENTAL SANTA ANA</v>
          </cell>
        </row>
        <row r="233">
          <cell r="I233" t="str">
            <v>(VACANTE) SANCHEZ MACHADO, ILMA YESENIA</v>
          </cell>
          <cell r="J233" t="str">
            <v>Técnico II</v>
          </cell>
          <cell r="K233">
            <v>1000</v>
          </cell>
          <cell r="L233" t="str">
            <v>TRABAJO SOCIAL</v>
          </cell>
          <cell r="M233" t="str">
            <v>SUBDIRECCION DE DEFENSA DE DERECHOS INDIVIDUALES</v>
          </cell>
          <cell r="N233" t="str">
            <v>SEDE DEPARTAMENTAL SONSONATE</v>
          </cell>
        </row>
        <row r="234">
          <cell r="I234" t="str">
            <v>ORTIZ DE GANUZA, DOLLY EILEEN</v>
          </cell>
          <cell r="J234" t="str">
            <v>Técnico II</v>
          </cell>
          <cell r="K234">
            <v>1000</v>
          </cell>
          <cell r="L234" t="str">
            <v>TRABAJO SOCIAL</v>
          </cell>
          <cell r="M234" t="str">
            <v>SUBDIRECCION DE DEFENSA DE DERECHOS INDIVIDUALES</v>
          </cell>
          <cell r="N234" t="str">
            <v>SEDE DEPARTAMENTAL AHUACHAPAN</v>
          </cell>
        </row>
        <row r="235">
          <cell r="I235" t="str">
            <v>SANCHEZ DE MERINO, REINA ELIZABETH</v>
          </cell>
          <cell r="J235" t="str">
            <v>Técnico II</v>
          </cell>
          <cell r="K235">
            <v>1000</v>
          </cell>
          <cell r="L235" t="str">
            <v>PSICOLOGIA</v>
          </cell>
          <cell r="M235" t="str">
            <v>SUBDIRECCION DE DEFENSA DE DERECHOS INDIVIDUALES</v>
          </cell>
          <cell r="N235" t="str">
            <v>LINEA DE ATENCION Y EMERGENCIA 123</v>
          </cell>
        </row>
        <row r="236">
          <cell r="I236" t="str">
            <v>VASQUEZ VASQUEZ, CLAUDIA ANABELL</v>
          </cell>
          <cell r="J236" t="str">
            <v>Técnico II</v>
          </cell>
          <cell r="K236">
            <v>1000</v>
          </cell>
          <cell r="L236" t="str">
            <v>TRABAJO SOCIAL</v>
          </cell>
          <cell r="M236" t="str">
            <v>SUBDIRECCION DE DEFENSA DE DERECHOS INDIVIDUALES</v>
          </cell>
          <cell r="N236" t="str">
            <v>SAN SALVADOR II</v>
          </cell>
        </row>
        <row r="237">
          <cell r="I237" t="str">
            <v>MEJIA TEJADA, FLOR DEL CARMEN</v>
          </cell>
          <cell r="J237" t="str">
            <v>Técnico II</v>
          </cell>
          <cell r="K237">
            <v>1000</v>
          </cell>
          <cell r="L237" t="str">
            <v>TRABAJO SOCIAL</v>
          </cell>
          <cell r="M237" t="str">
            <v>SUBDIRECCION DE DEFENSA DE DERECHOS INDIVIDUALES</v>
          </cell>
          <cell r="N237" t="str">
            <v>SEDE DEPARTAMENTAL SANTA ANA</v>
          </cell>
        </row>
        <row r="238">
          <cell r="I238" t="str">
            <v>ROMERO CLAROS, VIRGINIA GUADALUPE</v>
          </cell>
          <cell r="J238" t="str">
            <v>Técnico II</v>
          </cell>
          <cell r="K238">
            <v>1000</v>
          </cell>
          <cell r="L238" t="str">
            <v>TRABAJO SOCIAL</v>
          </cell>
          <cell r="M238" t="str">
            <v>SUBDIRECCION DE DEFENSA DE DERECHOS INDIVIDUALES</v>
          </cell>
          <cell r="N238" t="str">
            <v>SEDE DEPARTAMENTAL USULUTAN</v>
          </cell>
        </row>
        <row r="239">
          <cell r="I239" t="str">
            <v>MARTINEZ SANCHEZ, INGRID ELIZABETH</v>
          </cell>
          <cell r="J239" t="str">
            <v>Técnico II</v>
          </cell>
          <cell r="K239">
            <v>1000</v>
          </cell>
          <cell r="L239" t="str">
            <v>TRABAJO SOCIAL</v>
          </cell>
          <cell r="M239" t="str">
            <v>SUBDIRECCION DE DEFENSA DE DERECHOS INDIVIDUALES</v>
          </cell>
          <cell r="N239" t="str">
            <v>SEDE DEPARTAMENTAL SONSONATE</v>
          </cell>
        </row>
        <row r="240">
          <cell r="I240" t="str">
            <v>ALVARENGA BARRIENTOS, JAZMIN YULISSA NOEMI</v>
          </cell>
          <cell r="J240" t="str">
            <v>Técnico II</v>
          </cell>
          <cell r="K240">
            <v>1000</v>
          </cell>
          <cell r="L240" t="str">
            <v>PSICOLOGIA</v>
          </cell>
          <cell r="M240" t="str">
            <v>SUBDIRECCION DE DEFENSA DE DERECHOS INDIVIDUALES</v>
          </cell>
          <cell r="N240" t="str">
            <v>SEDE DEPARTAMENTAL SANTA ANA</v>
          </cell>
        </row>
        <row r="241">
          <cell r="I241" t="str">
            <v>CAMPOS RODRIGUEZ, DANIEL EDGARDO</v>
          </cell>
          <cell r="J241" t="str">
            <v>Técnico II</v>
          </cell>
          <cell r="K241">
            <v>1000</v>
          </cell>
          <cell r="L241" t="str">
            <v>PSICOLOGIA</v>
          </cell>
          <cell r="M241"/>
          <cell r="N241" t="str">
            <v>SAN SALVADOR III</v>
          </cell>
        </row>
        <row r="242">
          <cell r="I242" t="str">
            <v>RIVERA DE AMAYA, MARTHA BEATRIZ</v>
          </cell>
          <cell r="J242" t="str">
            <v>Técnico II</v>
          </cell>
          <cell r="K242">
            <v>1000</v>
          </cell>
          <cell r="L242" t="str">
            <v>PSICOLOGIA</v>
          </cell>
          <cell r="M242" t="str">
            <v>SUBDIRECCION DE DEFENSA DE DERECHOS INDIVIDUALES</v>
          </cell>
          <cell r="N242" t="str">
            <v>SEDE DEPARTAMENTAL SONSONATE</v>
          </cell>
        </row>
        <row r="243">
          <cell r="I243" t="str">
            <v>FUENTES CRUZ, JAIME AUGUSTO</v>
          </cell>
          <cell r="J243" t="str">
            <v>Técnico II</v>
          </cell>
          <cell r="K243">
            <v>1000</v>
          </cell>
          <cell r="L243" t="str">
            <v>PSICOLOGIA</v>
          </cell>
          <cell r="M243"/>
          <cell r="N243" t="str">
            <v>SEDE DEPARTAMENTAL USULUTAN</v>
          </cell>
        </row>
        <row r="244">
          <cell r="I244" t="str">
            <v>ALVARADO CARTAGENA, FATIMA GABRIELA</v>
          </cell>
          <cell r="J244" t="str">
            <v>Técnico II</v>
          </cell>
          <cell r="K244">
            <v>1000</v>
          </cell>
          <cell r="L244" t="str">
            <v>PSICOLOGIA</v>
          </cell>
          <cell r="M244" t="str">
            <v>SUBDIRECCION DE DEFENSA DE DERECHOS INDIVIDUALES</v>
          </cell>
          <cell r="N244" t="str">
            <v>DEPARTAMENTO DE ASISTENCIA TECNICA A JUNTAS DE PROTECCION</v>
          </cell>
        </row>
        <row r="245">
          <cell r="I245" t="str">
            <v>MORENO JIMENEZ, ROSA ELIZABETH</v>
          </cell>
          <cell r="J245" t="str">
            <v>Técnico II</v>
          </cell>
          <cell r="K245">
            <v>1000</v>
          </cell>
          <cell r="L245" t="str">
            <v>TRABAJO SOCIAL</v>
          </cell>
          <cell r="M245" t="str">
            <v>SUBDIRECCION DE DEFENSA DE DERECHOS INDIVIDUALES</v>
          </cell>
          <cell r="N245" t="str">
            <v>LINEA DE ATENCION Y EMERGENCIA 123</v>
          </cell>
        </row>
        <row r="246">
          <cell r="I246" t="str">
            <v>GONZALEZ FLORES, IRAICSA BEATRIZ</v>
          </cell>
          <cell r="J246" t="str">
            <v>Técnico II</v>
          </cell>
          <cell r="K246">
            <v>1000</v>
          </cell>
          <cell r="L246" t="str">
            <v>CIENCIAS JURIDICAS</v>
          </cell>
          <cell r="M246" t="str">
            <v>SUBDIRECCION DE DEFENSA DE DERECHOS INDIVIDUALES</v>
          </cell>
          <cell r="N246" t="str">
            <v>LINEA DE ATENCION Y EMERGENCIA 123</v>
          </cell>
        </row>
        <row r="247">
          <cell r="I247" t="str">
            <v>HERNANDEZ CRUZ, LAURA MIRELLA</v>
          </cell>
          <cell r="J247" t="str">
            <v>Técnico II</v>
          </cell>
          <cell r="K247">
            <v>1000</v>
          </cell>
          <cell r="L247" t="str">
            <v>PSICOLOGIA</v>
          </cell>
          <cell r="M247" t="str">
            <v>SUBDIRECCION DE DEFENSA DE DERECHOS INDIVIDUALES</v>
          </cell>
          <cell r="N247" t="str">
            <v>DEPARTAMENTO DE ASISTENCIA TECNICA A JUNTAS DE PROTECCION</v>
          </cell>
        </row>
        <row r="248">
          <cell r="I248" t="str">
            <v>FLORES BONILLA, ORLANDO</v>
          </cell>
          <cell r="J248" t="str">
            <v>Técnico II</v>
          </cell>
          <cell r="K248">
            <v>1000</v>
          </cell>
          <cell r="L248" t="str">
            <v>CIENCIAS JURIDICAS</v>
          </cell>
          <cell r="M248" t="str">
            <v>SUBDIRECCION DE DEFENSA DE DERECHOS COLECTIVOS Y DIFUSOS</v>
          </cell>
          <cell r="N248" t="str">
            <v>DEPARTAMENTO DE ASISTENCIA TECNICA A JUNTAS DE PROTECCION</v>
          </cell>
        </row>
        <row r="249">
          <cell r="I249" t="str">
            <v>MOLINA DE HENRIQUEZ, MIRIAM DEL CARMEN</v>
          </cell>
          <cell r="J249" t="str">
            <v>Secretaria  I</v>
          </cell>
          <cell r="K249">
            <v>700</v>
          </cell>
          <cell r="L249" t="str">
            <v>BACHILLERATO</v>
          </cell>
          <cell r="M249" t="str">
            <v>SUBDIRECCION DE DEFENSA DE DERECHOS COLECTIVOS Y DIFUSOS</v>
          </cell>
          <cell r="N249" t="str">
            <v>SUBDIRECCION DE DEFENSA DE DERECHOS COLECTIVOS Y DIFUSOS</v>
          </cell>
        </row>
        <row r="250">
          <cell r="I250" t="str">
            <v>AGUIRRE DURAN, GINO ROMANO</v>
          </cell>
          <cell r="J250" t="str">
            <v>Secretario de Actuaciones</v>
          </cell>
          <cell r="K250">
            <v>700</v>
          </cell>
          <cell r="L250" t="str">
            <v>ESTUDIANTE DE CIENCIA JURIDICAS</v>
          </cell>
          <cell r="M250" t="str">
            <v>SUBDIRECCION DE DEFENSA DE DERECHOS INDIVIDUALES</v>
          </cell>
          <cell r="N250" t="str">
            <v>SAN SALVADOR III</v>
          </cell>
        </row>
        <row r="251">
          <cell r="I251" t="str">
            <v>MARTINEZ RIVAS, NANCY LOURDES</v>
          </cell>
          <cell r="J251" t="str">
            <v>Secretario de Actuaciones</v>
          </cell>
          <cell r="K251">
            <v>700</v>
          </cell>
          <cell r="L251" t="str">
            <v>CIENCIAS JURIDICAS</v>
          </cell>
          <cell r="M251" t="str">
            <v>SUBDIRECCION DE DEFENSA DE DERECHOS INDIVIDUALES</v>
          </cell>
          <cell r="N251" t="str">
            <v>SEDE DEPARTAMENTAL CUSCATLAN</v>
          </cell>
        </row>
        <row r="252">
          <cell r="I252" t="str">
            <v>ALARCON RAMIREZ, AURA NOEMI</v>
          </cell>
          <cell r="J252" t="str">
            <v>Secretario de Actuaciones</v>
          </cell>
          <cell r="K252">
            <v>700</v>
          </cell>
          <cell r="L252" t="str">
            <v>CIENCIAS JURIDICAS</v>
          </cell>
          <cell r="M252" t="str">
            <v>SUBDIRECCION DE DEFENSA DE DERECHOS INDIVIDUALES</v>
          </cell>
          <cell r="N252" t="str">
            <v>SEDE DEPARTAMENTAL SANTA ANA</v>
          </cell>
        </row>
        <row r="253">
          <cell r="I253" t="str">
            <v>GARCÍA VILLATORO, INGRID VANESSA</v>
          </cell>
          <cell r="J253" t="str">
            <v>Secretario de Actuaciones</v>
          </cell>
          <cell r="K253">
            <v>700</v>
          </cell>
          <cell r="L253" t="str">
            <v>CIENCIAS JURIDICAS</v>
          </cell>
          <cell r="M253" t="str">
            <v>SUBDIRECCION DE DEFENSA DE DERECHOS INDIVIDUALES</v>
          </cell>
          <cell r="N253" t="str">
            <v>SEDE DEPARTAMENTAL SAN MIGUEL</v>
          </cell>
        </row>
        <row r="254">
          <cell r="I254" t="str">
            <v>MENDOZA DE SOLORZANO, GUADALUPE DEL CARMEN</v>
          </cell>
          <cell r="J254" t="str">
            <v>Secretario de Actuaciones</v>
          </cell>
          <cell r="K254">
            <v>700</v>
          </cell>
          <cell r="L254"/>
          <cell r="M254"/>
          <cell r="N254" t="str">
            <v>SEDE DEPARTAMENTAL LA LIBERTAD</v>
          </cell>
        </row>
        <row r="255">
          <cell r="I255" t="str">
            <v>TORRES NIETO, LUZ ARGENTINA</v>
          </cell>
          <cell r="J255" t="str">
            <v>Secretario de Actuaciones</v>
          </cell>
          <cell r="K255">
            <v>700</v>
          </cell>
          <cell r="L255" t="str">
            <v>CIENCIAS JURIDICAS</v>
          </cell>
          <cell r="M255" t="str">
            <v>SUBDIRECCION DE DEFENSA DE DERECHOS INDIVIDUALES</v>
          </cell>
          <cell r="N255" t="str">
            <v>SEDE DEPARTAMENTAL USULUTAN</v>
          </cell>
        </row>
        <row r="256">
          <cell r="I256" t="str">
            <v>GUARDADO HERCULES, DENY ROMEO</v>
          </cell>
          <cell r="J256" t="str">
            <v>Secretario de Actuaciones</v>
          </cell>
          <cell r="K256">
            <v>700</v>
          </cell>
          <cell r="L256" t="str">
            <v>CIENCIAS JURIDICAS</v>
          </cell>
          <cell r="M256" t="str">
            <v>SUBDIRECCION DE DEFENSA DE DERECHOS INDIVIDUALES</v>
          </cell>
          <cell r="N256" t="str">
            <v>SEDE DEPARTAMENTAL CHALATENANGO</v>
          </cell>
        </row>
        <row r="257">
          <cell r="I257" t="str">
            <v>RUBIO VELASQUEZ, TANIA PATRICIA</v>
          </cell>
          <cell r="J257" t="str">
            <v>Secretario de Actuaciones</v>
          </cell>
          <cell r="K257">
            <v>700</v>
          </cell>
          <cell r="L257" t="str">
            <v>CIENCIAS JURIDICAS</v>
          </cell>
          <cell r="M257" t="str">
            <v>SUBDIRECCION DE DEFENSA DE DERECHOS INDIVIDUALES</v>
          </cell>
          <cell r="N257" t="str">
            <v>SEDE DEPARTAMENTAL LA UNION</v>
          </cell>
        </row>
        <row r="258">
          <cell r="I258" t="str">
            <v>ORELLANA MENJIVAR, HEYSER BERENISE</v>
          </cell>
          <cell r="J258" t="str">
            <v>Secretario de Actuaciones</v>
          </cell>
          <cell r="K258">
            <v>700</v>
          </cell>
          <cell r="L258" t="str">
            <v>CIENCIAS JURIDICAS</v>
          </cell>
          <cell r="M258" t="str">
            <v>SUBDIRECCION DE DEFENSA DE DERECHOS INDIVIDUALES</v>
          </cell>
          <cell r="N258" t="str">
            <v>SEDE DEPARTAMENTAL SONSONATE</v>
          </cell>
        </row>
        <row r="259">
          <cell r="I259" t="str">
            <v>MAZARIEGO CACERES, JOSE ANTONIO</v>
          </cell>
          <cell r="J259" t="str">
            <v>Secretario de Actuaciones</v>
          </cell>
          <cell r="K259">
            <v>700</v>
          </cell>
          <cell r="L259" t="str">
            <v>CIENCIAS JURIDICAS</v>
          </cell>
          <cell r="M259" t="str">
            <v>SUBDIRECCION DE DEFENSA DE DERECHOS INDIVIDUALES</v>
          </cell>
          <cell r="N259" t="str">
            <v>SEDE DEPARTAMENTAL AHUACHAPAN</v>
          </cell>
        </row>
        <row r="260">
          <cell r="I260" t="str">
            <v>DIAZ AYALA, SILVIA VANESSA</v>
          </cell>
          <cell r="J260" t="str">
            <v>Secretario de Actuaciones</v>
          </cell>
          <cell r="K260">
            <v>700</v>
          </cell>
          <cell r="L260" t="str">
            <v>CIENCIAS JURIDICAS</v>
          </cell>
          <cell r="M260" t="str">
            <v>SUBDIRECCION DE DEFENSA DE DERECHOS INDIVIDUALES</v>
          </cell>
          <cell r="N260" t="str">
            <v>SEDE DEPARTAMENTAL CABAÑAS</v>
          </cell>
        </row>
        <row r="261">
          <cell r="I261" t="str">
            <v>VELASQUEZ ALVAREZ, FATIMA FABIOLA</v>
          </cell>
          <cell r="J261" t="str">
            <v>Secretario de Actuaciones</v>
          </cell>
          <cell r="K261">
            <v>700</v>
          </cell>
          <cell r="L261" t="str">
            <v>CIENCIAS JURIDICAS</v>
          </cell>
          <cell r="M261" t="str">
            <v>SUBDIRECCION DE DEFENSA DE DERECHOS INDIVIDUALES</v>
          </cell>
          <cell r="N261" t="str">
            <v>SEDE DEPARTAMENTAL MORAZAN</v>
          </cell>
        </row>
        <row r="262">
          <cell r="I262" t="str">
            <v>RIVAS RODRIGUEZ, MARIA ELSY</v>
          </cell>
          <cell r="J262" t="str">
            <v>Secretario de Actuaciones</v>
          </cell>
          <cell r="K262">
            <v>700</v>
          </cell>
          <cell r="L262" t="str">
            <v>CIENCIAS JURIDICAS</v>
          </cell>
          <cell r="M262" t="str">
            <v>SUBDIRECCION DE DEFENSA DE DERECHOS INDIVIDUALES</v>
          </cell>
          <cell r="N262" t="str">
            <v>SEDE DEPARTAMENTAL SAN VICENTE</v>
          </cell>
        </row>
        <row r="263">
          <cell r="I263" t="str">
            <v>ORELLANA RAMIREZ, EVELYN GUADALUPE</v>
          </cell>
          <cell r="J263" t="str">
            <v>Secretario de Actuaciones</v>
          </cell>
          <cell r="K263">
            <v>700</v>
          </cell>
          <cell r="L263" t="str">
            <v>CIENCIAS JURIDICAS</v>
          </cell>
          <cell r="M263" t="str">
            <v>SUBDIRECCION DE DEFENSA DE DERECHOS INDIVIDUALES</v>
          </cell>
          <cell r="N263" t="str">
            <v>SAN SALVADOR II</v>
          </cell>
        </row>
        <row r="264">
          <cell r="I264" t="str">
            <v>LOPEZ DE GALVEZ, SANDRA MARIBEL</v>
          </cell>
          <cell r="J264" t="str">
            <v>Secretaria de Actuaciones</v>
          </cell>
          <cell r="K264">
            <v>700</v>
          </cell>
          <cell r="L264"/>
          <cell r="M264"/>
          <cell r="N264" t="str">
            <v>SEDE DEPARTAMENTAL LA PAZ</v>
          </cell>
        </row>
        <row r="265">
          <cell r="I265" t="str">
            <v>ROMERO BONILLA, DANIELA VANESSA</v>
          </cell>
          <cell r="J265" t="str">
            <v>Secretaria de Actuaciones</v>
          </cell>
          <cell r="K265">
            <v>700</v>
          </cell>
          <cell r="L265"/>
          <cell r="M265"/>
          <cell r="N265" t="str">
            <v>SAN SALVADOR I</v>
          </cell>
        </row>
        <row r="266">
          <cell r="I266" t="str">
            <v>RUIZ ROSALES, FRANCISCO ANTONIO</v>
          </cell>
          <cell r="J266" t="str">
            <v>Auxiliar de Administración</v>
          </cell>
          <cell r="K266">
            <v>600</v>
          </cell>
          <cell r="L266" t="str">
            <v>ESTUDIANTE CIENCIAS JURIDICAS</v>
          </cell>
          <cell r="M266" t="str">
            <v>SUBDIRECCION DE DEFENSA DE DERECHOS INDIVIDUALES</v>
          </cell>
          <cell r="N266" t="str">
            <v>SEDE DEPARTAMENTAL SANTA ANA</v>
          </cell>
        </row>
        <row r="267">
          <cell r="I267" t="str">
            <v>(VACANTE) PORTILLO, RICARDO RAFAEL</v>
          </cell>
          <cell r="J267" t="str">
            <v>Notificador</v>
          </cell>
          <cell r="K267">
            <v>600</v>
          </cell>
          <cell r="L267" t="str">
            <v>BACHILLERATO</v>
          </cell>
          <cell r="M267" t="str">
            <v>SUBDIRECCION DE OPERACIONES</v>
          </cell>
          <cell r="N267" t="str">
            <v>SAN SALVADOR I</v>
          </cell>
        </row>
        <row r="268">
          <cell r="I268" t="str">
            <v>VALIENTE CARRANZA, CARLOS ALFREDO</v>
          </cell>
          <cell r="J268" t="str">
            <v>Notificador</v>
          </cell>
          <cell r="K268">
            <v>600</v>
          </cell>
          <cell r="L268" t="str">
            <v>ESTUDIANTE DE CIENCIA JURIDICAS</v>
          </cell>
          <cell r="M268" t="str">
            <v>SUBDIRECCION DE DEFENSA DE DERECHOS INDIVIDUALES</v>
          </cell>
          <cell r="N268" t="str">
            <v>SEDE DEPARTAMENTAL SAN VICENTE</v>
          </cell>
        </row>
        <row r="269">
          <cell r="I269" t="str">
            <v>ACEVEDO VILLALTA, JORGE ARMANDO</v>
          </cell>
          <cell r="J269" t="str">
            <v>Notificador</v>
          </cell>
          <cell r="K269">
            <v>600</v>
          </cell>
          <cell r="L269" t="str">
            <v>CIENCIAS JURIDICAS</v>
          </cell>
          <cell r="M269" t="str">
            <v>SUBDIRECCION DE DEFENSA DE DERECHOS INDIVIDUALES</v>
          </cell>
          <cell r="N269" t="str">
            <v>SEDE DEPARTAMENTAL SANTA ANA</v>
          </cell>
        </row>
        <row r="270">
          <cell r="I270" t="str">
            <v>LOPEZ TORRES, CARLOS MAURICIO</v>
          </cell>
          <cell r="J270" t="str">
            <v>Notificador</v>
          </cell>
          <cell r="K270">
            <v>600</v>
          </cell>
          <cell r="L270"/>
          <cell r="M270" t="str">
            <v>SUBDIRECCION DE DEFENSA DE DERECHOS INDIVIDUALES</v>
          </cell>
          <cell r="N270" t="str">
            <v>SEDE DEPARTAMENTAL SAN MIGUEL</v>
          </cell>
        </row>
        <row r="271">
          <cell r="I271" t="str">
            <v>PALACIOS PORTILLO, RUDI YONAEL</v>
          </cell>
          <cell r="J271" t="str">
            <v>Notificador</v>
          </cell>
          <cell r="K271">
            <v>600</v>
          </cell>
          <cell r="L271"/>
          <cell r="M271"/>
          <cell r="N271" t="str">
            <v>SEDE DEPARTAMENTAL CHALATENANGO</v>
          </cell>
        </row>
        <row r="272">
          <cell r="I272" t="str">
            <v>HERNANDEZ CANIZALEZ, ALBERTO ALEXANDER</v>
          </cell>
          <cell r="J272" t="str">
            <v>Notificador</v>
          </cell>
          <cell r="K272">
            <v>600</v>
          </cell>
          <cell r="L272" t="str">
            <v>ESTUDIANTE DE CIENCIA JURIDICAS</v>
          </cell>
          <cell r="M272" t="str">
            <v>SUBDIRECCION DE DEFENSA DE DERECHOS INDIVIDUALES</v>
          </cell>
          <cell r="N272" t="str">
            <v>SEDE DEPARTAMENTAL USULUTAN</v>
          </cell>
        </row>
        <row r="273">
          <cell r="I273" t="str">
            <v>ALVARADO MONGE, FRANCISCO ALFREDO</v>
          </cell>
          <cell r="J273" t="str">
            <v>Notificador</v>
          </cell>
          <cell r="K273">
            <v>600</v>
          </cell>
          <cell r="L273" t="str">
            <v>CIENCIAS JURIDICAS</v>
          </cell>
          <cell r="M273" t="str">
            <v>SUBDIRECCION DE DEFENSA DE DERECHOS INDIVIDUALES</v>
          </cell>
          <cell r="N273" t="str">
            <v>SEDE DEPARTAMENTAL LA LIBERTAD</v>
          </cell>
        </row>
        <row r="274">
          <cell r="I274" t="str">
            <v>LOPEZ PEREZ, LUCAS ANTONIO</v>
          </cell>
          <cell r="J274" t="str">
            <v>Notificador</v>
          </cell>
          <cell r="K274">
            <v>600</v>
          </cell>
          <cell r="L274"/>
          <cell r="M274"/>
          <cell r="N274" t="str">
            <v>SAN SALVADOR III</v>
          </cell>
        </row>
        <row r="275">
          <cell r="I275" t="str">
            <v>ORANTES ALVAREZ, JOAQUIN RICHARD DICKY</v>
          </cell>
          <cell r="J275" t="str">
            <v>Notificador</v>
          </cell>
          <cell r="K275">
            <v>600</v>
          </cell>
          <cell r="L275" t="str">
            <v>CIENCIAS JURIDICAS</v>
          </cell>
          <cell r="M275" t="str">
            <v>SUBDIRECCION DE DEFENSA DE DERECHOS INDIVIDUALES</v>
          </cell>
          <cell r="N275" t="str">
            <v>SEDE DEPARTAMENTAL SONSONATE</v>
          </cell>
        </row>
        <row r="276">
          <cell r="I276" t="str">
            <v>MEDINA VALIENTE, GERBER WALBERTO</v>
          </cell>
          <cell r="J276" t="str">
            <v>Notificador</v>
          </cell>
          <cell r="K276">
            <v>600</v>
          </cell>
          <cell r="L276" t="str">
            <v>CIENCIAS JURIDICAS</v>
          </cell>
          <cell r="M276" t="str">
            <v>SUBDIRECCION DE DEFENSA DE DERECHOS INDIVIDUALES</v>
          </cell>
          <cell r="N276" t="str">
            <v>SEDE DEPARTAMENTAL AHUACHAPAN</v>
          </cell>
        </row>
        <row r="277">
          <cell r="I277" t="str">
            <v>GONZALEZ ROMERO, JOSUE ERNESTO</v>
          </cell>
          <cell r="J277" t="str">
            <v>Notificador</v>
          </cell>
          <cell r="K277">
            <v>600</v>
          </cell>
          <cell r="L277" t="str">
            <v>CIENCIAS JURIDICAS</v>
          </cell>
          <cell r="M277" t="str">
            <v>SUBDIRECCION DE DEFENSA DE DERECHOS INDIVIDUALES</v>
          </cell>
          <cell r="N277" t="str">
            <v>SEDE DEPARTAMENTAL CABAÑAS</v>
          </cell>
        </row>
        <row r="278">
          <cell r="I278" t="str">
            <v>CHAVEZ GIL, FRANCISCO ALEJANDRO</v>
          </cell>
          <cell r="J278" t="str">
            <v>Notificador</v>
          </cell>
          <cell r="K278">
            <v>600</v>
          </cell>
          <cell r="L278" t="str">
            <v>CIENCIAS JURIDICAS</v>
          </cell>
          <cell r="M278" t="str">
            <v>SUBDIRECCION DE DEFENSA DE DERECHOS INDIVIDUALES</v>
          </cell>
          <cell r="N278" t="str">
            <v>SEDE DEPARTAMENTAL MORAZAN</v>
          </cell>
        </row>
        <row r="279">
          <cell r="I279" t="str">
            <v>AYALA GRANADOS, WILLIAM ERNESTO</v>
          </cell>
          <cell r="J279" t="str">
            <v>Notificador</v>
          </cell>
          <cell r="K279">
            <v>600</v>
          </cell>
          <cell r="L279" t="str">
            <v>CIENCIAS JURIDICAS</v>
          </cell>
          <cell r="M279" t="str">
            <v>SUBDIRECCION DE DEFENSA DE DERECHOS INDIVIDUALES</v>
          </cell>
          <cell r="N279" t="str">
            <v>SAN SALVADOR II</v>
          </cell>
        </row>
        <row r="280">
          <cell r="I280" t="str">
            <v>PERALTA HERNANDEZ, SAUL GUSTAVO</v>
          </cell>
          <cell r="J280" t="str">
            <v>Notificador</v>
          </cell>
          <cell r="K280">
            <v>600</v>
          </cell>
          <cell r="L280"/>
          <cell r="M280" t="str">
            <v>SUBDIRECCION DE DEFENSA DE DERECHOS INDIVIDUALES</v>
          </cell>
          <cell r="N280" t="str">
            <v>SEDE DEPARTAMENTAL CUSCATLAN</v>
          </cell>
        </row>
        <row r="281">
          <cell r="I281" t="str">
            <v>CRUZ ESPINOZA, MOISES ELIAS</v>
          </cell>
          <cell r="J281" t="str">
            <v>Notificador</v>
          </cell>
          <cell r="K281">
            <v>600</v>
          </cell>
          <cell r="L281"/>
          <cell r="M281"/>
          <cell r="N281" t="str">
            <v>SEDE DEPARTAMENTAL LA PAZ</v>
          </cell>
        </row>
        <row r="282">
          <cell r="I282" t="str">
            <v>GOMEZ UCEDA, GERSSON ARMANDO</v>
          </cell>
          <cell r="J282" t="str">
            <v>Notificador</v>
          </cell>
          <cell r="K282">
            <v>600</v>
          </cell>
          <cell r="L282"/>
          <cell r="M282" t="str">
            <v>SUBDIRECCION DE DEFENSA DE DERECHOS INDIVIDUALES</v>
          </cell>
          <cell r="N282" t="str">
            <v>SEDE DEPARTAMENTAL LA UNION</v>
          </cell>
        </row>
        <row r="283">
          <cell r="I283" t="str">
            <v>RIVERA ZELAYA, RENE ERNESTO</v>
          </cell>
          <cell r="J283" t="str">
            <v>Receptor de denuncias y encargado de Atención al Usuario</v>
          </cell>
          <cell r="K283">
            <v>600</v>
          </cell>
          <cell r="L283" t="str">
            <v>CIENCIAS JURIDICAS</v>
          </cell>
          <cell r="M283" t="str">
            <v>SUBDIRECCION DE DEFENSA DE DERECHOS INDIVIDUALES</v>
          </cell>
          <cell r="N283" t="str">
            <v>SAN SALVADOR I</v>
          </cell>
        </row>
        <row r="284">
          <cell r="I284" t="str">
            <v>AGUIAR VÁSQUEZ, ANA MARCELA</v>
          </cell>
          <cell r="J284" t="str">
            <v>Receptor de denuncias y encargado de Atención al Usuario</v>
          </cell>
          <cell r="K284">
            <v>600</v>
          </cell>
          <cell r="L284" t="str">
            <v>CIENCIAS JURIDICAS</v>
          </cell>
          <cell r="M284" t="str">
            <v>SUBDIRECCION DE DEFENSA DE DERECHOS INDIVIDUALES</v>
          </cell>
          <cell r="N284" t="str">
            <v>SEDE DEPARTAMENTAL SAN VICENTE</v>
          </cell>
        </row>
        <row r="285">
          <cell r="I285" t="str">
            <v>CUADRA SIGUENZA, JOSELYN MARIELY</v>
          </cell>
          <cell r="J285" t="str">
            <v>Receptor de denuncias y encargado de Atención al Usuario</v>
          </cell>
          <cell r="K285">
            <v>600</v>
          </cell>
          <cell r="L285" t="str">
            <v>CIENCIAS JURIDICAS</v>
          </cell>
          <cell r="M285" t="str">
            <v>SUBDIRECCION DE DEFENSA DE DERECHOS INDIVIDUALES</v>
          </cell>
          <cell r="N285" t="str">
            <v>SEDE DEPARTAMENTAL SANTA ANA</v>
          </cell>
        </row>
        <row r="286">
          <cell r="I286" t="str">
            <v>FLORES BENITEZ, OSCAR ALEJANDRO</v>
          </cell>
          <cell r="J286" t="str">
            <v>Receptor de denuncias y encargado de Atención al Usuario</v>
          </cell>
          <cell r="K286">
            <v>600</v>
          </cell>
          <cell r="L286" t="str">
            <v>ESTUDIANTE DE CIENCIA JURIDICAS</v>
          </cell>
          <cell r="M286" t="str">
            <v>SUBDIRECCION DE DEFENSA DE DERECHOS INDIVIDUALES</v>
          </cell>
          <cell r="N286" t="str">
            <v>SEDE DEPARTAMENTAL SAN MIGUEL</v>
          </cell>
        </row>
        <row r="287">
          <cell r="I287" t="str">
            <v>MEJIA CHINCHILLA, LIGIA ALEXANDRA</v>
          </cell>
          <cell r="J287" t="str">
            <v>Receptor de denuncias y encargado de Atención al Usuario</v>
          </cell>
          <cell r="K287">
            <v>600</v>
          </cell>
          <cell r="L287" t="str">
            <v>CIENCIAS JURIDICAS</v>
          </cell>
          <cell r="M287" t="str">
            <v>SUBDIRECCION DE DEFENSA DE DERECHOS INDIVIDUALES</v>
          </cell>
          <cell r="N287" t="str">
            <v>SEDE DEPARTAMENTAL CHALATENANGO</v>
          </cell>
        </row>
        <row r="288">
          <cell r="I288" t="str">
            <v>RIVAS CORTEZ, CARLOS ANTONIO</v>
          </cell>
          <cell r="J288" t="str">
            <v>Receptor de denuncias y encargado de Atención al Usuario</v>
          </cell>
          <cell r="K288">
            <v>600</v>
          </cell>
          <cell r="L288" t="str">
            <v>ESTUDIANTE DE CIENCIA JURIDICAS</v>
          </cell>
          <cell r="M288" t="str">
            <v>SUBDIRECCION DE DEFENSA DE DERECHOS INDIVIDUALES</v>
          </cell>
          <cell r="N288" t="str">
            <v>SAN SALVADOR II</v>
          </cell>
        </row>
        <row r="289">
          <cell r="I289" t="str">
            <v>SICILIANO RODRIGUEZ, MELANI CAROLINA</v>
          </cell>
          <cell r="J289" t="str">
            <v>Receptor de denuncias y encargado de Atención al Usuario</v>
          </cell>
          <cell r="K289">
            <v>600</v>
          </cell>
          <cell r="L289" t="str">
            <v>CIENCIAS JURIDICAS</v>
          </cell>
          <cell r="M289" t="str">
            <v>SUBDIRECCION DE DEFENSA DE DERECHOS INDIVIDUALES</v>
          </cell>
          <cell r="N289" t="str">
            <v>SEDE DEPARTAMENTAL LA LIBERTAD</v>
          </cell>
        </row>
        <row r="290">
          <cell r="I290" t="str">
            <v>GONZALEZ VIERA, JEYSELH IVONNE</v>
          </cell>
          <cell r="J290" t="str">
            <v>Receptor de denuncias y encargado de Atención al Usuario</v>
          </cell>
          <cell r="K290">
            <v>600</v>
          </cell>
          <cell r="L290" t="str">
            <v>CIENCIAS JURIDICAS</v>
          </cell>
          <cell r="M290" t="str">
            <v>SUBDIRECCION DE DEFENSA DE DERECHOS INDIVIDUALES</v>
          </cell>
          <cell r="N290" t="str">
            <v>SEDE DEPARTAMENTAL LA UNION</v>
          </cell>
        </row>
        <row r="291">
          <cell r="I291" t="str">
            <v>SERRANO SANTOS, ZAHIRA KARINA</v>
          </cell>
          <cell r="J291" t="str">
            <v>Receptor de denuncias y encargado de Atención al Usuario</v>
          </cell>
          <cell r="K291">
            <v>600</v>
          </cell>
          <cell r="L291" t="str">
            <v>CIENCIAS JURIDICAS</v>
          </cell>
          <cell r="M291" t="str">
            <v>SUBDIRECCION DE DEFENSA DE DERECHOS INDIVIDUALES</v>
          </cell>
          <cell r="N291" t="str">
            <v>SEDE DEPARTAMENTAL SONSONATE</v>
          </cell>
        </row>
        <row r="292">
          <cell r="I292" t="str">
            <v>HERRERA GUARDADO, JENNIFFER ARMIDA</v>
          </cell>
          <cell r="J292" t="str">
            <v>Receptor de denuncias y encargado de Atención al Usuario</v>
          </cell>
          <cell r="K292">
            <v>600</v>
          </cell>
          <cell r="L292" t="str">
            <v>CIENCIAS JURIDICAS</v>
          </cell>
          <cell r="M292" t="str">
            <v>SUBDIRECCION DE DEFENSA DE DERECHOS INDIVIDUALES</v>
          </cell>
          <cell r="N292" t="str">
            <v>SEDE DEPARTAMENTAL AHUACHAPAN</v>
          </cell>
        </row>
        <row r="293">
          <cell r="I293" t="str">
            <v>GAMEZ ESCAMILLA, ANGEL ANTONIO</v>
          </cell>
          <cell r="J293" t="str">
            <v>Receptor de denuncias y encargado de Atención al Usuario</v>
          </cell>
          <cell r="K293">
            <v>600</v>
          </cell>
          <cell r="L293" t="str">
            <v>ESTUDIANTE DE CIENCIA JURIDICAS</v>
          </cell>
          <cell r="M293" t="str">
            <v>SUBDIRECCION DE DEFENSA DE DERECHOS INDIVIDUALES</v>
          </cell>
          <cell r="N293" t="str">
            <v>SEDE DEPARTAMENTAL CABAÑAS</v>
          </cell>
        </row>
        <row r="294">
          <cell r="I294" t="str">
            <v>HERNANDEZ RIVAS, KEVIN MIGUEL ANGEL</v>
          </cell>
          <cell r="J294" t="str">
            <v>Receptor de denuncias y encargado de Atención al Usuario</v>
          </cell>
          <cell r="K294">
            <v>600</v>
          </cell>
          <cell r="L294" t="str">
            <v>CIENCIAS JURIDICAS</v>
          </cell>
          <cell r="M294" t="str">
            <v>SUBDIRECCION DE DEFENSA DE DERECHOS INDIVIDUALES</v>
          </cell>
          <cell r="N294" t="str">
            <v>SEDE DEPARTAMENTAL MORAZAN</v>
          </cell>
        </row>
        <row r="295">
          <cell r="I295" t="str">
            <v>PORTILLO ARGUETA, MANFREDO GAMALIEL</v>
          </cell>
          <cell r="J295" t="str">
            <v>Receptor de denuncias y encargado de Atención al Usuario</v>
          </cell>
          <cell r="K295">
            <v>600</v>
          </cell>
          <cell r="L295" t="str">
            <v>CIENCIAS JURIDICAS</v>
          </cell>
          <cell r="M295" t="str">
            <v>SUBDIRECCION DE DEFENSA DE DERECHOS INDIVIDUALES</v>
          </cell>
          <cell r="N295" t="str">
            <v>SEDE DEPARTAMENTAL USULUTAN</v>
          </cell>
        </row>
        <row r="296">
          <cell r="I296" t="str">
            <v>HERNANDEZ MEJIA, JACQUELINE LISSETH</v>
          </cell>
          <cell r="J296" t="str">
            <v>Receptor de denuncias y encargado de Atención al Usuario</v>
          </cell>
          <cell r="K296">
            <v>600</v>
          </cell>
          <cell r="L296" t="str">
            <v>CIENCIAS JURIDICAS</v>
          </cell>
          <cell r="M296" t="str">
            <v>SUBDIRECCION DE DEFENSA DE DERECHOS INDIVIDUALES</v>
          </cell>
          <cell r="N296" t="str">
            <v>SEDE DEPARTAMENTAL LA PAZ</v>
          </cell>
        </row>
        <row r="297">
          <cell r="I297" t="str">
            <v>PAZ RAMOS, VERONICA VERALY</v>
          </cell>
          <cell r="J297" t="str">
            <v>Receptor de denuncias y encargado de Atención al Usuario</v>
          </cell>
          <cell r="K297">
            <v>600</v>
          </cell>
          <cell r="L297" t="str">
            <v>ESTUDIANTE DE CIENCIA JURIDICAS</v>
          </cell>
          <cell r="M297" t="str">
            <v>SUBDIRECCION DE DEFENSA DE DERECHOS INDIVIDUALES</v>
          </cell>
          <cell r="N297" t="str">
            <v>SEDE DEPARTAMENTAL CUSCATLAN</v>
          </cell>
        </row>
        <row r="298">
          <cell r="I298" t="str">
            <v>GUZMAN HERNANDEZ, WENDY MARIA</v>
          </cell>
          <cell r="J298" t="str">
            <v>Receptor de denuncias y encargado de Atención al Usuario</v>
          </cell>
          <cell r="K298">
            <v>600</v>
          </cell>
          <cell r="L298" t="str">
            <v>CIENCIAS JURIDICAS</v>
          </cell>
          <cell r="M298" t="str">
            <v>SUBDIRECCION DE DEFENSA DE DERECHOS INDIVIDUALES</v>
          </cell>
          <cell r="N298" t="str">
            <v>SAN SALVADOR III</v>
          </cell>
        </row>
        <row r="299">
          <cell r="I299" t="str">
            <v>BURUCA DE FLORES, MONICA MARIELOS</v>
          </cell>
          <cell r="J299" t="str">
            <v>Secretaria II</v>
          </cell>
          <cell r="K299">
            <v>550</v>
          </cell>
          <cell r="L299" t="str">
            <v>BACHILLERATO</v>
          </cell>
          <cell r="M299" t="str">
            <v>SUBDIRECCION DE DEFENSA DE DERECHOS INDIVIDUALES</v>
          </cell>
          <cell r="N299" t="str">
            <v>SUBDIRECCION DE DEFENSA DE DERECHOS INDIVIDUALES</v>
          </cell>
        </row>
        <row r="300">
          <cell r="I300" t="str">
            <v>CRUZ DE CRUZ, CLAUDIA MARIA</v>
          </cell>
          <cell r="J300" t="str">
            <v>Secretaria II</v>
          </cell>
          <cell r="K300">
            <v>550</v>
          </cell>
          <cell r="L300" t="str">
            <v>BACHILLERATO</v>
          </cell>
          <cell r="M300" t="str">
            <v>SUBDIRECCION DE DEFENSA DE DERECHOS INDIVIDUALES</v>
          </cell>
          <cell r="N300" t="str">
            <v>SAN SALVADOR III</v>
          </cell>
        </row>
        <row r="301">
          <cell r="I301" t="str">
            <v>PORTILLO CRUZ, CLAUDIA MARINA</v>
          </cell>
          <cell r="J301" t="str">
            <v>Secretaria II</v>
          </cell>
          <cell r="K301">
            <v>550</v>
          </cell>
          <cell r="L301" t="str">
            <v>BACHILLERATO</v>
          </cell>
          <cell r="M301" t="str">
            <v>SUBDIRECCION DE DEFENSA DE DERECHOS INDIVIDUALES</v>
          </cell>
          <cell r="N301" t="str">
            <v>SAN SALVADOR I</v>
          </cell>
        </row>
        <row r="302">
          <cell r="I302" t="str">
            <v>LARA, REBECA EUGENIA</v>
          </cell>
          <cell r="J302" t="str">
            <v>Secretaria II</v>
          </cell>
          <cell r="K302">
            <v>550</v>
          </cell>
          <cell r="L302" t="str">
            <v>BACHILLERATO</v>
          </cell>
          <cell r="M302" t="str">
            <v>SUBDIRECCION DE DEFENSA DE DERECHOS INDIVIDUALES</v>
          </cell>
          <cell r="N302" t="str">
            <v>SEDE DEPARTAMENTAL SAN VICENTE</v>
          </cell>
        </row>
        <row r="303">
          <cell r="I303" t="str">
            <v>MENDOZA ARAGON, KARINA ELISA</v>
          </cell>
          <cell r="J303" t="str">
            <v>Secretaria II</v>
          </cell>
          <cell r="K303">
            <v>550</v>
          </cell>
          <cell r="L303" t="str">
            <v>BACHILLERATO</v>
          </cell>
          <cell r="M303" t="str">
            <v>SUBDIRECCION DE DEFENSA DE DERECHOS INDIVIDUALES</v>
          </cell>
          <cell r="N303" t="str">
            <v>SEDE DEPARTAMENTAL SANTA ANA</v>
          </cell>
        </row>
        <row r="304">
          <cell r="I304" t="str">
            <v>JUAREZ HERRERA, JUDITH ELIZABETH</v>
          </cell>
          <cell r="J304" t="str">
            <v>Secretaria II</v>
          </cell>
          <cell r="K304">
            <v>550</v>
          </cell>
          <cell r="L304" t="str">
            <v>ADMINISTRACIÓN DE EMPRESAS</v>
          </cell>
          <cell r="M304" t="str">
            <v>SUBDIRECCION DE DEFENSA DE DERECHOS INDIVIDUALES</v>
          </cell>
          <cell r="N304" t="str">
            <v>SEDE DEPARTAMENTAL SAN MIGUEL</v>
          </cell>
        </row>
        <row r="305">
          <cell r="I305" t="str">
            <v>VARELA DE MENDOZA, BLANCA LETICIA</v>
          </cell>
          <cell r="J305" t="str">
            <v>Secretaria II</v>
          </cell>
          <cell r="K305">
            <v>550</v>
          </cell>
          <cell r="L305" t="str">
            <v>ESTUDIANTE DE CIENCIA JURIDICAS</v>
          </cell>
          <cell r="M305" t="str">
            <v>SUBDIRECCION DE DEFENSA DE DERECHOS INDIVIDUALES</v>
          </cell>
          <cell r="N305" t="str">
            <v>SEDE DEPARTAMENTAL CHALATENANGO</v>
          </cell>
        </row>
        <row r="306">
          <cell r="I306" t="str">
            <v>CASTRO DE RUIZ, ROSEMARY EMELY</v>
          </cell>
          <cell r="J306" t="str">
            <v>Secretaria II</v>
          </cell>
          <cell r="K306">
            <v>550</v>
          </cell>
          <cell r="L306" t="str">
            <v>BACHILLERATO</v>
          </cell>
          <cell r="M306" t="str">
            <v>SUBDIRECCION DE DEFENSA DE DERECHOS INDIVIDUALES</v>
          </cell>
          <cell r="N306" t="str">
            <v>SEDE DEPARTAMENTAL USULUTAN</v>
          </cell>
        </row>
        <row r="307">
          <cell r="I307" t="str">
            <v>VILLACORTA DE ARANA, MELISSA AIDA</v>
          </cell>
          <cell r="J307" t="str">
            <v>Secretaria II</v>
          </cell>
          <cell r="K307">
            <v>550</v>
          </cell>
          <cell r="L307" t="str">
            <v>BACHILLERATO</v>
          </cell>
          <cell r="M307" t="str">
            <v>SUBDIRECCION DE DEFENSA DE DERECHOS INDIVIDUALES</v>
          </cell>
          <cell r="N307" t="str">
            <v>SEDE DEPARTAMENTAL LA LIBERTAD</v>
          </cell>
        </row>
        <row r="308">
          <cell r="I308" t="str">
            <v>REYES RODRIGUEZ, KATTY BEATRIZ</v>
          </cell>
          <cell r="J308" t="str">
            <v>Secretaria II</v>
          </cell>
          <cell r="K308">
            <v>550</v>
          </cell>
          <cell r="L308" t="str">
            <v>BACHILLERATO</v>
          </cell>
          <cell r="M308" t="str">
            <v>SUBDIRECCION DE DEFENSA DE DERECHOS INDIVIDUALES</v>
          </cell>
          <cell r="N308" t="str">
            <v>SEDE DEPARTAMENTAL LA UNION</v>
          </cell>
        </row>
        <row r="309">
          <cell r="I309" t="str">
            <v>(VACANTE) PEÑATE DE ZELEDON, SARA EDELMIRA</v>
          </cell>
          <cell r="J309" t="str">
            <v>Secretaria II</v>
          </cell>
          <cell r="K309">
            <v>550</v>
          </cell>
          <cell r="L309" t="str">
            <v>BACHILLERATO</v>
          </cell>
          <cell r="M309" t="str">
            <v>SUBDIRECCION DE DEFENSA DE DERECHOS INDIVIDUALES</v>
          </cell>
          <cell r="N309" t="str">
            <v>SEDE DEPARTAMENTAL SONSONATE</v>
          </cell>
        </row>
        <row r="310">
          <cell r="I310" t="str">
            <v>PASTUL PADILLA, OLIVIA CANDELARIA</v>
          </cell>
          <cell r="J310" t="str">
            <v>Secretaria II</v>
          </cell>
          <cell r="K310">
            <v>550</v>
          </cell>
          <cell r="L310" t="str">
            <v>BACHILLERATO</v>
          </cell>
          <cell r="M310" t="str">
            <v>SUBDIRECCION DE DEFENSA DE DERECHOS INDIVIDUALES</v>
          </cell>
          <cell r="N310" t="str">
            <v>SEDE DEPARTAMENTAL AHUACHAPAN</v>
          </cell>
        </row>
        <row r="311">
          <cell r="I311" t="str">
            <v>ECHEVERRIA BONILLA, ROSIBEL DE LOS ANGELES</v>
          </cell>
          <cell r="J311" t="str">
            <v>Secretaria II</v>
          </cell>
          <cell r="K311">
            <v>550</v>
          </cell>
          <cell r="L311" t="str">
            <v>BACHILLERATO</v>
          </cell>
          <cell r="M311" t="str">
            <v>SUBDIRECCION DE DEFENSA DE DERECHOS INDIVIDUALES</v>
          </cell>
          <cell r="N311" t="str">
            <v>SEDE DEPARTAMENTAL CABAÑAS</v>
          </cell>
        </row>
        <row r="312">
          <cell r="I312" t="str">
            <v>VENTURA HERNANDEZ, GLORIA ISABEL</v>
          </cell>
          <cell r="J312" t="str">
            <v>Secretaria II</v>
          </cell>
          <cell r="K312">
            <v>550</v>
          </cell>
          <cell r="L312" t="str">
            <v>BACHILLERATO</v>
          </cell>
          <cell r="M312" t="str">
            <v>SUBDIRECCION DE DEFENSA DE DERECHOS INDIVIDUALES</v>
          </cell>
          <cell r="N312" t="str">
            <v>SEDE DEPARTAMENTAL MORAZAN</v>
          </cell>
        </row>
        <row r="313">
          <cell r="I313" t="str">
            <v>FLORES FRANCO, XIOMARA YESENIA</v>
          </cell>
          <cell r="J313" t="str">
            <v>Secretaria II</v>
          </cell>
          <cell r="K313">
            <v>550</v>
          </cell>
          <cell r="L313" t="str">
            <v>ESTUDIANTE PSICOLOGIA</v>
          </cell>
          <cell r="M313" t="str">
            <v>SUBDIRECCION DE DEFENSA DE DERECHOS INDIVIDUALES</v>
          </cell>
          <cell r="N313" t="str">
            <v>SEDE DEPARTAMENTAL CUSCATLAN</v>
          </cell>
        </row>
        <row r="314">
          <cell r="I314" t="str">
            <v>DOÑO DE SEGURA, MARIA YESENIA</v>
          </cell>
          <cell r="J314" t="str">
            <v>Secretaria II</v>
          </cell>
          <cell r="K314">
            <v>550</v>
          </cell>
          <cell r="L314" t="str">
            <v>BACHILLERATO</v>
          </cell>
          <cell r="M314" t="str">
            <v>SUBDIRECCION DE DEFENSA DE DERECHOS INDIVIDUALES</v>
          </cell>
          <cell r="N314" t="str">
            <v>SEDE DEPARTAMENTAL LA PAZ</v>
          </cell>
        </row>
        <row r="315">
          <cell r="I315" t="str">
            <v>GONZALEZ CRUZ, REBECA STEFANY</v>
          </cell>
          <cell r="J315" t="str">
            <v>Secretaria II</v>
          </cell>
          <cell r="K315">
            <v>550</v>
          </cell>
          <cell r="L315" t="str">
            <v>ESTUDIANTE PSICOLOGIA</v>
          </cell>
          <cell r="M315" t="str">
            <v>SUBDIRECCION DE DEFENSA DE DERECHOS INDIVIDUALES</v>
          </cell>
          <cell r="N315" t="str">
            <v>SAN SALVADOR II</v>
          </cell>
        </row>
        <row r="316">
          <cell r="I316" t="str">
            <v>SALINAS COCAR, MARIO ALFREDO GUADALUPE</v>
          </cell>
          <cell r="J316" t="str">
            <v>Motorista</v>
          </cell>
          <cell r="K316">
            <v>450</v>
          </cell>
          <cell r="L316" t="str">
            <v>BACHILLERATO</v>
          </cell>
          <cell r="M316" t="str">
            <v>SUBDIRECCION DE DEFENSA DE DERECHOS INDIVIDUALES</v>
          </cell>
          <cell r="N316" t="str">
            <v>SAN SALVADOR I</v>
          </cell>
        </row>
        <row r="317">
          <cell r="I317" t="str">
            <v>CUBIAS MEJIA, FRANCISCO JOSE</v>
          </cell>
          <cell r="J317" t="str">
            <v>Motorista</v>
          </cell>
          <cell r="K317">
            <v>450</v>
          </cell>
          <cell r="L317" t="str">
            <v>BACHILLERATO</v>
          </cell>
          <cell r="M317" t="str">
            <v>SUBDIRECCION DE DEFENSA DE DERECHOS INDIVIDUALES</v>
          </cell>
          <cell r="N317" t="str">
            <v>SEDE DEPARTAMENTAL SAN VICENTE</v>
          </cell>
        </row>
        <row r="318">
          <cell r="I318" t="str">
            <v>CAÑAS CAÑAS, JOSE TOBIAS</v>
          </cell>
          <cell r="J318" t="str">
            <v>Motorista</v>
          </cell>
          <cell r="K318">
            <v>450</v>
          </cell>
          <cell r="L318" t="str">
            <v>BACHILLERATO</v>
          </cell>
          <cell r="M318" t="str">
            <v>SUBDIRECCION DE DEFENSA DE DERECHOS INDIVIDUALES</v>
          </cell>
          <cell r="N318" t="str">
            <v>SEDE DEPARTAMENTAL SAN MIGUEL</v>
          </cell>
        </row>
        <row r="319">
          <cell r="I319" t="str">
            <v>DERAS GARCIA, VIDAL</v>
          </cell>
          <cell r="J319" t="str">
            <v>Motorista</v>
          </cell>
          <cell r="K319">
            <v>450</v>
          </cell>
          <cell r="L319" t="str">
            <v>BACHILLERATO</v>
          </cell>
          <cell r="M319" t="str">
            <v>SUBDIRECCION DE DEFENSA DE DERECHOS INDIVIDUALES</v>
          </cell>
          <cell r="N319" t="str">
            <v>SEDE DEPARTAMENTAL CHALATENANGO</v>
          </cell>
        </row>
        <row r="320">
          <cell r="I320" t="str">
            <v>VASQUEZ REYES, MAURICIO SALVADOR</v>
          </cell>
          <cell r="J320" t="str">
            <v>Motorista</v>
          </cell>
          <cell r="K320">
            <v>450</v>
          </cell>
          <cell r="L320" t="str">
            <v>BACHILLERATO</v>
          </cell>
          <cell r="M320" t="str">
            <v>SUBDIRECCION DE DEFENSA DE DERECHOS INDIVIDUALES</v>
          </cell>
          <cell r="N320" t="str">
            <v>SEDE DEPARTAMENTAL USULUTAN</v>
          </cell>
        </row>
        <row r="321">
          <cell r="I321" t="str">
            <v>MIRANDA RIVAS, MIGUEL ANTONIO</v>
          </cell>
          <cell r="J321" t="str">
            <v>Motorista</v>
          </cell>
          <cell r="K321">
            <v>450</v>
          </cell>
          <cell r="L321" t="str">
            <v>BACHILLERATO</v>
          </cell>
          <cell r="M321" t="str">
            <v>SUBDIRECCION DE DEFENSA DE DERECHOS INDIVIDUALES</v>
          </cell>
          <cell r="N321" t="str">
            <v>SEDE DEPARTAMENTAL LA LIBERTAD</v>
          </cell>
        </row>
        <row r="322">
          <cell r="I322" t="str">
            <v>FLORES SANTOS, CESAR WALBERTO</v>
          </cell>
          <cell r="J322" t="str">
            <v>Motorista</v>
          </cell>
          <cell r="K322">
            <v>450</v>
          </cell>
          <cell r="L322" t="str">
            <v>BACHILLERATO</v>
          </cell>
          <cell r="M322" t="str">
            <v>SUBDIRECCION DE DEFENSA DE DERECHOS INDIVIDUALES</v>
          </cell>
          <cell r="N322" t="str">
            <v>SEDE DEPARTAMENTAL LA UNION</v>
          </cell>
        </row>
        <row r="323">
          <cell r="I323" t="str">
            <v>ALFARO CORADO, OVIDIO ALEXANDER</v>
          </cell>
          <cell r="J323" t="str">
            <v>Motorista</v>
          </cell>
          <cell r="K323">
            <v>450</v>
          </cell>
          <cell r="L323" t="str">
            <v>BACHILLERATO</v>
          </cell>
          <cell r="M323" t="str">
            <v>SUBDIRECCION DE DEFENSA DE DERECHOS INDIVIDUALES</v>
          </cell>
          <cell r="N323" t="str">
            <v>SEDE DEPARTAMENTAL SONSONATE</v>
          </cell>
        </row>
        <row r="324">
          <cell r="I324" t="str">
            <v>DURAN ANDRADE, YONI ISAAC</v>
          </cell>
          <cell r="J324" t="str">
            <v>Motorista</v>
          </cell>
          <cell r="K324">
            <v>450</v>
          </cell>
          <cell r="L324" t="str">
            <v>BACHILLERATO</v>
          </cell>
          <cell r="M324" t="str">
            <v>SUBDIRECCION DE DEFENSA DE DERECHOS INDIVIDUALES</v>
          </cell>
          <cell r="N324" t="str">
            <v>SAN SALVADOR II</v>
          </cell>
        </row>
        <row r="325">
          <cell r="I325" t="str">
            <v>NAJARRO GONZALEZ, JOSE ALBERTO</v>
          </cell>
          <cell r="J325" t="str">
            <v>Motorista</v>
          </cell>
          <cell r="K325">
            <v>450</v>
          </cell>
          <cell r="L325" t="str">
            <v>BACHILLERATO</v>
          </cell>
          <cell r="M325" t="str">
            <v>SUBDIRECCION DE DEFENSA DE DERECHOS INDIVIDUALES</v>
          </cell>
          <cell r="N325" t="str">
            <v>SEDE DEPARTAMENTAL CABAÑAS</v>
          </cell>
        </row>
        <row r="326">
          <cell r="I326" t="str">
            <v>HENRIQUEZ ROSALES, ANGEL MATEO</v>
          </cell>
          <cell r="J326" t="str">
            <v>Motorista</v>
          </cell>
          <cell r="K326">
            <v>450</v>
          </cell>
          <cell r="L326" t="str">
            <v>BACHILLERATO</v>
          </cell>
          <cell r="M326" t="str">
            <v>SUBDIRECCION DE DEFENSA DE DERECHOS INDIVIDUALES</v>
          </cell>
          <cell r="N326" t="str">
            <v>SEDE DEPARTAMENTAL CUSCATLAN</v>
          </cell>
        </row>
        <row r="327">
          <cell r="I327" t="str">
            <v>CASTANEDA RODRIGUEZ, ODIR LEONARDO</v>
          </cell>
          <cell r="J327" t="str">
            <v>Motorista</v>
          </cell>
          <cell r="K327">
            <v>450</v>
          </cell>
          <cell r="L327" t="str">
            <v>BACHILLERATO</v>
          </cell>
          <cell r="M327" t="str">
            <v>SUBDIRECCION DE DEFENSA DE DERECHOS INDIVIDUALES</v>
          </cell>
          <cell r="N327" t="str">
            <v>SEDE DEPARTAMENTAL AHUACHAPAN</v>
          </cell>
        </row>
        <row r="328">
          <cell r="I328" t="str">
            <v>(VACANTE) LIMA, SALVADOR ALEXANDER</v>
          </cell>
          <cell r="J328" t="str">
            <v>Motorista</v>
          </cell>
          <cell r="K328">
            <v>450</v>
          </cell>
          <cell r="L328" t="str">
            <v>BACHILLERATO</v>
          </cell>
          <cell r="M328" t="str">
            <v>SUBDIRECCION DE DEFENSA DE DERECHOS INDIVIDUALES</v>
          </cell>
          <cell r="N328" t="str">
            <v>SEDE DEPARTAMENTAL SANTA ANA</v>
          </cell>
        </row>
        <row r="329">
          <cell r="I329" t="str">
            <v>ALFARO HERNANDEZ, AMILCAR ALBERTO</v>
          </cell>
          <cell r="J329" t="str">
            <v>Motorista</v>
          </cell>
          <cell r="K329">
            <v>450</v>
          </cell>
          <cell r="L329" t="str">
            <v>BACHILLERATO</v>
          </cell>
          <cell r="M329" t="str">
            <v>SUBDIRECCION DE DEFENSA DE DERECHOS INDIVIDUALES</v>
          </cell>
          <cell r="N329" t="str">
            <v>SEDE DEPARTAMENTAL LA PAZ</v>
          </cell>
        </row>
        <row r="330">
          <cell r="I330" t="str">
            <v>(VACANTE) ROBERTO CARLOS MALDONADO</v>
          </cell>
          <cell r="J330" t="str">
            <v>Ordenanza</v>
          </cell>
          <cell r="K330">
            <v>450</v>
          </cell>
          <cell r="L330" t="str">
            <v>BACHILLERATO</v>
          </cell>
          <cell r="M330" t="str">
            <v>SUBDIRECCION DE OPERACIONES</v>
          </cell>
          <cell r="N330" t="str">
            <v>SERVICIOS GENERALES</v>
          </cell>
        </row>
        <row r="331">
          <cell r="I331" t="str">
            <v>ALEMAN, FRANCISCO EDGARDO</v>
          </cell>
          <cell r="J331" t="str">
            <v>Ordenanza</v>
          </cell>
          <cell r="K331">
            <v>450</v>
          </cell>
          <cell r="L331" t="str">
            <v>BACHILLERATO</v>
          </cell>
          <cell r="M331" t="str">
            <v>SUBDIRECCION DE DEFENSA DE DERECHOS INDIVIDUALES</v>
          </cell>
          <cell r="N331" t="str">
            <v>SEDE DEPARTAMENTAL SAN VICENTE</v>
          </cell>
        </row>
        <row r="332">
          <cell r="I332" t="str">
            <v>AGUILAR MORAN, JAIRO SALVADOR</v>
          </cell>
          <cell r="J332" t="str">
            <v>Ordenanza</v>
          </cell>
          <cell r="K332">
            <v>450</v>
          </cell>
          <cell r="L332" t="str">
            <v>BACHILLERATO</v>
          </cell>
          <cell r="M332" t="str">
            <v>SUBDIRECCION DE DEFENSA DE DERECHOS INDIVIDUALES</v>
          </cell>
          <cell r="N332" t="str">
            <v>SEDE DEPARTAMENTAL SANTA ANA</v>
          </cell>
        </row>
        <row r="333">
          <cell r="I333" t="str">
            <v>ROMERO DE CONSTANCIA, ANA ISABEL</v>
          </cell>
          <cell r="J333" t="str">
            <v>Ordenanza</v>
          </cell>
          <cell r="K333">
            <v>450</v>
          </cell>
          <cell r="L333" t="str">
            <v>BACHILLERATO</v>
          </cell>
          <cell r="M333" t="str">
            <v>SUBDIRECCION DE DEFENSA DE DERECHOS INDIVIDUALES</v>
          </cell>
          <cell r="N333" t="str">
            <v>SEDE DEPARTAMENTAL SAN MIGUEL</v>
          </cell>
        </row>
        <row r="334">
          <cell r="I334" t="str">
            <v>CASTILLO ALARCON, MILTON JIOVANNE</v>
          </cell>
          <cell r="J334" t="str">
            <v>Ordenanza</v>
          </cell>
          <cell r="K334">
            <v>450</v>
          </cell>
          <cell r="L334" t="str">
            <v>BACHILLERATO</v>
          </cell>
          <cell r="M334" t="str">
            <v>SUBDIRECCION DE DEFENSA DE DERECHOS INDIVIDUALES</v>
          </cell>
          <cell r="N334" t="str">
            <v>SEDE DEPARTAMENTAL CHALATENANGO</v>
          </cell>
        </row>
        <row r="335">
          <cell r="I335" t="str">
            <v>APARICIO DE FUENTES, MARISA</v>
          </cell>
          <cell r="J335" t="str">
            <v>Ordenanza</v>
          </cell>
          <cell r="K335">
            <v>450</v>
          </cell>
          <cell r="L335" t="str">
            <v>BACHILLERATO</v>
          </cell>
          <cell r="M335" t="str">
            <v>SUBDIRECCION DE DEFENSA DE DERECHOS INDIVIDUALES</v>
          </cell>
          <cell r="N335" t="str">
            <v>SEDE DEPARTAMENTAL USULUTAN</v>
          </cell>
        </row>
        <row r="336">
          <cell r="I336" t="str">
            <v>MEJIA CASTANEDA, JOSE WILBER</v>
          </cell>
          <cell r="J336" t="str">
            <v>Ordenanza</v>
          </cell>
          <cell r="K336">
            <v>450</v>
          </cell>
          <cell r="L336" t="str">
            <v>BACHILLERATO</v>
          </cell>
          <cell r="M336" t="str">
            <v>SUBDIRECCION DE DEFENSA DE DERECHOS INDIVIDUALES</v>
          </cell>
          <cell r="N336" t="str">
            <v>SEDE DEPARTAMENTAL LA LIBERTAD</v>
          </cell>
        </row>
        <row r="337">
          <cell r="I337" t="str">
            <v>HERNANDEZ MARTINEZ, MOISES ALEXANDER</v>
          </cell>
          <cell r="J337" t="str">
            <v>Ordenanza</v>
          </cell>
          <cell r="K337">
            <v>450</v>
          </cell>
          <cell r="L337" t="str">
            <v>ESTUDIANTE DE CIENCIA JURIDICAS</v>
          </cell>
          <cell r="M337" t="str">
            <v>SUBDIRECCION DE DEFENSA DE DERECHOS INDIVIDUALES</v>
          </cell>
          <cell r="N337" t="str">
            <v>SEDE DEPARTAMENTAL LA UNION</v>
          </cell>
        </row>
        <row r="338">
          <cell r="I338" t="str">
            <v>(VACANTE) TEBAN MAGAÑA, RAUL ARNOLDO</v>
          </cell>
          <cell r="J338" t="str">
            <v>Ordenanza</v>
          </cell>
          <cell r="K338">
            <v>450</v>
          </cell>
          <cell r="L338" t="str">
            <v>ESTUDIANTE DE CIENCIA JURIDICAS</v>
          </cell>
          <cell r="M338" t="str">
            <v>SUBDIRECCION DE DEFENSA DE DERECHOS INDIVIDUALES</v>
          </cell>
          <cell r="N338" t="str">
            <v>SEDE DEPARTAMENTAL SONSONATE</v>
          </cell>
        </row>
        <row r="339">
          <cell r="I339" t="str">
            <v>RETANA DE ZAMAYOA, GLENDA IZAMAR</v>
          </cell>
          <cell r="J339" t="str">
            <v>Ordenanza</v>
          </cell>
          <cell r="K339">
            <v>450</v>
          </cell>
          <cell r="L339"/>
          <cell r="M339" t="str">
            <v>SUBDIRECCION DE DEFENSA DE DERECHOS INDIVIDUALES</v>
          </cell>
          <cell r="N339" t="str">
            <v>SEDE DEPARTAMENTAL AHUACHAPAN</v>
          </cell>
        </row>
        <row r="340">
          <cell r="I340" t="str">
            <v>CRUZ MORALES, EDITH NOEMY</v>
          </cell>
          <cell r="J340" t="str">
            <v>Ordenanza</v>
          </cell>
          <cell r="K340">
            <v>450</v>
          </cell>
          <cell r="L340" t="str">
            <v>ESTUDIANTE DE CIENCIA JURIDICAS</v>
          </cell>
          <cell r="M340" t="str">
            <v>SUBDIRECCION DE DEFENSA DE DERECHOS INDIVIDUALES</v>
          </cell>
          <cell r="N340" t="str">
            <v>SEDE DEPARTAMENTAL CUSCATLAN</v>
          </cell>
        </row>
        <row r="341">
          <cell r="I341" t="str">
            <v>MORENO HERNANDEZ, INES ANTONIO</v>
          </cell>
          <cell r="J341" t="str">
            <v>Ordenanza</v>
          </cell>
          <cell r="K341">
            <v>450</v>
          </cell>
          <cell r="L341" t="str">
            <v>BACHILLERATO</v>
          </cell>
          <cell r="M341" t="str">
            <v>SUBDIRECCION DE DEFENSA DE DERECHOS INDIVIDUALES</v>
          </cell>
          <cell r="N341" t="str">
            <v>SEDE DEPARTAMENTAL CABAÑAS</v>
          </cell>
        </row>
        <row r="342">
          <cell r="I342" t="str">
            <v>GUEVARA LOPEZ, HECTOR RAMON</v>
          </cell>
          <cell r="J342" t="str">
            <v>Ordenanza</v>
          </cell>
          <cell r="K342">
            <v>450</v>
          </cell>
          <cell r="L342" t="str">
            <v>BACHILLERATO</v>
          </cell>
          <cell r="M342" t="str">
            <v>SUBDIRECCION DE DEFENSA DE DERECHOS INDIVIDUALES</v>
          </cell>
          <cell r="N342" t="str">
            <v>SEDE DEPARTAMENTAL MORAZAN</v>
          </cell>
        </row>
        <row r="343">
          <cell r="I343" t="str">
            <v>RAMIREZ NAVAS, VICTORINO ANTONIO</v>
          </cell>
          <cell r="J343" t="str">
            <v>Ordenanza</v>
          </cell>
          <cell r="K343">
            <v>450</v>
          </cell>
          <cell r="L343" t="str">
            <v>BACHILLERATO</v>
          </cell>
          <cell r="M343" t="str">
            <v>SUBDIRECCION DE DEFENSA DE DERECHOS INDIVIDUALES</v>
          </cell>
          <cell r="N343" t="str">
            <v>SEDE DEPARTAMENTAL LA PAZ</v>
          </cell>
        </row>
        <row r="344">
          <cell r="I344" t="str">
            <v>depersona</v>
          </cell>
          <cell r="J344" t="str">
            <v>titplaza</v>
          </cell>
          <cell r="K344" t="str">
            <v>salario</v>
          </cell>
          <cell r="L344" t="str">
            <v>PROFECION</v>
          </cell>
          <cell r="M344" t="str">
            <v>SUBDIRECCION</v>
          </cell>
          <cell r="N344" t="str">
            <v>UNIDAD/ DEPARTAMENTO/SECCION /SEDE DEPARTAMENTAL</v>
          </cell>
        </row>
        <row r="345">
          <cell r="I345" t="str">
            <v>ORTEZ GAMEZ, FRANCISCO GIOVANNI</v>
          </cell>
          <cell r="J345" t="str">
            <v>Jefe de Promoción y Difusión</v>
          </cell>
          <cell r="K345">
            <v>1600</v>
          </cell>
          <cell r="L345" t="str">
            <v>TRABAJO SOCIAL</v>
          </cell>
          <cell r="M345" t="str">
            <v>SUBDIRECCION DE POLITICAS</v>
          </cell>
          <cell r="N345" t="str">
            <v>DEPARTAMENTO DE PROMOCION Y DIFUSION DE DERECHOS</v>
          </cell>
        </row>
        <row r="346">
          <cell r="I346" t="str">
            <v>ROSA DE PAZ, CARLOS NEFTALI</v>
          </cell>
          <cell r="J346" t="str">
            <v>Jefe Departamento</v>
          </cell>
          <cell r="K346">
            <v>1500</v>
          </cell>
          <cell r="L346" t="str">
            <v>TRABAJO SOCIAL</v>
          </cell>
          <cell r="M346" t="str">
            <v>SUBDIRECCION DE DEFENSA DE DERECHOS COLECTIVOS Y DIFUSOS</v>
          </cell>
          <cell r="N346" t="str">
            <v>DEPARTAMENTO DE ASISTENCIA TECNICA TERRITORIAL</v>
          </cell>
        </row>
        <row r="347">
          <cell r="I347" t="str">
            <v>CESPEDES NOVA, NELSON ENRIQUILLO</v>
          </cell>
          <cell r="J347" t="str">
            <v>Técnico II</v>
          </cell>
          <cell r="K347">
            <v>1000</v>
          </cell>
          <cell r="L347" t="str">
            <v>CIENCIAS DE LA EDUCACION</v>
          </cell>
          <cell r="M347" t="str">
            <v>SUBDIRECCION DE POLITICAS</v>
          </cell>
          <cell r="N347" t="str">
            <v>DEPARTAMENTO DE PROMOCION Y DIFUSION DE DERECHOS</v>
          </cell>
        </row>
        <row r="348">
          <cell r="I348" t="str">
            <v>ESCOBAR SALGADO, XENIA VERONICA</v>
          </cell>
          <cell r="J348" t="str">
            <v>Técnico II</v>
          </cell>
          <cell r="K348">
            <v>1000</v>
          </cell>
          <cell r="L348" t="str">
            <v>CIENCIAS DE LA EDUCACION</v>
          </cell>
          <cell r="M348" t="str">
            <v>SUBDIRECCION DE POLITICAS</v>
          </cell>
          <cell r="N348" t="str">
            <v>DEPARTAMENTO DE PROMOCION Y DIFUSION DE DERECHOS</v>
          </cell>
        </row>
        <row r="349">
          <cell r="I349" t="str">
            <v>JACOBO ZAMORA, CARLOS MIGUEL</v>
          </cell>
          <cell r="J349" t="str">
            <v>Técnico II</v>
          </cell>
          <cell r="K349">
            <v>1000</v>
          </cell>
          <cell r="L349" t="str">
            <v>SOCIOLOGIA</v>
          </cell>
          <cell r="M349" t="str">
            <v>SUBDIRECCION DE POLITICAS</v>
          </cell>
          <cell r="N349" t="str">
            <v>DEPARTAMENTO DE PROMOCION Y DIFUSION DE DERECHOS</v>
          </cell>
        </row>
        <row r="350">
          <cell r="I350" t="str">
            <v>MORALES OSORIO, ELMER EDUARDO</v>
          </cell>
          <cell r="J350" t="str">
            <v>Técnico II</v>
          </cell>
          <cell r="K350">
            <v>1000</v>
          </cell>
          <cell r="L350"/>
          <cell r="M350"/>
          <cell r="N350" t="str">
            <v>Departamento de Promocion y Difucion de Derechos</v>
          </cell>
        </row>
        <row r="351">
          <cell r="I351" t="str">
            <v>QUINTANILLA MENJIVAR, SONIA MARCELLA</v>
          </cell>
          <cell r="J351" t="str">
            <v>Técnico II</v>
          </cell>
          <cell r="K351">
            <v>1000</v>
          </cell>
          <cell r="L351" t="str">
            <v>CIENCIAS DE LA EDUCACIÓN</v>
          </cell>
          <cell r="M351" t="str">
            <v>SUBDIRECCION DE POLITICAS</v>
          </cell>
          <cell r="N351" t="str">
            <v>DEPARTAMENTO DE PROMOCION Y DIFUSION DE DERECHOS</v>
          </cell>
        </row>
        <row r="352">
          <cell r="I352" t="str">
            <v>depersona</v>
          </cell>
          <cell r="J352" t="str">
            <v>titplaza</v>
          </cell>
          <cell r="K352" t="str">
            <v>salario</v>
          </cell>
          <cell r="L352" t="str">
            <v>PROFECION</v>
          </cell>
          <cell r="M352" t="str">
            <v>SUBDIRECCION</v>
          </cell>
          <cell r="N352" t="str">
            <v>UNIDAD/ DEPARTAMENTO/SECCION /SEDE DEPARTAMENTAL</v>
          </cell>
        </row>
        <row r="353">
          <cell r="I353" t="str">
            <v>AMAYA DE MORAN, LINDA ARACELY</v>
          </cell>
          <cell r="J353" t="str">
            <v>Director Ejecutivo</v>
          </cell>
          <cell r="K353">
            <v>3700</v>
          </cell>
          <cell r="L353" t="str">
            <v>CIENCIAS JURIDICAS</v>
          </cell>
          <cell r="M353" t="str">
            <v>DIRECCION EJECUTIVA</v>
          </cell>
          <cell r="N353" t="str">
            <v>DIRECCION EJECUTIVA</v>
          </cell>
        </row>
        <row r="354">
          <cell r="I354" t="str">
            <v>NOLASCO CUEVAS, PATRICIO RODRIGO</v>
          </cell>
          <cell r="J354" t="str">
            <v>Gerente Juridico</v>
          </cell>
          <cell r="K354">
            <v>2400</v>
          </cell>
          <cell r="L354"/>
          <cell r="M354"/>
          <cell r="N354" t="str">
            <v>DIRECCION EJECUTIVA</v>
          </cell>
        </row>
        <row r="355">
          <cell r="I355" t="str">
            <v>RODRIGUEZ CASTANEDA, VLADIMIR ALEXANDER</v>
          </cell>
          <cell r="J355" t="str">
            <v>Subdirector</v>
          </cell>
          <cell r="K355">
            <v>2400</v>
          </cell>
          <cell r="L355" t="str">
            <v>MAESTRIA EN GERENCIA PUBLICA</v>
          </cell>
          <cell r="M355" t="str">
            <v>SUBDIRECCION DE OPERACIONES</v>
          </cell>
          <cell r="N355" t="str">
            <v>SUBDIRECCION DE OPERACIONES</v>
          </cell>
        </row>
        <row r="356">
          <cell r="I356" t="str">
            <v>CASTILLO CARCAMO, RICARDO ERNESTO</v>
          </cell>
          <cell r="J356" t="str">
            <v xml:space="preserve">Jefe de Sección  </v>
          </cell>
          <cell r="K356">
            <v>1300</v>
          </cell>
          <cell r="L356"/>
          <cell r="M356"/>
          <cell r="N356" t="str">
            <v>Departamento De Innovacion Y Desarrollo Tecnologico</v>
          </cell>
        </row>
        <row r="357">
          <cell r="I357" t="str">
            <v>GRANADOS MARTINEZ, ANA HILDA</v>
          </cell>
          <cell r="J357" t="str">
            <v>Técnico I</v>
          </cell>
          <cell r="K357">
            <v>1200</v>
          </cell>
          <cell r="L357" t="str">
            <v>CIENCIAS JURIDICAS</v>
          </cell>
          <cell r="M357" t="str">
            <v>DIRECCION EJECUTIVA</v>
          </cell>
          <cell r="N357" t="str">
            <v>DIRECCION EJECUTIVA</v>
          </cell>
        </row>
        <row r="358">
          <cell r="I358" t="str">
            <v>(VACANTE)</v>
          </cell>
          <cell r="J358" t="str">
            <v>Técnico I</v>
          </cell>
          <cell r="K358">
            <v>1200</v>
          </cell>
          <cell r="L358" t="str">
            <v>CIENCIAS JURIDICAS</v>
          </cell>
          <cell r="M358" t="str">
            <v>UNIDAD JURIDICA</v>
          </cell>
          <cell r="N358"/>
        </row>
        <row r="359">
          <cell r="I359" t="str">
            <v>CASTRO GARZA, DENISSE EUGENIA</v>
          </cell>
          <cell r="J359" t="str">
            <v>Técnico I</v>
          </cell>
          <cell r="K359">
            <v>1200</v>
          </cell>
          <cell r="L359"/>
          <cell r="M359" t="str">
            <v>UNIDAD DE PROYECTOS Y GESTION DE RECURSOS</v>
          </cell>
          <cell r="N359" t="str">
            <v>UNIDAD DE PROYECTOS Y GESTION DE RECURSOS</v>
          </cell>
        </row>
        <row r="360">
          <cell r="I360" t="str">
            <v>(VACANTE)</v>
          </cell>
          <cell r="J360" t="str">
            <v>Colaborador Técnico I</v>
          </cell>
          <cell r="K360">
            <v>1000</v>
          </cell>
          <cell r="L360"/>
          <cell r="M360" t="str">
            <v>UNIDAD DE PROYECTOS Y GESTION DE RECURSOS</v>
          </cell>
          <cell r="N360"/>
        </row>
        <row r="361">
          <cell r="I361" t="str">
            <v>BELTRAN ALFARO, LEONEL EDGARDO</v>
          </cell>
          <cell r="J361" t="str">
            <v>Delegado Departamental</v>
          </cell>
          <cell r="K361">
            <v>1000</v>
          </cell>
          <cell r="L361" t="str">
            <v>LICENCIADO EN SISTEMAS INFORMATICOS</v>
          </cell>
          <cell r="M361" t="str">
            <v>DIRECCION EJECUTIVA</v>
          </cell>
          <cell r="N361" t="str">
            <v>SEDE DEPARTAMENTAL SANTA ANA</v>
          </cell>
        </row>
        <row r="362">
          <cell r="I362" t="str">
            <v>QUINTERO DE VILLAFUERTE, REBECA ALBERTINA</v>
          </cell>
          <cell r="J362" t="str">
            <v>Delegado Departamental</v>
          </cell>
          <cell r="K362">
            <v>1000</v>
          </cell>
          <cell r="L362" t="str">
            <v>INGENIERIA INDUSTRIAL</v>
          </cell>
          <cell r="M362" t="str">
            <v>DIRECCION EJECUTIVA</v>
          </cell>
          <cell r="N362" t="str">
            <v>SEDE DEPARTAMENTAL LA LIBERTAD</v>
          </cell>
        </row>
        <row r="363">
          <cell r="I363" t="str">
            <v>ALFARO ZEPEDA, MARIO ALBERTO</v>
          </cell>
          <cell r="J363" t="str">
            <v>Delegado Departamental</v>
          </cell>
          <cell r="K363">
            <v>1000</v>
          </cell>
          <cell r="L363" t="str">
            <v>INGENIERIA AGRONOMICA</v>
          </cell>
          <cell r="M363" t="str">
            <v>DIRECCION EJECUTIVA</v>
          </cell>
          <cell r="N363" t="str">
            <v>SEDE DEPARTAMENTAL LA PAZ</v>
          </cell>
        </row>
        <row r="364">
          <cell r="I364" t="str">
            <v>PORTILLO DE VARGAS, LILIANA PATRICIA</v>
          </cell>
          <cell r="J364" t="str">
            <v>Delegado Departamental</v>
          </cell>
          <cell r="K364">
            <v>1000</v>
          </cell>
          <cell r="L364" t="str">
            <v>TRABAJO SOCIAL</v>
          </cell>
          <cell r="M364" t="str">
            <v>DIRECCION EJECUTIVA</v>
          </cell>
          <cell r="N364" t="str">
            <v>SEDE DEPARTAMENTAL SAN MIGUEL</v>
          </cell>
        </row>
        <row r="365">
          <cell r="I365" t="str">
            <v>AVALOS ESTRADA, DOUGLAS STALIN</v>
          </cell>
          <cell r="J365" t="str">
            <v>Delegado Departamental</v>
          </cell>
          <cell r="K365">
            <v>1000</v>
          </cell>
          <cell r="L365"/>
          <cell r="M365" t="str">
            <v>DIRECCION EJECUTIVA</v>
          </cell>
          <cell r="N365" t="str">
            <v>SEDE DEPARTAMENTAL USULUTAN</v>
          </cell>
        </row>
        <row r="366">
          <cell r="I366" t="str">
            <v>BONILLA SORIANO, CARLOS ALBERTO</v>
          </cell>
          <cell r="J366" t="str">
            <v>Delegado Departamental</v>
          </cell>
          <cell r="K366">
            <v>1000</v>
          </cell>
          <cell r="L366" t="str">
            <v>ADMINISTRACION DE EMPRESAS</v>
          </cell>
          <cell r="M366" t="str">
            <v>DIRECCION EJECUTIVA</v>
          </cell>
          <cell r="N366" t="str">
            <v>SEDE DEPARTAMENTAL CUSCATLAN</v>
          </cell>
        </row>
        <row r="367">
          <cell r="I367" t="str">
            <v>GUILLEN GONZALEZ, KAREN PATRICIA</v>
          </cell>
          <cell r="J367" t="str">
            <v>Delegado Departamental</v>
          </cell>
          <cell r="K367">
            <v>1000</v>
          </cell>
          <cell r="L367" t="str">
            <v>ADMINISTRACION DE EMPRESAS</v>
          </cell>
          <cell r="M367" t="str">
            <v>DIRECCION EJECUTIVA</v>
          </cell>
          <cell r="N367" t="str">
            <v>SEDE DEPARTAMENTAL CABAÑAS</v>
          </cell>
        </row>
        <row r="368">
          <cell r="I368" t="str">
            <v>PEREZ Y PEREZ, PARIS ALEXIS</v>
          </cell>
          <cell r="J368" t="str">
            <v>Delegado Departamental</v>
          </cell>
          <cell r="K368">
            <v>1000</v>
          </cell>
          <cell r="L368" t="str">
            <v>BACHILLERATO</v>
          </cell>
          <cell r="M368" t="str">
            <v>DIRECCION EJECUTIVA</v>
          </cell>
          <cell r="N368" t="str">
            <v>SEDE DEPARTAMENTAL SAN VICENTE</v>
          </cell>
        </row>
        <row r="369">
          <cell r="I369" t="str">
            <v>FUENTES ORELLANA, GERARDO ANTONIO</v>
          </cell>
          <cell r="J369" t="str">
            <v>Delegado Departamental</v>
          </cell>
          <cell r="K369">
            <v>1000</v>
          </cell>
          <cell r="L369"/>
          <cell r="M369" t="str">
            <v>DIRECCION EJECUTIVA</v>
          </cell>
          <cell r="N369" t="str">
            <v>SEDE DEPARTAMENTAL LA UNION</v>
          </cell>
        </row>
        <row r="370">
          <cell r="I370" t="str">
            <v>FLORES CISNEROS, FATIMA DAYANA</v>
          </cell>
          <cell r="J370" t="str">
            <v>Delegado Departamental</v>
          </cell>
          <cell r="K370">
            <v>1000</v>
          </cell>
          <cell r="L370"/>
          <cell r="M370" t="str">
            <v>DIRECCION EJECUTIVA</v>
          </cell>
          <cell r="N370" t="str">
            <v>SEDE DEPARTAMENTAL AHUACHAPAN</v>
          </cell>
        </row>
        <row r="371">
          <cell r="I371" t="str">
            <v>CRUZ ROSALES, KARINA YASMIN</v>
          </cell>
          <cell r="J371" t="str">
            <v>Delegado Departamental</v>
          </cell>
          <cell r="K371">
            <v>1000</v>
          </cell>
          <cell r="L371"/>
          <cell r="M371" t="str">
            <v>DIRECCION EJECUTIVA</v>
          </cell>
          <cell r="N371" t="str">
            <v>SEDE DEPARTAMENTAL SONSONATE</v>
          </cell>
        </row>
        <row r="372">
          <cell r="I372" t="str">
            <v>CLAROS MARTINEZ, JOB NATANAEL</v>
          </cell>
          <cell r="J372" t="str">
            <v>Delegado Departamental</v>
          </cell>
          <cell r="K372">
            <v>1000</v>
          </cell>
          <cell r="L372" t="str">
            <v>CONTADURIA PUBLICA</v>
          </cell>
          <cell r="M372" t="str">
            <v>DIRECCION EJECUTIVA</v>
          </cell>
          <cell r="N372" t="str">
            <v>SEDE DEPARTAMENTAL MORAZAN</v>
          </cell>
        </row>
        <row r="373">
          <cell r="I373" t="str">
            <v>LOPEZ CALDERÓN, ATILIO GUALBERTO</v>
          </cell>
          <cell r="J373" t="str">
            <v>Delegado Departamental</v>
          </cell>
          <cell r="K373">
            <v>1000</v>
          </cell>
          <cell r="L373"/>
          <cell r="M373" t="str">
            <v>DIRECCION EJECUTIVA</v>
          </cell>
          <cell r="N373" t="str">
            <v>SEDE DEPARTAMENTAL CHALATENANGO</v>
          </cell>
        </row>
        <row r="374">
          <cell r="I374" t="str">
            <v>GARCIA TORRES, DAVID ANTONIO</v>
          </cell>
          <cell r="J374" t="str">
            <v>Colaborador Técnico II</v>
          </cell>
          <cell r="K374">
            <v>700</v>
          </cell>
          <cell r="L374" t="str">
            <v>BACHILLERATO</v>
          </cell>
          <cell r="M374" t="str">
            <v>SUBDIRECCION DE OPERACIONES</v>
          </cell>
          <cell r="N374" t="str">
            <v>SUBDIRECCION DE OPERACIONES</v>
          </cell>
        </row>
        <row r="375">
          <cell r="I375" t="str">
            <v>JAIMES GRANILLO, JORGE ALBERTO</v>
          </cell>
          <cell r="J375" t="str">
            <v>Colaborador Técnico II</v>
          </cell>
          <cell r="K375">
            <v>700</v>
          </cell>
          <cell r="L375"/>
          <cell r="M375" t="str">
            <v>SUBDIRECCION DE DEFENSA DE DERECHOS COLECTIVOS Y DIFUSOS</v>
          </cell>
          <cell r="N375" t="str">
            <v>SEDE DEPARTAMENTAL SAN VICENTE</v>
          </cell>
        </row>
        <row r="376">
          <cell r="I376" t="str">
            <v>CORLETO ECHEVERRIA, CARLOS WILFREDO</v>
          </cell>
          <cell r="J376" t="str">
            <v>Colaborador Técnico II</v>
          </cell>
          <cell r="K376">
            <v>700</v>
          </cell>
          <cell r="L376"/>
          <cell r="M376" t="str">
            <v>SUBDIRECCION DE OPERACIONES</v>
          </cell>
          <cell r="N376" t="str">
            <v>DEPARTAMENTO DE ADMINISTRACION</v>
          </cell>
        </row>
        <row r="377">
          <cell r="I377" t="str">
            <v>(VACANTE) ALVARADO GONZALEZ, JORGE LUIS</v>
          </cell>
          <cell r="J377" t="str">
            <v>Colaborador Técnico II</v>
          </cell>
          <cell r="K377">
            <v>700</v>
          </cell>
          <cell r="L377" t="str">
            <v>CIENCIAS JURIDICAS</v>
          </cell>
          <cell r="M377" t="str">
            <v>SUBDIRECCION DE DEFENSA DE DERECHOS COLECTIVOS Y DIFUSOS</v>
          </cell>
          <cell r="N377" t="str">
            <v>RRHH</v>
          </cell>
        </row>
        <row r="378">
          <cell r="I378" t="str">
            <v>SANDOVAL LOPEZ, JOSE WILFREDO</v>
          </cell>
          <cell r="J378" t="str">
            <v>Tecnico de Mantenimiento</v>
          </cell>
          <cell r="K378">
            <v>700</v>
          </cell>
          <cell r="L378" t="str">
            <v>BACHILLERATO</v>
          </cell>
          <cell r="M378" t="str">
            <v>SUBDIRECCION DE OPERACIONES</v>
          </cell>
          <cell r="N378" t="str">
            <v>SERVICIOS GENERALES</v>
          </cell>
        </row>
        <row r="379">
          <cell r="I379" t="str">
            <v>CARRILLO MENA, DANIEL ANDRES</v>
          </cell>
          <cell r="J379" t="str">
            <v>Motorista</v>
          </cell>
          <cell r="K379">
            <v>450</v>
          </cell>
          <cell r="L379" t="str">
            <v>BACHILLERATO</v>
          </cell>
          <cell r="M379"/>
          <cell r="N379" t="str">
            <v>Sede Central</v>
          </cell>
        </row>
        <row r="380">
          <cell r="I380" t="str">
            <v>REYES ORTIZ, JORGE ALBERTO</v>
          </cell>
          <cell r="J380" t="str">
            <v>Motorista</v>
          </cell>
          <cell r="K380">
            <v>450</v>
          </cell>
          <cell r="L380" t="str">
            <v>BACHILLERATO</v>
          </cell>
          <cell r="M380"/>
          <cell r="N380" t="str">
            <v>Sede Central</v>
          </cell>
        </row>
        <row r="381">
          <cell r="I381" t="str">
            <v>HERNANDEZ CARRRANZA, OSCAR ANTONIO</v>
          </cell>
          <cell r="J381" t="str">
            <v>Motorista</v>
          </cell>
          <cell r="K381">
            <v>450</v>
          </cell>
          <cell r="L381" t="str">
            <v>BACHILLERATO</v>
          </cell>
          <cell r="M381"/>
          <cell r="N381" t="str">
            <v>Sede Central</v>
          </cell>
        </row>
        <row r="382">
          <cell r="I382" t="str">
            <v>ACOSTA ORELLANA, CARLOS SAMUEL</v>
          </cell>
          <cell r="J382" t="str">
            <v>Motorista</v>
          </cell>
          <cell r="K382">
            <v>450</v>
          </cell>
          <cell r="L382" t="str">
            <v>BACHILLERATO</v>
          </cell>
          <cell r="M382"/>
          <cell r="N382" t="str">
            <v>Sede Central</v>
          </cell>
        </row>
        <row r="383">
          <cell r="I383" t="str">
            <v>CALDERON GONZALEZ, VICTOR MANUEL</v>
          </cell>
          <cell r="J383" t="str">
            <v>Motorista</v>
          </cell>
          <cell r="K383">
            <v>450</v>
          </cell>
          <cell r="L383" t="str">
            <v>BACHILLERATO</v>
          </cell>
          <cell r="M383"/>
          <cell r="N383" t="str">
            <v>Sede Central</v>
          </cell>
        </row>
        <row r="384">
          <cell r="I384" t="str">
            <v>HERNANDEZ AREVALO, RENE MAURICIO</v>
          </cell>
          <cell r="J384" t="str">
            <v>Motorista</v>
          </cell>
          <cell r="K384">
            <v>450</v>
          </cell>
          <cell r="N384" t="str">
            <v>Sede Central</v>
          </cell>
        </row>
        <row r="385">
          <cell r="I385" t="str">
            <v>CHAVEZ, RAFAEL</v>
          </cell>
          <cell r="J385" t="str">
            <v>Motorista</v>
          </cell>
          <cell r="K385">
            <v>450</v>
          </cell>
          <cell r="L385" t="str">
            <v>BACHILLERATO</v>
          </cell>
          <cell r="M385"/>
          <cell r="N385" t="str">
            <v>Sede Central</v>
          </cell>
        </row>
        <row r="386">
          <cell r="I386" t="str">
            <v>CORTEZ MORENO, CARLOS EDGARDO</v>
          </cell>
          <cell r="J386" t="str">
            <v>Motorista</v>
          </cell>
          <cell r="K386">
            <v>450</v>
          </cell>
          <cell r="L386" t="str">
            <v>BACHILLERATO</v>
          </cell>
          <cell r="M386"/>
          <cell r="N386" t="str">
            <v>Sede Central</v>
          </cell>
        </row>
        <row r="387">
          <cell r="I387" t="str">
            <v>depersona</v>
          </cell>
          <cell r="J387" t="str">
            <v>titplaza</v>
          </cell>
          <cell r="K387" t="str">
            <v>salario</v>
          </cell>
          <cell r="L387" t="str">
            <v>PROFECION</v>
          </cell>
          <cell r="M387" t="str">
            <v>SUBDIRECCION</v>
          </cell>
          <cell r="N387" t="str">
            <v>UNIDAD/ DEPARTAMENTO/SECCION /SEDE DEPARTAMENTAL</v>
          </cell>
        </row>
        <row r="388">
          <cell r="I388" t="str">
            <v>BENAVIDES JACOBO, CESAR DANILO</v>
          </cell>
          <cell r="J388" t="str">
            <v>Subdirector</v>
          </cell>
          <cell r="K388">
            <v>2400</v>
          </cell>
          <cell r="L388" t="str">
            <v>ABOGADO Y NOTARIO</v>
          </cell>
          <cell r="M388" t="str">
            <v>SUBDIRECCION DE REGISTRO, SUPERVISION E INVESTIGACION</v>
          </cell>
          <cell r="N388" t="str">
            <v>SUBDIRECCION DE REGISTRO, SUPERVISION E INVESTIGACION</v>
          </cell>
        </row>
        <row r="389">
          <cell r="I389" t="str">
            <v>LOPEZ LOPEZ, IRIS LILIANA</v>
          </cell>
          <cell r="J389" t="str">
            <v>Subdirector</v>
          </cell>
          <cell r="K389">
            <v>2400</v>
          </cell>
          <cell r="L389" t="str">
            <v>CIENCIAS ECONOMICAS</v>
          </cell>
          <cell r="M389" t="str">
            <v>SUBDIRECCION DE POLITICAS</v>
          </cell>
          <cell r="N389" t="str">
            <v>SUBDIRECCION DE POLITICAS</v>
          </cell>
        </row>
        <row r="390">
          <cell r="I390" t="str">
            <v>depersona</v>
          </cell>
          <cell r="J390" t="str">
            <v>titplaza</v>
          </cell>
          <cell r="K390" t="str">
            <v>salario</v>
          </cell>
          <cell r="L390" t="str">
            <v>PROFECION</v>
          </cell>
          <cell r="M390" t="str">
            <v>SUBDIRECCION</v>
          </cell>
          <cell r="N390" t="str">
            <v>UNIDAD/ DEPARTAMENTO/SECCION /SEDE DEPARTAMENTAL</v>
          </cell>
        </row>
        <row r="391">
          <cell r="I391" t="str">
            <v>LAINEZ ZELAYA, NOELIA CRISTINA</v>
          </cell>
          <cell r="J391" t="str">
            <v>Subdirector</v>
          </cell>
          <cell r="K391">
            <v>2400</v>
          </cell>
          <cell r="L391" t="str">
            <v>CIENCIAS JURIDICAS</v>
          </cell>
          <cell r="M391" t="str">
            <v>SUBDIRECCION DE DEFENSA DE DERECHOS COLECTIVOS Y DIFUSOS</v>
          </cell>
          <cell r="N391" t="str">
            <v>SUBDIRECCION DE DEFENSA DE DERECHOS COLECTIVOS Y DIFUSOS</v>
          </cell>
        </row>
        <row r="392">
          <cell r="I392" t="str">
            <v>AGUILAR CHAVEZ, GLENDA EVELYN</v>
          </cell>
          <cell r="J392" t="str">
            <v>Subdirector</v>
          </cell>
          <cell r="K392">
            <v>2400</v>
          </cell>
          <cell r="L392" t="str">
            <v>cienCIAS JURIDICAS</v>
          </cell>
          <cell r="M392" t="str">
            <v>SUBDIRECCION DE DEFENSA DE DERECHOS INDIVIDUALES</v>
          </cell>
          <cell r="N392" t="str">
            <v>SUBDIRECCION DE DEFENSA DE DERECHOS INDIVIDUALES</v>
          </cell>
        </row>
        <row r="393">
          <cell r="I393" t="str">
            <v>HERNANDEZ LEMUS, CECILIA MARIA</v>
          </cell>
          <cell r="J393" t="str">
            <v>Jefe Departamento</v>
          </cell>
          <cell r="K393">
            <v>1500</v>
          </cell>
          <cell r="L393"/>
          <cell r="M393"/>
          <cell r="N393" t="str">
            <v>Subdireccion De Defensa De Derechos Individiuales</v>
          </cell>
        </row>
        <row r="394">
          <cell r="I394" t="str">
            <v>MANZANO RAMIREZ, CELIA KARINA</v>
          </cell>
          <cell r="J394" t="str">
            <v>Tecnico III</v>
          </cell>
          <cell r="K394">
            <v>700</v>
          </cell>
          <cell r="L394" t="str">
            <v>INGENIERA</v>
          </cell>
          <cell r="M394" t="str">
            <v>SUBDIRECCION DE DEFENSA DE DERECHOS INDIVIDUALES</v>
          </cell>
          <cell r="N394" t="str">
            <v>SUBDIRECCION DE DERECHOS COLECTIVOS</v>
          </cell>
        </row>
        <row r="395">
          <cell r="I395" t="str">
            <v>LUCHA MESTIZO, WILLIAM STANLEY</v>
          </cell>
          <cell r="J395" t="str">
            <v>Motorista</v>
          </cell>
          <cell r="K395">
            <v>450</v>
          </cell>
          <cell r="L395" t="str">
            <v>BACHILLERATO</v>
          </cell>
          <cell r="M395"/>
          <cell r="N395" t="str">
            <v>SEDE DEPARTAMENTAL AHUACHAPAN</v>
          </cell>
        </row>
        <row r="396">
          <cell r="I396" t="str">
            <v>VASQUEZ MORENO, CARLOS FRANCISCO</v>
          </cell>
          <cell r="J396" t="str">
            <v>Motorista</v>
          </cell>
          <cell r="K396">
            <v>450</v>
          </cell>
          <cell r="L396" t="str">
            <v>BACHILLERATO</v>
          </cell>
          <cell r="M396"/>
          <cell r="N396" t="str">
            <v>SEDE DEPARTAMENTAL CUSCATLAN</v>
          </cell>
        </row>
        <row r="397">
          <cell r="I397" t="str">
            <v>ESTRADA CAMPOS, MAURICIO ALBERTO</v>
          </cell>
          <cell r="J397" t="str">
            <v>Motorista</v>
          </cell>
          <cell r="K397">
            <v>450</v>
          </cell>
          <cell r="L397" t="str">
            <v>BACHILLERATO</v>
          </cell>
          <cell r="M397"/>
          <cell r="N397" t="str">
            <v>SEDE DEPARTAMENTAL USULUTAN</v>
          </cell>
        </row>
        <row r="398">
          <cell r="I398" t="str">
            <v>CARPIO GOMEZ, ROBERTO ARTURO</v>
          </cell>
          <cell r="J398" t="str">
            <v>Motorista</v>
          </cell>
          <cell r="K398">
            <v>450</v>
          </cell>
          <cell r="L398" t="str">
            <v>BACHILLERATO</v>
          </cell>
          <cell r="M398"/>
          <cell r="N398" t="str">
            <v>SEDE DEPARTAMENTAL SONSONATE</v>
          </cell>
        </row>
        <row r="399">
          <cell r="I399" t="str">
            <v>VAQUIZ RAMIREZ, GERMAN HUMBERTO</v>
          </cell>
          <cell r="J399" t="str">
            <v>Motorista</v>
          </cell>
          <cell r="K399">
            <v>450</v>
          </cell>
          <cell r="L399" t="str">
            <v>BACHILLERATO</v>
          </cell>
          <cell r="M399"/>
          <cell r="N399" t="str">
            <v>SEDE DEPARTAMENTAL LA UNION</v>
          </cell>
        </row>
        <row r="400">
          <cell r="I400" t="str">
            <v>RODRIGUEZ MUNDO, JAIME ALFREDO</v>
          </cell>
          <cell r="J400" t="str">
            <v>Motorista</v>
          </cell>
          <cell r="K400">
            <v>450</v>
          </cell>
          <cell r="L400" t="str">
            <v>BACHILLERATO</v>
          </cell>
          <cell r="M400"/>
          <cell r="N400" t="str">
            <v>SEDE DEPARTAMENTAL LA PAZ</v>
          </cell>
        </row>
        <row r="401">
          <cell r="I401" t="str">
            <v>RAMOS RODAS, ESDRAS NEHEMIAS</v>
          </cell>
          <cell r="J401" t="str">
            <v>Motorista</v>
          </cell>
          <cell r="K401">
            <v>450</v>
          </cell>
          <cell r="L401" t="str">
            <v>BACHILLERATO</v>
          </cell>
          <cell r="M401"/>
          <cell r="N401" t="str">
            <v>SEDE DEPARTAMENTAL CABAÑAS</v>
          </cell>
        </row>
        <row r="402">
          <cell r="I402" t="str">
            <v>ARIAS HERRERA, EDGARDO LEONEL</v>
          </cell>
          <cell r="J402" t="str">
            <v>Motorista</v>
          </cell>
          <cell r="K402">
            <v>450</v>
          </cell>
          <cell r="L402" t="str">
            <v>BACHILLERATO</v>
          </cell>
          <cell r="M402"/>
          <cell r="N402" t="str">
            <v>SEDE DEPARTAMENTAL MORAZAN</v>
          </cell>
        </row>
        <row r="403">
          <cell r="I403" t="str">
            <v>COLATO SOSA, ROBERTO ANTONIO</v>
          </cell>
          <cell r="J403" t="str">
            <v>Motorista</v>
          </cell>
          <cell r="K403">
            <v>450</v>
          </cell>
          <cell r="L403" t="str">
            <v>BACHILLERATO</v>
          </cell>
          <cell r="M403"/>
          <cell r="N403" t="str">
            <v>SEDE DEPARTAMENTAL SAN MIGUEL</v>
          </cell>
        </row>
        <row r="404">
          <cell r="I404" t="str">
            <v>MENENDEZ MONGE, RENE ANTONIO</v>
          </cell>
          <cell r="J404" t="str">
            <v>Motorista</v>
          </cell>
          <cell r="K404">
            <v>450</v>
          </cell>
          <cell r="L404" t="str">
            <v>BACHILLERATO</v>
          </cell>
          <cell r="M404"/>
          <cell r="N404" t="str">
            <v>SEDE DEPARTAMENTAL SANTA ANA</v>
          </cell>
        </row>
        <row r="405">
          <cell r="I405" t="str">
            <v>GRACIAS BARRERA, LUIS OSCAR</v>
          </cell>
          <cell r="J405" t="str">
            <v>Motorista</v>
          </cell>
          <cell r="K405">
            <v>450</v>
          </cell>
          <cell r="L405" t="str">
            <v>BACHILLERATO</v>
          </cell>
          <cell r="M405"/>
          <cell r="N405" t="str">
            <v>SEDE DEPARTAMENTAL SAN VICENTE</v>
          </cell>
        </row>
        <row r="406">
          <cell r="I406" t="str">
            <v>MARTINEZ MOLINA, JOSE ANTONIO</v>
          </cell>
          <cell r="J406" t="str">
            <v>Motorista</v>
          </cell>
          <cell r="K406">
            <v>450</v>
          </cell>
          <cell r="L406" t="str">
            <v>BACHILLERATO</v>
          </cell>
          <cell r="M406"/>
          <cell r="N406" t="str">
            <v>SEDE DEPARTAMENTAL LA LIBERTAD</v>
          </cell>
        </row>
        <row r="407">
          <cell r="I407" t="str">
            <v>DE LA O JUAREZ, MAURICIO AMILCAR</v>
          </cell>
          <cell r="J407" t="str">
            <v>Motorista</v>
          </cell>
          <cell r="K407">
            <v>450</v>
          </cell>
          <cell r="L407" t="str">
            <v>BACHILLERATO</v>
          </cell>
          <cell r="M407"/>
          <cell r="N407" t="str">
            <v>SAN SALVADOR I</v>
          </cell>
        </row>
        <row r="408">
          <cell r="I408" t="str">
            <v>CARCAMO ROMERO, RENSO FELIX</v>
          </cell>
          <cell r="J408" t="str">
            <v>Motorista</v>
          </cell>
          <cell r="K408">
            <v>450</v>
          </cell>
          <cell r="L408" t="str">
            <v>BACHILLERATO</v>
          </cell>
          <cell r="M408"/>
          <cell r="N408" t="str">
            <v>SAN SALVADOR II</v>
          </cell>
        </row>
        <row r="409">
          <cell r="I409" t="str">
            <v>ESCOBAR BLANCO, MARIO FEDERICO</v>
          </cell>
          <cell r="J409" t="str">
            <v>Motorista</v>
          </cell>
          <cell r="K409">
            <v>450</v>
          </cell>
          <cell r="L409" t="str">
            <v>BACHILLERATO</v>
          </cell>
          <cell r="M409"/>
          <cell r="N409" t="str">
            <v>SAN SALVADOR III</v>
          </cell>
        </row>
        <row r="410">
          <cell r="I410" t="str">
            <v>PEÑATE FUENTES, ALEX SALVADOR</v>
          </cell>
          <cell r="J410" t="str">
            <v>Motorista</v>
          </cell>
          <cell r="K410">
            <v>450</v>
          </cell>
          <cell r="L410" t="str">
            <v>BACHILLERATO</v>
          </cell>
          <cell r="M410"/>
          <cell r="N410" t="str">
            <v>SEDE DEPARTAMENTAL MORAZAN</v>
          </cell>
        </row>
        <row r="411">
          <cell r="I411" t="str">
            <v>MALDONADO FLORES, ROBERTO CARLOS</v>
          </cell>
          <cell r="J411" t="str">
            <v>Motorista</v>
          </cell>
          <cell r="K411">
            <v>450</v>
          </cell>
          <cell r="L411" t="str">
            <v>BACHILLERATO</v>
          </cell>
          <cell r="M411"/>
          <cell r="N411" t="str">
            <v>SEDE DEPARTAMENTAL CHALATENANGO</v>
          </cell>
        </row>
        <row r="412">
          <cell r="I412" t="str">
            <v>depersona</v>
          </cell>
          <cell r="J412" t="str">
            <v>titplaza</v>
          </cell>
          <cell r="K412" t="str">
            <v>salario</v>
          </cell>
          <cell r="L412" t="str">
            <v>PROFECION</v>
          </cell>
          <cell r="M412" t="str">
            <v>SUBDIRECCION</v>
          </cell>
          <cell r="N412" t="str">
            <v>UNIDAD/ DEPARTAMENTO/SECCION /SEDE DEPARTAMENTAL</v>
          </cell>
        </row>
        <row r="413">
          <cell r="I413" t="str">
            <v>DERAS ROSA, EUNICE BEATRIZ</v>
          </cell>
          <cell r="J413" t="str">
            <v>Gerente Primera Infancia</v>
          </cell>
          <cell r="K413">
            <v>2400</v>
          </cell>
          <cell r="L413" t="str">
            <v>DOCTORA EN MEDICINA</v>
          </cell>
          <cell r="M413" t="str">
            <v>SUBDIRECCION DE POLITICAS</v>
          </cell>
          <cell r="N413" t="str">
            <v>GERENCIA PRIMERA INFANCIA</v>
          </cell>
        </row>
        <row r="414">
          <cell r="I414" t="str">
            <v>ARRIOLA ALARCON, FRANCISCO JOEL</v>
          </cell>
          <cell r="J414" t="str">
            <v>Técnico I</v>
          </cell>
          <cell r="K414">
            <v>1200</v>
          </cell>
          <cell r="L414" t="str">
            <v>SOCIOLOGIA</v>
          </cell>
          <cell r="M414" t="str">
            <v>SUBDIRECCION DE DEFENSA DE DERECHOS COLECTIVOS Y DIFUSOS</v>
          </cell>
          <cell r="N414" t="str">
            <v>DEPARTAMENTO DE ASISTENCIA TECNICA TERRITORIAL</v>
          </cell>
        </row>
        <row r="415">
          <cell r="I415" t="str">
            <v>GOMEZ ARAGON, PATRICIA CAROLINA</v>
          </cell>
          <cell r="J415" t="str">
            <v>Técnico I</v>
          </cell>
          <cell r="K415">
            <v>1200</v>
          </cell>
          <cell r="L415" t="str">
            <v>CIENCIAS JURIDICAS</v>
          </cell>
          <cell r="M415" t="str">
            <v>SUBDIRECCION DE DEFENSA DE DERECHOS COLECTIVOS Y DIFUSOS</v>
          </cell>
          <cell r="N415" t="str">
            <v>DEPARTAMENTO DE ASISTENCIA TECNICA TERRITORIAL</v>
          </cell>
        </row>
        <row r="416">
          <cell r="I416" t="str">
            <v>(VACANTE)</v>
          </cell>
          <cell r="J416" t="str">
            <v>Técnico I</v>
          </cell>
          <cell r="K416">
            <v>1200</v>
          </cell>
          <cell r="L416" t="str">
            <v>PSICOLOGIA</v>
          </cell>
          <cell r="M416" t="str">
            <v>SUBDIRECCION DE DEFENSA DE DERECHOS COLECTIVOS Y DIFUSOS</v>
          </cell>
          <cell r="N416" t="str">
            <v>DEPARTAMENTO DE ASISTENCIA TECNICA TERRITORIAL</v>
          </cell>
        </row>
        <row r="417">
          <cell r="I417" t="str">
            <v>(VACANTE)</v>
          </cell>
          <cell r="J417" t="str">
            <v>Técnico I</v>
          </cell>
          <cell r="K417">
            <v>1200</v>
          </cell>
          <cell r="L417"/>
          <cell r="M417"/>
          <cell r="N417"/>
        </row>
        <row r="418">
          <cell r="I418" t="str">
            <v>RODRIGUEZ ORTIZ, TANIA GUADALUPE</v>
          </cell>
          <cell r="J418" t="str">
            <v>Técnico II</v>
          </cell>
          <cell r="K418">
            <v>1000</v>
          </cell>
          <cell r="L418"/>
          <cell r="M418" t="str">
            <v>SUBDIRECCION DE POLITICAS</v>
          </cell>
          <cell r="N418" t="str">
            <v>SEDE DEPARTAMENTAL SAN VICENTE</v>
          </cell>
        </row>
        <row r="419">
          <cell r="I419" t="str">
            <v>MARTINEZ RAYMUNDO, IVANIA LETICIA</v>
          </cell>
          <cell r="J419" t="str">
            <v>Técnico II</v>
          </cell>
          <cell r="K419">
            <v>1000</v>
          </cell>
          <cell r="L419"/>
          <cell r="M419" t="str">
            <v>SUBDIRECCION DE POLITICAS</v>
          </cell>
          <cell r="N419" t="str">
            <v>SEDE DEPARTAMENTAL CUSCATLAN</v>
          </cell>
        </row>
        <row r="420">
          <cell r="I420" t="str">
            <v>RODRIGUEZ SOSA, LAURA MARIELA</v>
          </cell>
          <cell r="J420" t="str">
            <v>Técnico II</v>
          </cell>
          <cell r="K420">
            <v>1000</v>
          </cell>
          <cell r="L420"/>
          <cell r="M420" t="str">
            <v>SUBDIRECCION DE POLITICAS</v>
          </cell>
          <cell r="N420" t="str">
            <v>SEDE DEPARTAMENTAL AHUACHAPAN</v>
          </cell>
        </row>
        <row r="421">
          <cell r="I421" t="str">
            <v>HERNANDEZ DIAZ, BENHUR ALFREDO</v>
          </cell>
          <cell r="J421" t="str">
            <v>Técnico II</v>
          </cell>
          <cell r="K421">
            <v>1000</v>
          </cell>
          <cell r="L421"/>
          <cell r="M421" t="str">
            <v>SUBDIRECCION DE POLITICAS</v>
          </cell>
          <cell r="N421" t="str">
            <v>SAN SALVADOR</v>
          </cell>
        </row>
        <row r="422">
          <cell r="I422" t="str">
            <v>TEBAN MAGAÑA, RAUL ARNOLDO</v>
          </cell>
          <cell r="J422" t="str">
            <v>Técnico II</v>
          </cell>
          <cell r="K422">
            <v>1000</v>
          </cell>
          <cell r="L422"/>
          <cell r="M422" t="str">
            <v>SUBDIRECCION DE POLITICAS</v>
          </cell>
          <cell r="N422" t="str">
            <v>SEDE DEPARTAMENTAL SONSONATE</v>
          </cell>
        </row>
        <row r="423">
          <cell r="I423" t="str">
            <v>MARTINEZ, BALMORE OSWALDO</v>
          </cell>
          <cell r="J423" t="str">
            <v>Técnico II</v>
          </cell>
          <cell r="K423">
            <v>1000</v>
          </cell>
          <cell r="L423"/>
          <cell r="M423" t="str">
            <v>SUBDIRECCION DE POLITICAS</v>
          </cell>
          <cell r="N423" t="str">
            <v>SEDE DEPARTAMENTAL LA LIBERTAD</v>
          </cell>
        </row>
        <row r="424">
          <cell r="I424" t="str">
            <v>MEJIA AMAYA, JESSICA BEATRIZ</v>
          </cell>
          <cell r="J424" t="str">
            <v>Técnico II</v>
          </cell>
          <cell r="K424">
            <v>1000</v>
          </cell>
          <cell r="L424"/>
          <cell r="M424" t="str">
            <v>SUBDIRECCION DE POLITICAS</v>
          </cell>
          <cell r="N424" t="str">
            <v>SEDE DEPARTAMENTAL CABAÑAS</v>
          </cell>
        </row>
        <row r="425">
          <cell r="I425" t="str">
            <v>QUINTANILA CORDOVA, ERIC LUDIM</v>
          </cell>
          <cell r="J425" t="str">
            <v>Técnico II</v>
          </cell>
          <cell r="K425">
            <v>1000</v>
          </cell>
          <cell r="L425" t="str">
            <v>CIENCIAS JURIDICAS</v>
          </cell>
          <cell r="M425" t="str">
            <v>SUBDIRECCION DE DEFENSA DE DERECHOS COLECTIVOS Y DIFUSOS</v>
          </cell>
          <cell r="N425" t="str">
            <v>SEDE DEPARTAMENTAL LA PAZ</v>
          </cell>
        </row>
        <row r="426">
          <cell r="I426" t="str">
            <v>SANCHEZ RIVAS, CATHERINE ELIZABETH</v>
          </cell>
          <cell r="J426" t="str">
            <v>Técnico II</v>
          </cell>
          <cell r="K426">
            <v>1000</v>
          </cell>
          <cell r="L426"/>
          <cell r="M426" t="str">
            <v>SUBDIRECCION DE POLITICAS</v>
          </cell>
          <cell r="N426" t="str">
            <v>SEDE DEPARTAMENTAL USULUTAN</v>
          </cell>
        </row>
        <row r="427">
          <cell r="I427" t="str">
            <v>LUNA MEJIA, JOSE ARMANDO</v>
          </cell>
          <cell r="J427" t="str">
            <v>Técnico II</v>
          </cell>
          <cell r="K427">
            <v>1000</v>
          </cell>
          <cell r="L427"/>
          <cell r="M427" t="str">
            <v>SUBDIRECCION DE POLITICAS</v>
          </cell>
          <cell r="N427" t="str">
            <v>SEDE DEPARTAMENTAL LA UNION</v>
          </cell>
        </row>
        <row r="428">
          <cell r="I428" t="str">
            <v>AVILES COREAS, JIMMY ALEXANDER</v>
          </cell>
          <cell r="J428" t="str">
            <v>Técnico II</v>
          </cell>
          <cell r="K428">
            <v>1000</v>
          </cell>
          <cell r="L428"/>
          <cell r="M428" t="str">
            <v>SUBDIRECCION DE POLITICAS</v>
          </cell>
          <cell r="N428" t="str">
            <v>SEDE DEPARTAMENTAL LA UNION</v>
          </cell>
        </row>
        <row r="429">
          <cell r="I429" t="str">
            <v>MARQUEZ RODRIGUEZ, LUIS ARMANDO</v>
          </cell>
          <cell r="J429" t="str">
            <v>Técnico II</v>
          </cell>
          <cell r="K429">
            <v>1000</v>
          </cell>
          <cell r="L429"/>
          <cell r="M429" t="str">
            <v>SUBDIRECCION DE POLITICAS</v>
          </cell>
          <cell r="N429" t="str">
            <v>SEDE DEPARTAMENTAL SAN MIGUEL</v>
          </cell>
        </row>
        <row r="430">
          <cell r="I430" t="str">
            <v>RIVERA SANTOS, KEVIN RAFAEL</v>
          </cell>
          <cell r="J430" t="str">
            <v>Técnico II</v>
          </cell>
          <cell r="K430">
            <v>1000</v>
          </cell>
          <cell r="L430"/>
          <cell r="M430" t="str">
            <v>SUBDIRECCION DE POLITICAS</v>
          </cell>
          <cell r="N430" t="str">
            <v>SEDE DEPARTAMENTAL CHALATENANGO</v>
          </cell>
        </row>
        <row r="431">
          <cell r="I431" t="str">
            <v>DIAZ ROMERO, VANESSA BEATRIZ</v>
          </cell>
          <cell r="J431" t="str">
            <v>Técnico II</v>
          </cell>
          <cell r="K431">
            <v>1000</v>
          </cell>
          <cell r="L431"/>
          <cell r="M431" t="str">
            <v>SUBDIRECCION DE POLITICAS</v>
          </cell>
          <cell r="N431" t="str">
            <v>SEDE DEPARTAMENTAL MORAZAN</v>
          </cell>
        </row>
        <row r="432">
          <cell r="I432" t="str">
            <v>RAMOS CHAFOYA, NAHUN ISMAEL</v>
          </cell>
          <cell r="J432" t="str">
            <v>Técnico II</v>
          </cell>
          <cell r="K432">
            <v>1000</v>
          </cell>
          <cell r="L432" t="str">
            <v>CIENCIAS JURIDICAS</v>
          </cell>
          <cell r="M432" t="str">
            <v>SUBDIRECCION DE DEFENSA DE DERECHOS COLECTIVOS Y DIFUSOS</v>
          </cell>
          <cell r="N432" t="str">
            <v>SEDE DEPARTAMENTAL SANTA ANA</v>
          </cell>
        </row>
        <row r="433">
          <cell r="I433" t="str">
            <v>SANTOS PORTILLO, EDWIN ALEXANDER</v>
          </cell>
          <cell r="J433" t="str">
            <v>Técnico II</v>
          </cell>
          <cell r="K433">
            <v>1000</v>
          </cell>
          <cell r="L433" t="str">
            <v>CIENCIAS JURIDICAS</v>
          </cell>
          <cell r="M433" t="str">
            <v>SUBDIRECCION DE DEFENSA DE DERECHOS COLECTIVOS Y DIFUSOS</v>
          </cell>
          <cell r="N433" t="str">
            <v>SEDE DEPARTAMENTAL LA UNION</v>
          </cell>
        </row>
        <row r="434">
          <cell r="I434" t="str">
            <v>CORNEJO SOLORZANO, TANIA VERONICA</v>
          </cell>
          <cell r="J434" t="str">
            <v>Técnico II</v>
          </cell>
          <cell r="K434">
            <v>1000</v>
          </cell>
          <cell r="L434" t="str">
            <v>CIENCIAS JURIDICAS</v>
          </cell>
          <cell r="M434" t="str">
            <v>SUBDIRECCION DE DEFENSA DE DERECHOS INDIVIDUALES</v>
          </cell>
          <cell r="N434" t="str">
            <v>SEDE DEPARTAMENTAL SAN VICENTE</v>
          </cell>
        </row>
        <row r="435">
          <cell r="I435" t="str">
            <v>LOPEZ PERALTA, JOSE TOMAS</v>
          </cell>
          <cell r="J435" t="str">
            <v>Técnico II</v>
          </cell>
          <cell r="K435">
            <v>1000</v>
          </cell>
          <cell r="L435" t="str">
            <v>TRABAJO SOCIAL</v>
          </cell>
          <cell r="M435" t="str">
            <v>SUBDIRECCION DE DEFENSA DE DERECHOS COLECTIVOS Y DIFUSOS</v>
          </cell>
          <cell r="N435" t="str">
            <v>SEDE DEPARTAMENTAL LA LIBERTAD</v>
          </cell>
        </row>
        <row r="436">
          <cell r="I436" t="str">
            <v>PERDOMO QUINTANILLA, KENIA MARYLU</v>
          </cell>
          <cell r="J436" t="str">
            <v>Técnico II</v>
          </cell>
          <cell r="K436">
            <v>1000</v>
          </cell>
          <cell r="L436" t="str">
            <v>CIENCIAS JURIDICAS</v>
          </cell>
          <cell r="M436" t="str">
            <v>SUBDIRECCION DE DEFENSA DE DERECHOS COLECTIVOS Y DIFUSOS</v>
          </cell>
          <cell r="N436" t="str">
            <v>SAN SALVADOR II</v>
          </cell>
        </row>
        <row r="437">
          <cell r="I437" t="str">
            <v>AGUILAR ALAS, KARLA MARILU</v>
          </cell>
          <cell r="J437" t="str">
            <v>Técnico II</v>
          </cell>
          <cell r="K437">
            <v>1000</v>
          </cell>
          <cell r="L437" t="str">
            <v>CIENCIAS JURIDICAS</v>
          </cell>
          <cell r="M437" t="str">
            <v>SUBDIRECCION DE DEFENSA DE DERECHOS COLECTIVOS Y DIFUSOS</v>
          </cell>
          <cell r="N437" t="str">
            <v>SEDE DEPARTAMENTAL CHALATENANGO</v>
          </cell>
        </row>
        <row r="438">
          <cell r="I438" t="str">
            <v>AVELAR DE CARRANZA, MARIA ANTONIA</v>
          </cell>
          <cell r="J438" t="str">
            <v>Técnico II</v>
          </cell>
          <cell r="K438">
            <v>1000</v>
          </cell>
          <cell r="L438" t="str">
            <v>CIENCIAS JURIDICAS</v>
          </cell>
          <cell r="M438" t="str">
            <v>SUBDIRECCION DE DEFENSA DE DERECHOS COLECTIVOS Y DIFUSOS</v>
          </cell>
          <cell r="N438" t="str">
            <v>SEDE DEPARTAMENTAL CHALATENANGO</v>
          </cell>
        </row>
        <row r="439">
          <cell r="I439" t="str">
            <v>ORANTES ROSA, JOSE RENAN</v>
          </cell>
          <cell r="J439" t="str">
            <v>Técnico II</v>
          </cell>
          <cell r="K439">
            <v>1000</v>
          </cell>
          <cell r="L439" t="str">
            <v>LICENCIADO EN CIENCIAS DE LA EDUCACIÓN</v>
          </cell>
          <cell r="M439" t="str">
            <v>SUBDIRECCION DE DEFENSA DE DERECHOS COLECTIVOS Y DIFUSOS</v>
          </cell>
          <cell r="N439" t="str">
            <v>SEDE DEPARTAMENTAL CHALATENANGO</v>
          </cell>
        </row>
        <row r="440">
          <cell r="I440" t="str">
            <v>MARQUEZ SALVADOR, WILLIAMS EDISON</v>
          </cell>
          <cell r="J440" t="str">
            <v>Técnico II</v>
          </cell>
          <cell r="K440">
            <v>1000</v>
          </cell>
          <cell r="L440" t="str">
            <v>PSICOLOGIA</v>
          </cell>
          <cell r="M440" t="str">
            <v>SUBDIRECCION DE DEFENSA DE DERECHOS COLECTIVOS Y DIFUSOS</v>
          </cell>
          <cell r="N440" t="str">
            <v>SEDE DEPARTAMENTAL SAN MIGUEL</v>
          </cell>
        </row>
        <row r="441">
          <cell r="I441" t="str">
            <v>(VACANTE) MARTINEZ CHEVEZ, LOURDES MARGARITA</v>
          </cell>
          <cell r="J441" t="str">
            <v>Técnico II</v>
          </cell>
          <cell r="K441">
            <v>1000</v>
          </cell>
          <cell r="L441"/>
          <cell r="M441" t="str">
            <v>SUBDIRECCION DE DEFENSA DE DERECHOS COLECTIVOS Y DIFUSOS</v>
          </cell>
          <cell r="N441" t="str">
            <v>SEDE DEPARTAMENTAL SONSONATE</v>
          </cell>
        </row>
        <row r="442">
          <cell r="I442" t="str">
            <v>RAMOS VIDAL, SANDRA VANESSA</v>
          </cell>
          <cell r="J442" t="str">
            <v>Técnico II</v>
          </cell>
          <cell r="K442">
            <v>1000</v>
          </cell>
          <cell r="L442" t="str">
            <v>SOCIOLOGIA</v>
          </cell>
          <cell r="M442" t="str">
            <v>SUBDIRECCION DE DEFENSA DE DERECHOS COLECTIVOS Y DIFUSOS</v>
          </cell>
          <cell r="N442" t="str">
            <v>SEDE DEPARTAMENTAL LA LIBERTAD</v>
          </cell>
        </row>
        <row r="443">
          <cell r="I443" t="str">
            <v>ALAS ALVAREZ, ALISSON GABRIELA</v>
          </cell>
          <cell r="J443" t="str">
            <v>Técnico II</v>
          </cell>
          <cell r="K443">
            <v>1000</v>
          </cell>
          <cell r="L443" t="str">
            <v>CIENCIAS JURIDICAS</v>
          </cell>
          <cell r="M443" t="str">
            <v>SUBDIRECCION DE DEFENSA DE DERECHOS COLECTIVOS Y DIFUSOS</v>
          </cell>
          <cell r="N443" t="str">
            <v>SEDE DEPARTAMENTAL CABAÑAS</v>
          </cell>
        </row>
        <row r="444">
          <cell r="I444" t="str">
            <v>RIVAS DE PORTILLO, SANDRA ARACELY</v>
          </cell>
          <cell r="J444" t="str">
            <v>Técnico II</v>
          </cell>
          <cell r="K444">
            <v>1000</v>
          </cell>
          <cell r="L444" t="str">
            <v>TRABAJO SOCIAL</v>
          </cell>
          <cell r="M444" t="str">
            <v>SUBDIRECCION DE DEFENSA DE DERECHOS COLECTIVOS Y DIFUSOS</v>
          </cell>
          <cell r="N444" t="str">
            <v>SEDE DEPARTAMENTAL CABAÑAS</v>
          </cell>
        </row>
        <row r="445">
          <cell r="I445" t="str">
            <v>SANCHEZ ZAVALA, MARIELOS GUADALUPE</v>
          </cell>
          <cell r="J445" t="str">
            <v>Técnico II</v>
          </cell>
          <cell r="K445">
            <v>1000</v>
          </cell>
          <cell r="L445" t="str">
            <v>TRABAJO SOCIAL</v>
          </cell>
          <cell r="M445" t="str">
            <v>SUBDIRECCION DE DEFENSA DE DERECHOS COLECTIVOS Y DIFUSOS</v>
          </cell>
          <cell r="N445" t="str">
            <v>SEDE DEPARTAMENTAL SAN MIGUEL</v>
          </cell>
        </row>
        <row r="446">
          <cell r="I446" t="str">
            <v>MORENO DURAN, JESSICA YALILI</v>
          </cell>
          <cell r="J446" t="str">
            <v>Técnico II</v>
          </cell>
          <cell r="K446">
            <v>1000</v>
          </cell>
          <cell r="L446" t="str">
            <v>LICENCIADA EN CIENCIAS DE LA EDUCACIÓN</v>
          </cell>
          <cell r="M446" t="str">
            <v>SUBDIRECCION DE DEFENSA DE DERECHOS COLECTIVOS Y DIFUSOS</v>
          </cell>
          <cell r="N446" t="str">
            <v>SEDE DEPARTAMENTAL SAN VICENTE</v>
          </cell>
        </row>
        <row r="447">
          <cell r="I447" t="str">
            <v>VELIS LAINEZ, ATILIO</v>
          </cell>
          <cell r="J447" t="str">
            <v>Técnico II</v>
          </cell>
          <cell r="K447">
            <v>1000</v>
          </cell>
          <cell r="L447" t="str">
            <v>CIENCIAS JURIDICAS</v>
          </cell>
          <cell r="M447" t="str">
            <v>SUBDIRECCION DE DEFENSA DE DERECHOS COLECTIVOS Y DIFUSOS</v>
          </cell>
          <cell r="N447" t="str">
            <v>SEDE DEPARTAMENTAL CUSCATLAN</v>
          </cell>
        </row>
        <row r="448">
          <cell r="I448" t="str">
            <v>MACHADO BENAVIDES, JORGE LUIS</v>
          </cell>
          <cell r="J448" t="str">
            <v>Técnico II</v>
          </cell>
          <cell r="K448">
            <v>1000</v>
          </cell>
          <cell r="L448" t="str">
            <v>CIENCIAS JURIDICAS</v>
          </cell>
          <cell r="M448" t="str">
            <v>SUBDIRECCION DE DEFENSA DE DERECHOS COLECTIVOS Y DIFUSOS</v>
          </cell>
          <cell r="N448" t="str">
            <v>SEDE DEPARTAMENTAL USULUTAN</v>
          </cell>
        </row>
        <row r="449">
          <cell r="I449" t="str">
            <v>LIPE MESTIZO, RUTH</v>
          </cell>
          <cell r="J449" t="str">
            <v>Técnico II</v>
          </cell>
          <cell r="K449">
            <v>1000</v>
          </cell>
          <cell r="L449" t="str">
            <v>CIENCIAS JURIDICAS</v>
          </cell>
          <cell r="M449" t="str">
            <v>SUBDIRECCION DE DEFENSA DE DERECHOS COLECTIVOS Y DIFUSOS</v>
          </cell>
          <cell r="N449" t="str">
            <v>SEDE DEPARTAMENTAL AHUACHAPAN</v>
          </cell>
        </row>
        <row r="450">
          <cell r="I450" t="str">
            <v>VALLE GARCIA, ANA FLOR</v>
          </cell>
          <cell r="J450" t="str">
            <v>Técnico II</v>
          </cell>
          <cell r="K450">
            <v>1000</v>
          </cell>
          <cell r="L450" t="str">
            <v>CIENCIAS JURIDICAS</v>
          </cell>
          <cell r="M450" t="str">
            <v>SUBDIRECCION DE DEFENSA DE DERECHOS COLECTIVOS Y DIFUSOS</v>
          </cell>
          <cell r="N450" t="str">
            <v>SAN SALVADOR II</v>
          </cell>
        </row>
        <row r="451">
          <cell r="I451" t="str">
            <v>GARCIA DE TEJADA, ELDA REBECA</v>
          </cell>
          <cell r="J451" t="str">
            <v>Técnico II</v>
          </cell>
          <cell r="K451">
            <v>1000</v>
          </cell>
          <cell r="L451" t="str">
            <v>LICENCIADA EN CIENCIAS DE LA EDUCACIÓN</v>
          </cell>
          <cell r="M451" t="str">
            <v>SUBDIRECCION DE DEFENSA DE DERECHOS COLECTIVOS Y DIFUSOS</v>
          </cell>
          <cell r="N451" t="str">
            <v>SEDE DEPARTAMENTAL CABAÑAS</v>
          </cell>
        </row>
        <row r="452">
          <cell r="I452" t="str">
            <v>VILLACORTA DE ALVARADO, ROSARIO ELENA</v>
          </cell>
          <cell r="J452" t="str">
            <v>Técnico II</v>
          </cell>
          <cell r="K452">
            <v>1000</v>
          </cell>
          <cell r="L452" t="str">
            <v>LICENCIADA EN CIENCIAS DE LA EDUCACIÓN</v>
          </cell>
          <cell r="M452" t="str">
            <v>SUBDIRECCION DE DEFENSA DE DERECHOS COLECTIVOS Y DIFUSOS</v>
          </cell>
          <cell r="N452" t="str">
            <v>SEDE DEPARTAMENTAL LA PAZ</v>
          </cell>
        </row>
        <row r="453">
          <cell r="I453" t="str">
            <v>GUILLEN RECINOS, CESIA EUNICE</v>
          </cell>
          <cell r="J453" t="str">
            <v>Técnico II</v>
          </cell>
          <cell r="K453">
            <v>1000</v>
          </cell>
          <cell r="L453"/>
          <cell r="M453"/>
          <cell r="N453" t="str">
            <v>DERECHOS COLECTIVOS</v>
          </cell>
        </row>
        <row r="454">
          <cell r="I454" t="str">
            <v>FABIÁN PÉREZ, LAURA KARINA</v>
          </cell>
          <cell r="J454" t="str">
            <v>Técnico II</v>
          </cell>
          <cell r="K454">
            <v>1000</v>
          </cell>
          <cell r="L454" t="str">
            <v>LICENCIADA EN CIENCIAS DE LA EDUCACIÓN</v>
          </cell>
          <cell r="M454" t="str">
            <v>SUBDIRECCION DE DEFENSA DE DERECHOS COLECTIVOS Y DIFUSOS</v>
          </cell>
          <cell r="N454" t="str">
            <v>SEDE DEPARTAMENTAL CUSCATLAN</v>
          </cell>
        </row>
        <row r="455">
          <cell r="I455" t="str">
            <v>ARGUMEDO ARGUETA, NAUN ORLANDO</v>
          </cell>
          <cell r="J455" t="str">
            <v>Técnico II</v>
          </cell>
          <cell r="K455">
            <v>1000</v>
          </cell>
          <cell r="L455" t="str">
            <v>CIENCIAS JURIDICAS</v>
          </cell>
          <cell r="M455" t="str">
            <v>SUBDIRECCION DE DEFENSA DE DERECHOS COLECTIVOS Y DIFUSOS</v>
          </cell>
          <cell r="N455" t="str">
            <v>SEDE DEPARTAMENTAL USULUTAN</v>
          </cell>
        </row>
        <row r="456">
          <cell r="I456" t="str">
            <v>BARRIENTOS AGUILAR, YOLANDA LIZZETH</v>
          </cell>
          <cell r="J456" t="str">
            <v>Técnico II</v>
          </cell>
          <cell r="K456">
            <v>1000</v>
          </cell>
          <cell r="L456" t="str">
            <v>TRABAJO SOCIAL</v>
          </cell>
          <cell r="M456" t="str">
            <v>SUBDIRECCION DE DEFENSA DE DERECHOS COLECTIVOS Y DIFUSOS</v>
          </cell>
          <cell r="N456" t="str">
            <v>SEDE DEPARTAMENTAL SONSONATE</v>
          </cell>
        </row>
        <row r="457">
          <cell r="I457" t="str">
            <v>JUAREZ BONILLA, ROXANA ASTRID</v>
          </cell>
          <cell r="J457" t="str">
            <v>Técnico II</v>
          </cell>
          <cell r="K457">
            <v>1000</v>
          </cell>
          <cell r="L457" t="str">
            <v>CIENCIAS JURIDICAS</v>
          </cell>
          <cell r="M457" t="str">
            <v>SUBDIRECCION DE DEFENSA DE DERECHOS COLECTIVOS Y DIFUSOS</v>
          </cell>
          <cell r="N457" t="str">
            <v>SEDE DEPARTAMENTAL SONSONATE</v>
          </cell>
        </row>
        <row r="458">
          <cell r="I458" t="str">
            <v>MENJIVAR CARDOZA, KAREN NATHALY</v>
          </cell>
          <cell r="J458" t="str">
            <v>Técnico II</v>
          </cell>
          <cell r="K458">
            <v>1000</v>
          </cell>
          <cell r="L458"/>
          <cell r="M458"/>
          <cell r="N458" t="str">
            <v>SEDE DEPARTAMENTAL LA PAZ</v>
          </cell>
        </row>
        <row r="459">
          <cell r="I459" t="str">
            <v>GARCIA PEREZ, DINA ESTHER</v>
          </cell>
          <cell r="J459" t="str">
            <v>Técnico II</v>
          </cell>
          <cell r="K459">
            <v>1000</v>
          </cell>
          <cell r="L459" t="str">
            <v>CIENCIAS JURIDICAS</v>
          </cell>
          <cell r="M459" t="str">
            <v>SUBDIRECCION DE DEFENSA DE DERECHOS COLECTIVOS Y DIFUSOS</v>
          </cell>
          <cell r="N459" t="str">
            <v>SEDE DEPARTAMENTAL MORAZAN</v>
          </cell>
        </row>
        <row r="460">
          <cell r="I460" t="str">
            <v>RAMIREZ GALDAMEZ, RICARDO ARMANDO</v>
          </cell>
          <cell r="J460" t="str">
            <v>Técnico II</v>
          </cell>
          <cell r="K460">
            <v>1000</v>
          </cell>
          <cell r="L460" t="str">
            <v>SOCIOLOGIA</v>
          </cell>
          <cell r="M460" t="str">
            <v>SUBDIRECCION DE DEFENSA DE DERECHOS COLECTIVOS Y DIFUSOS</v>
          </cell>
          <cell r="N460" t="str">
            <v>SEDE DEPARTAMENTAL AHUACHAPAN</v>
          </cell>
        </row>
        <row r="461">
          <cell r="I461" t="str">
            <v>LIMA, SALVADOR ALEXANDER</v>
          </cell>
          <cell r="J461" t="str">
            <v>Técnico II</v>
          </cell>
          <cell r="K461">
            <v>1000</v>
          </cell>
          <cell r="L461" t="str">
            <v>TRABAJO SOCIAL</v>
          </cell>
          <cell r="M461" t="str">
            <v>SUBDIRECCION DE DEFENSA DE DERECHOS COLECTIVOS Y DIFUSOS</v>
          </cell>
          <cell r="N461" t="str">
            <v>SEDE DEPARTAMENTAL SANTA ANA</v>
          </cell>
        </row>
        <row r="462">
          <cell r="I462" t="str">
            <v>MAGAÑA AREVALO, CARLA PATRICIA</v>
          </cell>
          <cell r="J462" t="str">
            <v>Técnico II</v>
          </cell>
          <cell r="K462">
            <v>1000</v>
          </cell>
          <cell r="L462" t="str">
            <v>TRABAJO SOCIAL</v>
          </cell>
          <cell r="M462" t="str">
            <v>SUBDIRECCION DE DEFENSA DE DERECHOS COLECTIVOS Y DIFUSOS</v>
          </cell>
          <cell r="N462" t="str">
            <v>SEDE DEPARTAMENTAL AHUACHAPAN</v>
          </cell>
        </row>
        <row r="463">
          <cell r="I463" t="str">
            <v>SERRANO RIVAS, TANIA CLARISSA</v>
          </cell>
          <cell r="J463" t="str">
            <v>Técnico II</v>
          </cell>
          <cell r="K463">
            <v>1000</v>
          </cell>
          <cell r="L463" t="str">
            <v>TRABAJO SOCIAL</v>
          </cell>
          <cell r="M463" t="str">
            <v>SUBDIRECCION DE DEFENSA DE DERECHOS COLECTIVOS Y DIFUSOS</v>
          </cell>
          <cell r="N463" t="str">
            <v>SEDE DEPARTAMENTAL CUSCATLAN</v>
          </cell>
        </row>
        <row r="464">
          <cell r="I464" t="str">
            <v>CALDERON CHOPIN, ANDREA EUNICE</v>
          </cell>
          <cell r="J464" t="str">
            <v>Técnico II</v>
          </cell>
          <cell r="K464">
            <v>1000</v>
          </cell>
          <cell r="L464"/>
          <cell r="M464" t="str">
            <v>SUBDIRECCION DE POLITICAS</v>
          </cell>
          <cell r="N464" t="str">
            <v>DEPARTAMENTO DE PROMOCION Y DIFUSION DE DERECHOS</v>
          </cell>
        </row>
        <row r="465">
          <cell r="I465" t="str">
            <v>FLORES HERNANDEZ, CLAUDIA NOEMY</v>
          </cell>
          <cell r="J465" t="str">
            <v>Técnico II</v>
          </cell>
          <cell r="K465">
            <v>1000</v>
          </cell>
          <cell r="L465" t="str">
            <v>TRABAJO SOCIAL</v>
          </cell>
          <cell r="M465" t="str">
            <v>SUBDIRECCION DE DEFENSA DE DERECHOS COLECTIVOS Y DIFUSOS</v>
          </cell>
          <cell r="N465" t="str">
            <v>SEDE DEPARTAMENTAL MORAZAN</v>
          </cell>
        </row>
        <row r="466">
          <cell r="I466" t="str">
            <v>TESORERO NOYOLA, RONALD ELENILSON</v>
          </cell>
          <cell r="J466" t="str">
            <v>Técnico II</v>
          </cell>
          <cell r="K466">
            <v>1000</v>
          </cell>
          <cell r="L466" t="str">
            <v>LICENCIADO EN CIENCIAS DE LA EDUCACIÓN</v>
          </cell>
          <cell r="M466" t="str">
            <v>SUBDIRECCION DE DEFENSA DE DERECHOS COLECTIVOS Y DIFUSOS</v>
          </cell>
          <cell r="N466" t="str">
            <v>SEDE DEPARTAMENTAL SONSONATE</v>
          </cell>
        </row>
        <row r="467">
          <cell r="I467" t="str">
            <v>MAGAÑA CUELLAR, FABIO ELISEO</v>
          </cell>
          <cell r="J467" t="str">
            <v>Técnico II</v>
          </cell>
          <cell r="K467">
            <v>1000</v>
          </cell>
          <cell r="L467" t="str">
            <v>PSICOLOGIA</v>
          </cell>
          <cell r="M467" t="str">
            <v>SUBDIRECCION DE DEFENSA DE DERECHOS COLECTIVOS Y DIFUSOS</v>
          </cell>
          <cell r="N467" t="str">
            <v>SEDE DEPARTAMENTAL SANTA ANA</v>
          </cell>
        </row>
        <row r="468">
          <cell r="I468" t="str">
            <v>CASTRO GARCIA, DAVID STANLEY</v>
          </cell>
          <cell r="J468" t="str">
            <v>Técnico II</v>
          </cell>
          <cell r="K468">
            <v>1000</v>
          </cell>
          <cell r="L468" t="str">
            <v>TRABAJO SOCIAL</v>
          </cell>
          <cell r="M468" t="str">
            <v>SUBDIRECCION DE DEFENSA DE DERECHOS COLECTIVOS Y DIFUSOS</v>
          </cell>
          <cell r="N468" t="str">
            <v>SEDE DEPARTAMENTAL MORAZAN</v>
          </cell>
        </row>
        <row r="469">
          <cell r="I469" t="str">
            <v>APARICIO GONZALEZ, ANA GILMA</v>
          </cell>
          <cell r="J469" t="str">
            <v>Técnico II</v>
          </cell>
          <cell r="K469">
            <v>1000</v>
          </cell>
          <cell r="L469" t="str">
            <v>TRABAJO SOCIAL</v>
          </cell>
          <cell r="M469" t="str">
            <v>SUBDIRECCION DE DEFENSA DE DERECHOS COLECTIVOS Y DIFUSOS</v>
          </cell>
          <cell r="N469" t="str">
            <v>SEDE DEPARTAMENTAL USULUTAN</v>
          </cell>
        </row>
        <row r="470">
          <cell r="I470" t="str">
            <v>MARTINEZ BERNABE, FRANCISCO ALONSO</v>
          </cell>
          <cell r="J470" t="str">
            <v>Técnico II</v>
          </cell>
          <cell r="K470">
            <v>1000</v>
          </cell>
          <cell r="L470" t="str">
            <v>TRABAJO SOCIAL</v>
          </cell>
          <cell r="M470" t="str">
            <v>SUBDIRECCION DE DEFENSA DE DERECHOS COLECTIVOS Y DIFUSOS</v>
          </cell>
          <cell r="N470" t="str">
            <v>SEDE DEPARTAMENTAL LA PAZ</v>
          </cell>
        </row>
        <row r="471">
          <cell r="I471" t="str">
            <v>ARANIVA DE NAVARRO, CAMELIA ESMERALDA</v>
          </cell>
          <cell r="J471" t="str">
            <v>Técnico II</v>
          </cell>
          <cell r="K471">
            <v>1000</v>
          </cell>
          <cell r="L471" t="str">
            <v>PSICOLOGIA</v>
          </cell>
          <cell r="M471" t="str">
            <v>SUBDIRECCION DE DEFENSA DE DERECHOS COLECTIVOS Y DIFUSOS</v>
          </cell>
          <cell r="N471" t="str">
            <v>SEDE DEPARTAMENTAL MORAZAN</v>
          </cell>
        </row>
        <row r="472">
          <cell r="I472" t="str">
            <v>VASQUEZ DE GONZALEZ, BETY MARICELA</v>
          </cell>
          <cell r="J472" t="str">
            <v>Técnico II</v>
          </cell>
          <cell r="K472">
            <v>1000</v>
          </cell>
          <cell r="L472" t="str">
            <v>CIENCIAS JURIDICAS</v>
          </cell>
          <cell r="M472" t="str">
            <v>SUBDIRECCION DE DEFENSA DE DERECHOS COLECTIVOS Y DIFUSOS</v>
          </cell>
          <cell r="N472" t="str">
            <v>SEDE DEPARTAMENTAL SAN VICENTE</v>
          </cell>
        </row>
        <row r="473">
          <cell r="I473" t="str">
            <v>BENITEZ DE GUEVARA, LISSETH CAROLINA</v>
          </cell>
          <cell r="J473" t="str">
            <v>Técnico II</v>
          </cell>
          <cell r="K473">
            <v>1000</v>
          </cell>
          <cell r="L473" t="str">
            <v>PSICOLOGIA</v>
          </cell>
          <cell r="M473" t="str">
            <v>SUBDIRECCION DE DEFENSA DE DERECHOS COLECTIVOS Y DIFUSOS</v>
          </cell>
          <cell r="N473" t="str">
            <v>SEDE DEPARTAMENTAL LA UNION</v>
          </cell>
        </row>
        <row r="474">
          <cell r="I474" t="str">
            <v>depersona</v>
          </cell>
          <cell r="J474" t="str">
            <v>titplaza</v>
          </cell>
          <cell r="K474" t="str">
            <v>salario</v>
          </cell>
          <cell r="L474" t="str">
            <v>PROFECION</v>
          </cell>
          <cell r="M474" t="str">
            <v>SUBDIRECCION</v>
          </cell>
          <cell r="N474" t="str">
            <v>UNIDAD/ DEPARTAMENTO/SECCION /SEDE DEPARTAMENTAL</v>
          </cell>
        </row>
        <row r="475">
          <cell r="I475" t="str">
            <v>CASTELLANOS CLAROS, GUILLERMO JOSE</v>
          </cell>
          <cell r="J475" t="str">
            <v>Especialista</v>
          </cell>
          <cell r="K475">
            <v>1700</v>
          </cell>
          <cell r="L475"/>
          <cell r="M475"/>
          <cell r="N475" t="str">
            <v>DIRECCION EJECUTIVA</v>
          </cell>
        </row>
        <row r="476">
          <cell r="I476" t="str">
            <v>DURAN SERRANO, FRANCISCO ERNESTO</v>
          </cell>
          <cell r="J476" t="str">
            <v>Técnico I</v>
          </cell>
          <cell r="K476">
            <v>1200</v>
          </cell>
          <cell r="L476" t="str">
            <v>CIENCIAS JURIDICAS</v>
          </cell>
          <cell r="M476" t="str">
            <v>UNIDAD JURIDICA</v>
          </cell>
          <cell r="N476" t="str">
            <v>UNIDAD JURIDICA</v>
          </cell>
        </row>
        <row r="477">
          <cell r="I477" t="str">
            <v>depersona</v>
          </cell>
          <cell r="J477" t="str">
            <v>titplaza</v>
          </cell>
          <cell r="K477" t="str">
            <v>salario</v>
          </cell>
          <cell r="L477" t="str">
            <v>PROFECION</v>
          </cell>
          <cell r="M477" t="str">
            <v>SUBDIRECCION</v>
          </cell>
          <cell r="N477" t="str">
            <v>UNIDAD/ DEPARTAMENTO/SECCION /SEDE DEPARTAMENTAL</v>
          </cell>
        </row>
        <row r="478">
          <cell r="I478" t="str">
            <v>RODRIGUEZ LIEVANO, ERIKA PAMELA</v>
          </cell>
          <cell r="J478" t="str">
            <v>Técnico II</v>
          </cell>
          <cell r="K478">
            <v>1000</v>
          </cell>
          <cell r="L478"/>
          <cell r="M478"/>
          <cell r="N478"/>
        </row>
        <row r="479">
          <cell r="I479" t="str">
            <v>HENRIQUEZ MERINO, ALEJANDRO ANTONIO</v>
          </cell>
          <cell r="J479" t="str">
            <v>Técnico II</v>
          </cell>
          <cell r="K479">
            <v>1000</v>
          </cell>
          <cell r="L479"/>
          <cell r="M479"/>
          <cell r="N479"/>
        </row>
        <row r="480">
          <cell r="I480" t="str">
            <v>ORELLANA GUARDADO, GLENDA MARIELOS</v>
          </cell>
          <cell r="J480" t="str">
            <v>Técnico II</v>
          </cell>
          <cell r="K480">
            <v>1000</v>
          </cell>
          <cell r="L480" t="str">
            <v>CIENCIAS JURIDICAS</v>
          </cell>
          <cell r="M480" t="str">
            <v>SUBDIRECCION DE REGISTRO, SUPERVISION E INVESTIGACION</v>
          </cell>
          <cell r="N480" t="str">
            <v>DEPARTAMENTO DE REGISTRO Y ASISTENCIA TECNICA</v>
          </cell>
        </row>
        <row r="481">
          <cell r="I481" t="str">
            <v>ROSA BELTRAN, CESAR JOSE</v>
          </cell>
          <cell r="J481" t="str">
            <v>Jefe Departamento</v>
          </cell>
          <cell r="K481">
            <v>1500</v>
          </cell>
          <cell r="L481"/>
          <cell r="M481"/>
          <cell r="N48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405F-CA9B-4F98-A2CE-21CB9987E25A}">
  <dimension ref="A1:F38"/>
  <sheetViews>
    <sheetView tabSelected="1" workbookViewId="0">
      <selection activeCell="B14" sqref="B14"/>
    </sheetView>
  </sheetViews>
  <sheetFormatPr baseColWidth="10" defaultRowHeight="15" x14ac:dyDescent="0.25"/>
  <cols>
    <col min="1" max="1" width="28.28515625" style="2" customWidth="1"/>
    <col min="2" max="2" width="35" style="2" customWidth="1"/>
    <col min="3" max="3" width="14.42578125" style="2" customWidth="1"/>
    <col min="4" max="16384" width="11.42578125" style="2"/>
  </cols>
  <sheetData>
    <row r="1" spans="1:6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6" x14ac:dyDescent="0.25">
      <c r="A2" s="4" t="s">
        <v>8</v>
      </c>
      <c r="B2" s="4" t="str">
        <f>VLOOKUP([1]Hoja1!A1,'[2]REFRENDA 2022'!$I$1:$N$481,6,FALSE)</f>
        <v>SEDE DEPARTAMENTAL SANTA ANA</v>
      </c>
      <c r="C2" s="5">
        <v>22.08</v>
      </c>
      <c r="D2" s="4" t="s">
        <v>9</v>
      </c>
      <c r="E2" s="4">
        <v>12</v>
      </c>
      <c r="F2" s="4">
        <v>7</v>
      </c>
    </row>
    <row r="3" spans="1:6" x14ac:dyDescent="0.25">
      <c r="A3" s="4" t="s">
        <v>8</v>
      </c>
      <c r="B3" s="4" t="str">
        <f>VLOOKUP([1]Hoja1!A2,'[2]REFRENDA 2022'!$I$1:$N$481,6,FALSE)</f>
        <v>SEDE DEPARTAMENTAL SONSONATE</v>
      </c>
      <c r="C3" s="5">
        <v>23.98</v>
      </c>
      <c r="D3" s="4" t="s">
        <v>0</v>
      </c>
      <c r="E3" s="4">
        <v>12</v>
      </c>
      <c r="F3" s="4">
        <v>17</v>
      </c>
    </row>
    <row r="4" spans="1:6" x14ac:dyDescent="0.25">
      <c r="A4" s="4" t="s">
        <v>8</v>
      </c>
      <c r="B4" s="4" t="str">
        <f>VLOOKUP([1]Hoja1!A3,'[2]REFRENDA 2022'!$I$1:$N$481,6,FALSE)</f>
        <v>SEDE DEPARTAMENTAL SONSONATE</v>
      </c>
      <c r="C4" s="5">
        <v>16.29</v>
      </c>
      <c r="D4" s="4" t="s">
        <v>0</v>
      </c>
      <c r="E4" s="4">
        <v>10</v>
      </c>
      <c r="F4" s="4">
        <v>7</v>
      </c>
    </row>
    <row r="5" spans="1:6" x14ac:dyDescent="0.25">
      <c r="A5" s="4" t="s">
        <v>8</v>
      </c>
      <c r="B5" s="4" t="str">
        <f>VLOOKUP([1]Hoja1!A4,'[2]REFRENDA 2022'!$I$1:$N$481,6,FALSE)</f>
        <v>SAN SALVADOR III</v>
      </c>
      <c r="C5" s="5">
        <v>79.09</v>
      </c>
      <c r="D5" s="4" t="s">
        <v>1</v>
      </c>
      <c r="E5" s="4">
        <f>3+26</f>
        <v>29</v>
      </c>
      <c r="F5" s="4">
        <f>26+30</f>
        <v>56</v>
      </c>
    </row>
    <row r="6" spans="1:6" x14ac:dyDescent="0.25">
      <c r="A6" s="4" t="s">
        <v>8</v>
      </c>
      <c r="B6" s="4" t="str">
        <f>VLOOKUP([1]Hoja1!A5,'[2]REFRENDA 2022'!$I$1:$N$481,6,FALSE)</f>
        <v>SEDE DEPARTAMENTAL AHUACHAPAN</v>
      </c>
      <c r="C6" s="5">
        <v>31.09</v>
      </c>
      <c r="D6" s="4" t="s">
        <v>1</v>
      </c>
      <c r="E6" s="4">
        <v>21</v>
      </c>
      <c r="F6" s="4">
        <v>56</v>
      </c>
    </row>
    <row r="7" spans="1:6" x14ac:dyDescent="0.25">
      <c r="A7" s="4" t="s">
        <v>8</v>
      </c>
      <c r="B7" s="4" t="str">
        <f>VLOOKUP([1]Hoja1!A6,'[2]REFRENDA 2022'!$I$1:$N$481,6,FALSE)</f>
        <v>Sede Central</v>
      </c>
      <c r="C7" s="5">
        <v>47.51</v>
      </c>
      <c r="D7" s="4" t="s">
        <v>1</v>
      </c>
      <c r="E7" s="4">
        <v>26</v>
      </c>
      <c r="F7" s="4">
        <v>15</v>
      </c>
    </row>
    <row r="8" spans="1:6" x14ac:dyDescent="0.25">
      <c r="A8" s="4" t="s">
        <v>8</v>
      </c>
      <c r="B8" s="4" t="str">
        <f>VLOOKUP([1]Hoja1!A7,'[2]REFRENDA 2022'!$I$1:$N$481,6,FALSE)</f>
        <v>SEDE DEPARTAMENTAL SONSONATE</v>
      </c>
      <c r="C8" s="5">
        <v>22.83</v>
      </c>
      <c r="D8" s="4" t="s">
        <v>1</v>
      </c>
      <c r="E8" s="4">
        <v>12</v>
      </c>
      <c r="F8" s="4">
        <v>37</v>
      </c>
    </row>
    <row r="9" spans="1:6" x14ac:dyDescent="0.25">
      <c r="A9" s="4" t="s">
        <v>8</v>
      </c>
      <c r="B9" s="4" t="str">
        <f>VLOOKUP([1]Hoja1!A8,'[2]REFRENDA 2022'!$I$1:$N$481,6,FALSE)</f>
        <v>Sede Central</v>
      </c>
      <c r="C9" s="5">
        <v>38.909999999999997</v>
      </c>
      <c r="D9" s="4" t="s">
        <v>1</v>
      </c>
      <c r="E9" s="4">
        <v>21</v>
      </c>
      <c r="F9" s="4">
        <v>30</v>
      </c>
    </row>
    <row r="10" spans="1:6" x14ac:dyDescent="0.25">
      <c r="A10" s="4" t="s">
        <v>8</v>
      </c>
      <c r="B10" s="4" t="str">
        <f>VLOOKUP([1]Hoja1!A9,'[2]REFRENDA 2022'!$I$1:$N$481,6,FALSE)</f>
        <v>SERVICIOS GENERALES</v>
      </c>
      <c r="C10" s="5">
        <v>62.14</v>
      </c>
      <c r="D10" s="4" t="s">
        <v>1</v>
      </c>
      <c r="E10" s="4">
        <f>4+29</f>
        <v>33</v>
      </c>
      <c r="F10" s="4">
        <f>25+30</f>
        <v>55</v>
      </c>
    </row>
    <row r="11" spans="1:6" x14ac:dyDescent="0.25">
      <c r="A11" s="4" t="s">
        <v>8</v>
      </c>
      <c r="B11" s="4" t="str">
        <f>VLOOKUP([1]Hoja1!A10,'[2]REFRENDA 2022'!$I$1:$N$481,6,FALSE)</f>
        <v>SAN SALVADOR II</v>
      </c>
      <c r="C11" s="5">
        <v>38.909999999999997</v>
      </c>
      <c r="D11" s="4" t="s">
        <v>1</v>
      </c>
      <c r="E11" s="4">
        <v>21</v>
      </c>
      <c r="F11" s="4">
        <v>30</v>
      </c>
    </row>
    <row r="12" spans="1:6" x14ac:dyDescent="0.25">
      <c r="A12" s="4" t="s">
        <v>8</v>
      </c>
      <c r="B12" s="4" t="str">
        <f>VLOOKUP([1]Hoja1!A11,'[2]REFRENDA 2022'!$I$1:$N$481,6,FALSE)</f>
        <v>SEDE DEPARTAMENTAL SONSONATE</v>
      </c>
      <c r="C12" s="5">
        <v>128.51</v>
      </c>
      <c r="D12" s="4" t="s">
        <v>1</v>
      </c>
      <c r="E12" s="4">
        <v>71</v>
      </c>
      <c r="F12" s="4">
        <v>0</v>
      </c>
    </row>
    <row r="13" spans="1:6" x14ac:dyDescent="0.25">
      <c r="A13" s="4" t="s">
        <v>8</v>
      </c>
      <c r="B13" s="4" t="str">
        <f>VLOOKUP([1]Hoja1!A12,'[2]REFRENDA 2022'!$I$1:$N$481,6,FALSE)</f>
        <v>SERVICIOS GENERALES</v>
      </c>
      <c r="C13" s="5">
        <v>147.51</v>
      </c>
      <c r="D13" s="4" t="s">
        <v>1</v>
      </c>
      <c r="E13" s="4">
        <f>20+59</f>
        <v>79</v>
      </c>
      <c r="F13" s="4">
        <v>24</v>
      </c>
    </row>
    <row r="14" spans="1:6" x14ac:dyDescent="0.25">
      <c r="A14" s="4" t="s">
        <v>8</v>
      </c>
      <c r="B14" s="4" t="str">
        <f>VLOOKUP([1]Hoja1!A13,'[2]REFRENDA 2022'!$I$1:$N$481,6,FALSE)</f>
        <v>SERVICIOS GENERALES</v>
      </c>
      <c r="C14" s="5">
        <v>38.909999999999997</v>
      </c>
      <c r="D14" s="4" t="s">
        <v>1</v>
      </c>
      <c r="E14" s="4">
        <v>21</v>
      </c>
      <c r="F14" s="4">
        <v>30</v>
      </c>
    </row>
    <row r="15" spans="1:6" x14ac:dyDescent="0.25">
      <c r="A15" s="4" t="s">
        <v>8</v>
      </c>
      <c r="B15" s="4" t="str">
        <f>VLOOKUP([1]Hoja1!A14,'[2]REFRENDA 2022'!$I$1:$N$481,6,FALSE)</f>
        <v>Sede Central</v>
      </c>
      <c r="C15" s="5">
        <v>38.909999999999997</v>
      </c>
      <c r="D15" s="4" t="s">
        <v>1</v>
      </c>
      <c r="E15" s="4">
        <v>21</v>
      </c>
      <c r="F15" s="4">
        <v>30</v>
      </c>
    </row>
    <row r="16" spans="1:6" x14ac:dyDescent="0.25">
      <c r="A16" s="4" t="s">
        <v>8</v>
      </c>
      <c r="B16" s="4" t="str">
        <f>VLOOKUP([1]Hoja1!A15,'[2]REFRENDA 2022'!$I$1:$N$481,6,FALSE)</f>
        <v>Sede Central</v>
      </c>
      <c r="C16" s="5">
        <v>38.909999999999997</v>
      </c>
      <c r="D16" s="4" t="s">
        <v>1</v>
      </c>
      <c r="E16" s="4">
        <v>21</v>
      </c>
      <c r="F16" s="4">
        <v>30</v>
      </c>
    </row>
    <row r="17" spans="1:6" x14ac:dyDescent="0.25">
      <c r="A17" s="4" t="s">
        <v>8</v>
      </c>
      <c r="B17" s="4" t="str">
        <f>VLOOKUP([1]Hoja1!A16,'[2]REFRENDA 2022'!$I$1:$N$481,6,FALSE)</f>
        <v>SAN SALVADOR I</v>
      </c>
      <c r="C17" s="5">
        <v>50.22</v>
      </c>
      <c r="D17" s="4" t="s">
        <v>1</v>
      </c>
      <c r="E17" s="4">
        <v>27</v>
      </c>
      <c r="F17" s="4">
        <v>45</v>
      </c>
    </row>
    <row r="18" spans="1:6" x14ac:dyDescent="0.25">
      <c r="A18" s="4" t="s">
        <v>8</v>
      </c>
      <c r="B18" s="4" t="str">
        <f>VLOOKUP([1]Hoja1!A17,'[2]REFRENDA 2022'!$I$1:$N$481,6,FALSE)</f>
        <v>SERVICIOS GENERALES</v>
      </c>
      <c r="C18" s="5">
        <v>38.909999999999997</v>
      </c>
      <c r="D18" s="4" t="s">
        <v>1</v>
      </c>
      <c r="E18" s="4">
        <v>21</v>
      </c>
      <c r="F18" s="4">
        <v>30</v>
      </c>
    </row>
    <row r="19" spans="1:6" x14ac:dyDescent="0.25">
      <c r="A19" s="4" t="s">
        <v>8</v>
      </c>
      <c r="B19" s="4" t="str">
        <f>VLOOKUP([1]Hoja1!A18,'[2]REFRENDA 2022'!$I$1:$N$481,6,FALSE)</f>
        <v>SAN SALVADOR II</v>
      </c>
      <c r="C19" s="5">
        <v>53.84</v>
      </c>
      <c r="D19" s="4" t="s">
        <v>1</v>
      </c>
      <c r="E19" s="4">
        <v>29</v>
      </c>
      <c r="F19" s="4">
        <v>45</v>
      </c>
    </row>
    <row r="20" spans="1:6" x14ac:dyDescent="0.25">
      <c r="A20" s="4" t="s">
        <v>8</v>
      </c>
      <c r="B20" s="4" t="str">
        <f>VLOOKUP([1]Hoja1!A19,'[2]REFRENDA 2022'!$I$1:$N$481,6,FALSE)</f>
        <v>SAN SALVADOR III</v>
      </c>
      <c r="C20" s="5">
        <v>54.74</v>
      </c>
      <c r="D20" s="4" t="s">
        <v>1</v>
      </c>
      <c r="E20" s="4">
        <f>26+3</f>
        <v>29</v>
      </c>
      <c r="F20" s="4">
        <f>30+26</f>
        <v>56</v>
      </c>
    </row>
    <row r="21" spans="1:6" x14ac:dyDescent="0.25">
      <c r="A21" s="4" t="s">
        <v>8</v>
      </c>
      <c r="B21" s="4" t="str">
        <f>VLOOKUP([1]Hoja1!A20,'[2]REFRENDA 2022'!$I$1:$N$481,6,FALSE)</f>
        <v>SERVICIOS GENERALES</v>
      </c>
      <c r="C21" s="5">
        <v>79.63</v>
      </c>
      <c r="D21" s="4" t="s">
        <v>1</v>
      </c>
      <c r="E21" s="4">
        <f>20+21</f>
        <v>41</v>
      </c>
      <c r="F21" s="4">
        <f>24+30</f>
        <v>54</v>
      </c>
    </row>
    <row r="22" spans="1:6" x14ac:dyDescent="0.25">
      <c r="A22" s="4" t="s">
        <v>8</v>
      </c>
      <c r="B22" s="4" t="str">
        <f>VLOOKUP([1]Hoja1!A21,'[2]REFRENDA 2022'!$I$1:$N$481,6,FALSE)</f>
        <v>Sede Central</v>
      </c>
      <c r="C22" s="5">
        <v>85.07</v>
      </c>
      <c r="D22" s="4" t="s">
        <v>1</v>
      </c>
      <c r="E22" s="4">
        <v>47</v>
      </c>
      <c r="F22" s="4">
        <v>0</v>
      </c>
    </row>
    <row r="23" spans="1:6" x14ac:dyDescent="0.25">
      <c r="A23" s="4" t="s">
        <v>8</v>
      </c>
      <c r="B23" s="4" t="str">
        <f>VLOOKUP([1]Hoja1!A22,'[2]REFRENDA 2022'!$I$1:$N$481,6,FALSE)</f>
        <v>Sede Central</v>
      </c>
      <c r="C23" s="5">
        <v>38.909999999999997</v>
      </c>
      <c r="D23" s="4" t="s">
        <v>1</v>
      </c>
      <c r="E23" s="4">
        <v>21</v>
      </c>
      <c r="F23" s="4">
        <v>30</v>
      </c>
    </row>
    <row r="24" spans="1:6" x14ac:dyDescent="0.25">
      <c r="A24" s="4" t="s">
        <v>8</v>
      </c>
      <c r="B24" s="4" t="str">
        <f>VLOOKUP([1]Hoja1!A23,'[2]REFRENDA 2022'!$I$1:$N$481,6,FALSE)</f>
        <v>SEDE DEPARTAMENTAL AHUACHAPAN</v>
      </c>
      <c r="C24" s="5">
        <v>11.94</v>
      </c>
      <c r="D24" s="4" t="s">
        <v>1</v>
      </c>
      <c r="E24" s="4">
        <v>6</v>
      </c>
      <c r="F24" s="4">
        <v>36</v>
      </c>
    </row>
    <row r="25" spans="1:6" x14ac:dyDescent="0.25">
      <c r="A25" s="4" t="s">
        <v>8</v>
      </c>
      <c r="B25" s="4" t="str">
        <f>VLOOKUP([1]Hoja1!A24,'[2]REFRENDA 2022'!$I$1:$N$481,6,FALSE)</f>
        <v>SERVICIOS GENERALES</v>
      </c>
      <c r="C25" s="5">
        <v>47.51</v>
      </c>
      <c r="D25" s="4" t="s">
        <v>1</v>
      </c>
      <c r="E25" s="4">
        <v>26</v>
      </c>
      <c r="F25" s="4">
        <v>15</v>
      </c>
    </row>
    <row r="26" spans="1:6" x14ac:dyDescent="0.25">
      <c r="A26" s="4" t="s">
        <v>8</v>
      </c>
      <c r="B26" s="4" t="str">
        <f>VLOOKUP([1]Hoja1!A25,'[2]REFRENDA 2022'!$I$1:$N$481,6,FALSE)</f>
        <v>SERVICIOS GENERALES</v>
      </c>
      <c r="C26" s="5">
        <v>53.39</v>
      </c>
      <c r="D26" s="4" t="s">
        <v>1</v>
      </c>
      <c r="E26" s="4">
        <v>29</v>
      </c>
      <c r="F26" s="4">
        <v>30</v>
      </c>
    </row>
    <row r="27" spans="1:6" x14ac:dyDescent="0.25">
      <c r="A27" s="4" t="s">
        <v>8</v>
      </c>
      <c r="B27" s="4" t="str">
        <f>VLOOKUP([1]Hoja1!A26,'[2]REFRENDA 2022'!$I$1:$N$481,6,FALSE)</f>
        <v>SAN SALVADOR I</v>
      </c>
      <c r="C27" s="5">
        <v>38.909999999999997</v>
      </c>
      <c r="D27" s="4" t="s">
        <v>1</v>
      </c>
      <c r="E27" s="4">
        <v>21</v>
      </c>
      <c r="F27" s="4">
        <v>30</v>
      </c>
    </row>
    <row r="28" spans="1:6" x14ac:dyDescent="0.25">
      <c r="A28" s="4"/>
      <c r="B28" s="4"/>
      <c r="C28" s="5"/>
      <c r="D28" s="4"/>
      <c r="E28" s="4"/>
      <c r="F28" s="4"/>
    </row>
    <row r="29" spans="1:6" x14ac:dyDescent="0.25">
      <c r="A29" s="4"/>
      <c r="B29" s="4"/>
      <c r="C29" s="5"/>
      <c r="D29" s="4"/>
      <c r="E29" s="4"/>
      <c r="F29" s="4"/>
    </row>
    <row r="31" spans="1:6" x14ac:dyDescent="0.25">
      <c r="C31" s="6" t="s">
        <v>10</v>
      </c>
      <c r="D31" s="6"/>
      <c r="E31" s="12" t="s">
        <v>11</v>
      </c>
      <c r="F31" s="12"/>
    </row>
    <row r="32" spans="1:6" x14ac:dyDescent="0.25">
      <c r="C32" s="7">
        <f>SUM(C2:C29)</f>
        <v>1328.65</v>
      </c>
      <c r="D32" s="6"/>
      <c r="E32" s="13">
        <f>SUM(E2:E29)+(SUM(F2:F29)/60)</f>
        <v>720.25</v>
      </c>
      <c r="F32" s="13"/>
    </row>
    <row r="34" spans="3:4" x14ac:dyDescent="0.25">
      <c r="C34" s="1">
        <v>26</v>
      </c>
      <c r="D34" s="8" t="s">
        <v>12</v>
      </c>
    </row>
    <row r="35" spans="3:4" x14ac:dyDescent="0.25">
      <c r="C35" s="1"/>
      <c r="D35" s="8"/>
    </row>
    <row r="36" spans="3:4" x14ac:dyDescent="0.25">
      <c r="C36" s="9"/>
      <c r="D36" s="8"/>
    </row>
    <row r="37" spans="3:4" x14ac:dyDescent="0.25">
      <c r="C37" s="10">
        <f>SUM(C34:C36)</f>
        <v>26</v>
      </c>
      <c r="D37" s="11" t="s">
        <v>13</v>
      </c>
    </row>
    <row r="38" spans="3:4" x14ac:dyDescent="0.25">
      <c r="D38" s="8"/>
    </row>
  </sheetData>
  <autoFilter ref="A1:F2" xr:uid="{00000000-0001-0000-0100-000000000000}"/>
  <mergeCells count="2">
    <mergeCell ref="E31:F31"/>
    <mergeCell ref="E32:F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HORAS EXTRAS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dcterms:created xsi:type="dcterms:W3CDTF">2021-07-12T21:34:40Z</dcterms:created>
  <dcterms:modified xsi:type="dcterms:W3CDTF">2022-05-06T20:01:04Z</dcterms:modified>
</cp:coreProperties>
</file>