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1840" windowHeight="13740"/>
  </bookViews>
  <sheets>
    <sheet name="DIETAS " sheetId="12" r:id="rId1"/>
  </sheets>
  <calcPr calcId="144525"/>
</workbook>
</file>

<file path=xl/calcChain.xml><?xml version="1.0" encoding="utf-8"?>
<calcChain xmlns="http://schemas.openxmlformats.org/spreadsheetml/2006/main">
  <c r="K10" i="12" l="1"/>
  <c r="L10" i="12" s="1"/>
  <c r="L16" i="12" l="1"/>
  <c r="K14" i="12"/>
  <c r="I18" i="12"/>
  <c r="I19" i="12" s="1"/>
  <c r="K15" i="12" l="1"/>
  <c r="L15" i="12" s="1"/>
  <c r="K11" i="12" l="1"/>
  <c r="L11" i="12" s="1"/>
  <c r="K12" i="12"/>
  <c r="L12" i="12" s="1"/>
  <c r="K17" i="12"/>
  <c r="K16" i="12" l="1"/>
  <c r="K8" i="12"/>
  <c r="K13" i="12"/>
  <c r="H18" i="12"/>
  <c r="L13" i="12" l="1"/>
  <c r="L14" i="12"/>
  <c r="L17" i="12"/>
  <c r="H19" i="12" l="1"/>
  <c r="J18" i="12"/>
  <c r="J19" i="12" s="1"/>
  <c r="F18" i="12"/>
  <c r="F19" i="12" s="1"/>
  <c r="G18" i="12"/>
  <c r="G19" i="12" s="1"/>
  <c r="L18" i="12" l="1"/>
  <c r="L19" i="12" s="1"/>
  <c r="K18" i="12"/>
  <c r="K19" i="12" s="1"/>
</calcChain>
</file>

<file path=xl/sharedStrings.xml><?xml version="1.0" encoding="utf-8"?>
<sst xmlns="http://schemas.openxmlformats.org/spreadsheetml/2006/main" count="53" uniqueCount="49">
  <si>
    <t>No.</t>
  </si>
  <si>
    <t>NOMBRE</t>
  </si>
  <si>
    <t>CARGO</t>
  </si>
  <si>
    <t xml:space="preserve">ISSS </t>
  </si>
  <si>
    <t>TOTAL DESCUENTO</t>
  </si>
  <si>
    <t>TOTAL</t>
  </si>
  <si>
    <t>AFP´S</t>
  </si>
  <si>
    <t>SUELDOS LIQUIDOS</t>
  </si>
  <si>
    <t>ALCALDIA MUNICIPAL DE GUADALUPE, DEPARTAMENTO DE SAN VICENTE</t>
  </si>
  <si>
    <t>JUAN ANTONIO CERRITOS</t>
  </si>
  <si>
    <t>1° REG. SUPL.</t>
  </si>
  <si>
    <t>2° REG. SUPL.</t>
  </si>
  <si>
    <t>3° REG. SUPL.</t>
  </si>
  <si>
    <t>4° REG. SUPL.</t>
  </si>
  <si>
    <t>DESCUENTO</t>
  </si>
  <si>
    <t xml:space="preserve">0RDEN DE </t>
  </si>
  <si>
    <t xml:space="preserve">SUBTOTAL </t>
  </si>
  <si>
    <t>DIETA</t>
  </si>
  <si>
    <t>2° REGIDOR P.</t>
  </si>
  <si>
    <t>1° REGIDOR P.</t>
  </si>
  <si>
    <t xml:space="preserve">BERNARDO CRESPIN RIVERA </t>
  </si>
  <si>
    <t>RENE GILBERTO MEJIA LOPEZ</t>
  </si>
  <si>
    <t>DANIEL ANIBAL LOPEZ RODRIGUEZ</t>
  </si>
  <si>
    <t>MAXIMO ANTONIO MONTOYA MARTINEZ</t>
  </si>
  <si>
    <t>ROSA EDIS ARGUETA DE FERNANDEZ</t>
  </si>
  <si>
    <t>RONALD HORACIO MIRANDA BERNABE</t>
  </si>
  <si>
    <t>ROSELIA LOURDES CAÑAS DE CORNEJO</t>
  </si>
  <si>
    <t>3° REGIDOR P.</t>
  </si>
  <si>
    <t>4° REGIDOR P.</t>
  </si>
  <si>
    <t xml:space="preserve">COTIZACIONES  </t>
  </si>
  <si>
    <t xml:space="preserve">RENTA </t>
  </si>
  <si>
    <t xml:space="preserve"> DIETA DE CONCEJALES </t>
  </si>
  <si>
    <t>CORRESPONDIENTE AL AÑO 2019</t>
  </si>
  <si>
    <t>ROBERTO CARLOS RENDEROS PINEDA</t>
  </si>
  <si>
    <t xml:space="preserve">ALCALDE MUNICIPAL </t>
  </si>
  <si>
    <t>JENNY LISBETH HENRIQUEZ CAÑAS</t>
  </si>
  <si>
    <t xml:space="preserve">SINDICA MUNICIPAL </t>
  </si>
  <si>
    <t>$</t>
  </si>
  <si>
    <t xml:space="preserve">$     </t>
  </si>
  <si>
    <r>
      <t>COMISIÓN  DE CEMENTERIO</t>
    </r>
    <r>
      <rPr>
        <sz val="9.5"/>
        <color rgb="FF4D4D4D"/>
        <rFont val="Arial"/>
        <family val="2"/>
      </rPr>
      <t> </t>
    </r>
  </si>
  <si>
    <t>APOYO A LAS MUJERES Y MEDIO AMBEINTE</t>
  </si>
  <si>
    <t>COMISIÓ DE EDUCACIÓN ARTE Y CULTURA</t>
  </si>
  <si>
    <t>COMISIÓN DE PROTECCIÓN CIVIL Y DEPORTES.</t>
  </si>
  <si>
    <t>COMISIÓN DE DEPORTES</t>
  </si>
  <si>
    <t>COMISIÓN DE SALUD Y MEDIO AMBIENTE</t>
  </si>
  <si>
    <t xml:space="preserve">COMISION MUNICIPAL </t>
  </si>
  <si>
    <t>COMISION EDUCACIÓN ARTE Y CULTURA.</t>
  </si>
  <si>
    <t>COMISIÓN DE ALUMBRADO PUBLICO</t>
  </si>
  <si>
    <t>COMISIÓN DE CMEBTERIO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</si>
</sst>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#,##0.00;[Red]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9"/>
      <color theme="1"/>
      <name val="Cambria"/>
      <family val="1"/>
      <scheme val="major"/>
    </font>
    <font>
      <sz val="11"/>
      <color theme="1"/>
      <name val="Calibri"/>
      <family val="2"/>
      <scheme val="minor"/>
    </font>
    <font>
      <b/>
      <sz val="11"/>
      <color theme="1"/>
      <name val="Cambria"/>
      <family val="1"/>
      <scheme val="major"/>
    </font>
    <font>
      <sz val="9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3"/>
      <color rgb="FFFF0000"/>
      <name val="Cambria"/>
      <family val="1"/>
      <scheme val="major"/>
    </font>
    <font>
      <sz val="13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5"/>
      <color theme="1"/>
      <name val="Cambria"/>
      <family val="1"/>
      <scheme val="major"/>
    </font>
    <font>
      <sz val="10"/>
      <color rgb="FF4D4D4D"/>
      <name val="Cambria"/>
      <family val="1"/>
      <scheme val="major"/>
    </font>
    <font>
      <b/>
      <sz val="10"/>
      <color rgb="FF4D4D4D"/>
      <name val="Cambria"/>
      <family val="1"/>
      <scheme val="major"/>
    </font>
    <font>
      <sz val="9.5"/>
      <color rgb="FF4D4D4D"/>
      <name val="Arial"/>
      <family val="2"/>
    </font>
    <font>
      <sz val="10"/>
      <color rgb="FF4D4D4D"/>
      <name val="Arial"/>
      <family val="2"/>
    </font>
    <font>
      <sz val="10"/>
      <color rgb="FF4D4D4D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6" fillId="0" borderId="0" xfId="0" applyFont="1"/>
    <xf numFmtId="0" fontId="8" fillId="0" borderId="0" xfId="0" applyFont="1"/>
    <xf numFmtId="164" fontId="11" fillId="0" borderId="3" xfId="0" applyNumberFormat="1" applyFont="1" applyFill="1" applyBorder="1" applyAlignment="1"/>
    <xf numFmtId="164" fontId="10" fillId="0" borderId="10" xfId="0" applyNumberFormat="1" applyFont="1" applyFill="1" applyBorder="1" applyAlignment="1"/>
    <xf numFmtId="164" fontId="10" fillId="0" borderId="1" xfId="0" applyNumberFormat="1" applyFont="1" applyFill="1" applyBorder="1" applyAlignment="1"/>
    <xf numFmtId="164" fontId="10" fillId="0" borderId="1" xfId="0" applyNumberFormat="1" applyFont="1" applyBorder="1" applyAlignment="1"/>
    <xf numFmtId="164" fontId="12" fillId="0" borderId="1" xfId="0" applyNumberFormat="1" applyFont="1" applyBorder="1" applyAlignment="1"/>
    <xf numFmtId="0" fontId="11" fillId="0" borderId="1" xfId="0" applyFont="1" applyBorder="1" applyAlignment="1">
      <alignment horizontal="center"/>
    </xf>
    <xf numFmtId="164" fontId="11" fillId="0" borderId="3" xfId="0" applyNumberFormat="1" applyFont="1" applyBorder="1" applyAlignment="1"/>
    <xf numFmtId="0" fontId="10" fillId="2" borderId="3" xfId="0" applyFont="1" applyFill="1" applyBorder="1"/>
    <xf numFmtId="0" fontId="10" fillId="2" borderId="1" xfId="0" applyFont="1" applyFill="1" applyBorder="1" applyAlignment="1">
      <alignment horizontal="justify"/>
    </xf>
    <xf numFmtId="164" fontId="12" fillId="2" borderId="3" xfId="0" applyNumberFormat="1" applyFont="1" applyFill="1" applyBorder="1" applyAlignment="1"/>
    <xf numFmtId="164" fontId="12" fillId="2" borderId="10" xfId="0" applyNumberFormat="1" applyFont="1" applyFill="1" applyBorder="1" applyAlignment="1"/>
    <xf numFmtId="164" fontId="12" fillId="2" borderId="1" xfId="0" applyNumberFormat="1" applyFont="1" applyFill="1" applyBorder="1" applyAlignment="1"/>
    <xf numFmtId="0" fontId="13" fillId="0" borderId="0" xfId="0" applyFont="1" applyFill="1" applyBorder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justify"/>
    </xf>
    <xf numFmtId="165" fontId="14" fillId="0" borderId="0" xfId="0" applyNumberFormat="1" applyFont="1"/>
    <xf numFmtId="0" fontId="15" fillId="0" borderId="0" xfId="0" applyFont="1" applyAlignment="1">
      <alignment horizontal="justify"/>
    </xf>
    <xf numFmtId="165" fontId="15" fillId="0" borderId="0" xfId="0" applyNumberFormat="1" applyFont="1"/>
    <xf numFmtId="0" fontId="15" fillId="0" borderId="0" xfId="0" applyFont="1"/>
    <xf numFmtId="0" fontId="15" fillId="0" borderId="0" xfId="0" applyFont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9" fillId="3" borderId="1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9" fontId="9" fillId="3" borderId="9" xfId="0" applyNumberFormat="1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/>
    </xf>
    <xf numFmtId="0" fontId="10" fillId="3" borderId="4" xfId="0" applyFont="1" applyFill="1" applyBorder="1"/>
    <xf numFmtId="0" fontId="10" fillId="3" borderId="5" xfId="0" applyFont="1" applyFill="1" applyBorder="1" applyAlignment="1">
      <alignment horizontal="justify"/>
    </xf>
    <xf numFmtId="164" fontId="12" fillId="3" borderId="4" xfId="0" applyNumberFormat="1" applyFont="1" applyFill="1" applyBorder="1" applyAlignment="1"/>
    <xf numFmtId="0" fontId="2" fillId="0" borderId="1" xfId="0" applyFont="1" applyFill="1" applyBorder="1"/>
    <xf numFmtId="0" fontId="2" fillId="0" borderId="1" xfId="0" applyFont="1" applyBorder="1"/>
    <xf numFmtId="0" fontId="9" fillId="3" borderId="18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justify"/>
    </xf>
    <xf numFmtId="0" fontId="10" fillId="3" borderId="12" xfId="0" applyFont="1" applyFill="1" applyBorder="1" applyAlignment="1">
      <alignment horizontal="justify"/>
    </xf>
    <xf numFmtId="0" fontId="5" fillId="3" borderId="19" xfId="0" applyFont="1" applyFill="1" applyBorder="1" applyAlignment="1">
      <alignment horizontal="center"/>
    </xf>
    <xf numFmtId="0" fontId="19" fillId="0" borderId="0" xfId="0" applyFont="1" applyAlignment="1">
      <alignment horizontal="left" wrapText="1"/>
    </xf>
    <xf numFmtId="164" fontId="1" fillId="0" borderId="10" xfId="0" applyNumberFormat="1" applyFont="1" applyFill="1" applyBorder="1" applyAlignment="1"/>
    <xf numFmtId="164" fontId="1" fillId="0" borderId="1" xfId="0" applyNumberFormat="1" applyFont="1" applyFill="1" applyBorder="1" applyAlignment="1"/>
    <xf numFmtId="164" fontId="1" fillId="0" borderId="1" xfId="0" applyNumberFormat="1" applyFont="1" applyBorder="1" applyAlignment="1"/>
    <xf numFmtId="0" fontId="0" fillId="0" borderId="0" xfId="0" applyFont="1" applyAlignment="1"/>
    <xf numFmtId="0" fontId="21" fillId="0" borderId="0" xfId="0" applyFont="1"/>
    <xf numFmtId="0" fontId="18" fillId="0" borderId="0" xfId="0" applyFont="1"/>
    <xf numFmtId="0" fontId="20" fillId="0" borderId="0" xfId="0" applyFont="1" applyAlignment="1">
      <alignment horizontal="left"/>
    </xf>
    <xf numFmtId="0" fontId="22" fillId="0" borderId="0" xfId="0" applyFont="1"/>
    <xf numFmtId="0" fontId="21" fillId="0" borderId="0" xfId="0" applyFont="1" applyAlignment="1"/>
    <xf numFmtId="0" fontId="18" fillId="0" borderId="0" xfId="0" applyFont="1" applyAlignment="1"/>
    <xf numFmtId="0" fontId="22" fillId="0" borderId="0" xfId="0" applyFont="1" applyAlignment="1"/>
    <xf numFmtId="0" fontId="17" fillId="0" borderId="0" xfId="0" applyFont="1" applyAlignment="1">
      <alignment horizontal="center"/>
    </xf>
    <xf numFmtId="0" fontId="9" fillId="3" borderId="14" xfId="0" applyFont="1" applyFill="1" applyBorder="1" applyAlignment="1">
      <alignment horizontal="center"/>
    </xf>
    <xf numFmtId="0" fontId="9" fillId="3" borderId="15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justify"/>
    </xf>
    <xf numFmtId="0" fontId="9" fillId="3" borderId="8" xfId="0" applyFont="1" applyFill="1" applyBorder="1" applyAlignment="1">
      <alignment horizontal="justify"/>
    </xf>
    <xf numFmtId="0" fontId="9" fillId="3" borderId="9" xfId="0" applyFont="1" applyFill="1" applyBorder="1" applyAlignment="1">
      <alignment horizontal="justify"/>
    </xf>
    <xf numFmtId="0" fontId="9" fillId="3" borderId="6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E22" sqref="E22"/>
    </sheetView>
  </sheetViews>
  <sheetFormatPr baseColWidth="10" defaultColWidth="11.42578125" defaultRowHeight="15" x14ac:dyDescent="0.25"/>
  <cols>
    <col min="1" max="1" width="0.5703125" style="3" customWidth="1"/>
    <col min="2" max="2" width="2.85546875" style="3" customWidth="1"/>
    <col min="3" max="3" width="34.5703125" style="3" customWidth="1"/>
    <col min="4" max="4" width="19.140625" style="3" customWidth="1"/>
    <col min="5" max="5" width="50.7109375" style="3" customWidth="1"/>
    <col min="6" max="6" width="10.85546875" style="3" customWidth="1"/>
    <col min="7" max="7" width="8.7109375" style="3" customWidth="1"/>
    <col min="8" max="8" width="9.140625" style="3" customWidth="1"/>
    <col min="9" max="9" width="9.28515625" style="3" customWidth="1"/>
    <col min="10" max="10" width="9.85546875" style="3" customWidth="1"/>
    <col min="11" max="12" width="10.5703125" style="3" customWidth="1"/>
    <col min="13" max="16384" width="11.42578125" style="3"/>
  </cols>
  <sheetData>
    <row r="1" spans="1:12" ht="24.75" customHeight="1" x14ac:dyDescent="0.25">
      <c r="B1" s="53" t="s">
        <v>8</v>
      </c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ht="23.25" customHeight="1" x14ac:dyDescent="0.25">
      <c r="B2" s="53" t="s">
        <v>31</v>
      </c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2" ht="24.75" customHeight="1" x14ac:dyDescent="0.25">
      <c r="B3" s="53" t="s">
        <v>32</v>
      </c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2" ht="25.5" customHeight="1" thickBot="1" x14ac:dyDescent="0.3"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2" x14ac:dyDescent="0.25">
      <c r="A5" s="4"/>
      <c r="B5" s="54" t="s">
        <v>0</v>
      </c>
      <c r="C5" s="57" t="s">
        <v>1</v>
      </c>
      <c r="D5" s="57" t="s">
        <v>2</v>
      </c>
      <c r="E5" s="27"/>
      <c r="F5" s="60" t="s">
        <v>17</v>
      </c>
      <c r="G5" s="62" t="s">
        <v>29</v>
      </c>
      <c r="H5" s="63"/>
      <c r="I5" s="27"/>
      <c r="J5" s="27" t="s">
        <v>15</v>
      </c>
      <c r="K5" s="64" t="s">
        <v>4</v>
      </c>
      <c r="L5" s="64" t="s">
        <v>7</v>
      </c>
    </row>
    <row r="6" spans="1:12" x14ac:dyDescent="0.25">
      <c r="A6" s="4"/>
      <c r="B6" s="55"/>
      <c r="C6" s="58"/>
      <c r="D6" s="58"/>
      <c r="E6" s="37"/>
      <c r="F6" s="61"/>
      <c r="G6" s="67" t="s">
        <v>3</v>
      </c>
      <c r="H6" s="67" t="s">
        <v>6</v>
      </c>
      <c r="I6" s="28" t="s">
        <v>30</v>
      </c>
      <c r="J6" s="29" t="s">
        <v>14</v>
      </c>
      <c r="K6" s="65"/>
      <c r="L6" s="65"/>
    </row>
    <row r="7" spans="1:12" x14ac:dyDescent="0.25">
      <c r="A7" s="4"/>
      <c r="B7" s="56"/>
      <c r="C7" s="59"/>
      <c r="D7" s="59"/>
      <c r="E7" s="40" t="s">
        <v>45</v>
      </c>
      <c r="F7" s="61"/>
      <c r="G7" s="59"/>
      <c r="H7" s="59"/>
      <c r="I7" s="30">
        <v>0.1</v>
      </c>
      <c r="J7" s="31"/>
      <c r="K7" s="66"/>
      <c r="L7" s="66"/>
    </row>
    <row r="8" spans="1:12" ht="47.25" customHeight="1" x14ac:dyDescent="0.25">
      <c r="B8" s="25">
        <v>1</v>
      </c>
      <c r="C8" s="35" t="s">
        <v>33</v>
      </c>
      <c r="D8" s="2" t="s">
        <v>34</v>
      </c>
      <c r="E8" s="51" t="s">
        <v>42</v>
      </c>
      <c r="F8" s="5">
        <v>1000</v>
      </c>
      <c r="G8" s="6">
        <v>0</v>
      </c>
      <c r="H8" s="7">
        <v>0</v>
      </c>
      <c r="I8" s="7">
        <v>0</v>
      </c>
      <c r="J8" s="7">
        <v>0</v>
      </c>
      <c r="K8" s="8">
        <f>(G8+H8)</f>
        <v>0</v>
      </c>
      <c r="L8" s="9">
        <v>1000</v>
      </c>
    </row>
    <row r="9" spans="1:12" ht="47.25" customHeight="1" x14ac:dyDescent="0.25">
      <c r="B9" s="25">
        <v>2</v>
      </c>
      <c r="C9" s="41" t="s">
        <v>35</v>
      </c>
      <c r="D9" s="2" t="s">
        <v>36</v>
      </c>
      <c r="E9" s="48" t="s">
        <v>40</v>
      </c>
      <c r="F9" s="5">
        <v>720</v>
      </c>
      <c r="G9" s="42" t="s">
        <v>38</v>
      </c>
      <c r="H9" s="43" t="s">
        <v>37</v>
      </c>
      <c r="I9" s="43" t="s">
        <v>37</v>
      </c>
      <c r="J9" s="43" t="s">
        <v>37</v>
      </c>
      <c r="K9" s="44" t="s">
        <v>37</v>
      </c>
      <c r="L9" s="9">
        <v>720</v>
      </c>
    </row>
    <row r="10" spans="1:12" ht="47.25" customHeight="1" x14ac:dyDescent="0.25">
      <c r="B10" s="25">
        <v>3</v>
      </c>
      <c r="C10" s="35" t="s">
        <v>20</v>
      </c>
      <c r="D10" s="2" t="s">
        <v>19</v>
      </c>
      <c r="E10" s="45" t="s">
        <v>46</v>
      </c>
      <c r="F10" s="5">
        <v>475</v>
      </c>
      <c r="G10" s="6">
        <v>0</v>
      </c>
      <c r="H10" s="7">
        <v>0</v>
      </c>
      <c r="I10" s="7">
        <v>0</v>
      </c>
      <c r="J10" s="7">
        <v>0</v>
      </c>
      <c r="K10" s="8">
        <f>(G10+H10)</f>
        <v>0</v>
      </c>
      <c r="L10" s="9">
        <f t="shared" ref="L10" si="0">(F10-K10)</f>
        <v>475</v>
      </c>
    </row>
    <row r="11" spans="1:12" ht="47.25" customHeight="1" x14ac:dyDescent="0.25">
      <c r="B11" s="25">
        <v>4</v>
      </c>
      <c r="C11" s="35" t="s">
        <v>21</v>
      </c>
      <c r="D11" s="2" t="s">
        <v>18</v>
      </c>
      <c r="E11" s="49" t="s">
        <v>47</v>
      </c>
      <c r="F11" s="5">
        <v>475</v>
      </c>
      <c r="G11" s="6">
        <v>0</v>
      </c>
      <c r="H11" s="7">
        <v>0</v>
      </c>
      <c r="I11" s="7">
        <v>0</v>
      </c>
      <c r="J11" s="7">
        <v>0</v>
      </c>
      <c r="K11" s="8">
        <f>(G11+H11+I11+J11)</f>
        <v>0</v>
      </c>
      <c r="L11" s="9">
        <f t="shared" ref="L11:L15" si="1">(F11-K11)</f>
        <v>475</v>
      </c>
    </row>
    <row r="12" spans="1:12" ht="42.75" customHeight="1" x14ac:dyDescent="0.25">
      <c r="B12" s="25">
        <v>5</v>
      </c>
      <c r="C12" s="35" t="s">
        <v>9</v>
      </c>
      <c r="D12" s="2" t="s">
        <v>27</v>
      </c>
      <c r="E12" s="50" t="s">
        <v>39</v>
      </c>
      <c r="F12" s="5">
        <v>475</v>
      </c>
      <c r="G12" s="6">
        <v>0</v>
      </c>
      <c r="H12" s="7">
        <v>0</v>
      </c>
      <c r="I12" s="7">
        <v>0</v>
      </c>
      <c r="J12" s="7">
        <v>0</v>
      </c>
      <c r="K12" s="8">
        <f>(G12+H12+J12)</f>
        <v>0</v>
      </c>
      <c r="L12" s="9">
        <f t="shared" si="1"/>
        <v>475</v>
      </c>
    </row>
    <row r="13" spans="1:12" ht="45" customHeight="1" x14ac:dyDescent="0.25">
      <c r="B13" s="25">
        <v>6</v>
      </c>
      <c r="C13" s="35" t="s">
        <v>22</v>
      </c>
      <c r="D13" s="2" t="s">
        <v>28</v>
      </c>
      <c r="E13" s="52" t="s">
        <v>44</v>
      </c>
      <c r="F13" s="5">
        <v>475</v>
      </c>
      <c r="G13" s="6">
        <v>0</v>
      </c>
      <c r="H13" s="7">
        <v>0</v>
      </c>
      <c r="I13" s="7">
        <v>0</v>
      </c>
      <c r="J13" s="7">
        <v>0</v>
      </c>
      <c r="K13" s="8">
        <f t="shared" ref="K13:K17" si="2">(G13+H13)</f>
        <v>0</v>
      </c>
      <c r="L13" s="9">
        <f t="shared" si="1"/>
        <v>475</v>
      </c>
    </row>
    <row r="14" spans="1:12" ht="42.75" customHeight="1" x14ac:dyDescent="0.25">
      <c r="B14" s="25">
        <v>7</v>
      </c>
      <c r="C14" s="36" t="s">
        <v>23</v>
      </c>
      <c r="D14" s="1" t="s">
        <v>10</v>
      </c>
      <c r="E14" s="47" t="s">
        <v>41</v>
      </c>
      <c r="F14" s="5">
        <v>475</v>
      </c>
      <c r="G14" s="6">
        <v>0</v>
      </c>
      <c r="H14" s="7">
        <v>0</v>
      </c>
      <c r="I14" s="7">
        <v>0</v>
      </c>
      <c r="J14" s="7">
        <v>0</v>
      </c>
      <c r="K14" s="8">
        <f>(G14+H14+I14)</f>
        <v>0</v>
      </c>
      <c r="L14" s="9">
        <f t="shared" si="1"/>
        <v>475</v>
      </c>
    </row>
    <row r="15" spans="1:12" ht="44.25" customHeight="1" x14ac:dyDescent="0.25">
      <c r="B15" s="25">
        <v>8</v>
      </c>
      <c r="C15" s="36" t="s">
        <v>24</v>
      </c>
      <c r="D15" s="10" t="s">
        <v>11</v>
      </c>
      <c r="E15" s="49" t="s">
        <v>48</v>
      </c>
      <c r="F15" s="5">
        <v>475</v>
      </c>
      <c r="G15" s="6">
        <v>0</v>
      </c>
      <c r="H15" s="7">
        <v>0</v>
      </c>
      <c r="I15" s="7">
        <v>0</v>
      </c>
      <c r="J15" s="7">
        <v>0</v>
      </c>
      <c r="K15" s="8">
        <f t="shared" si="2"/>
        <v>0</v>
      </c>
      <c r="L15" s="9">
        <f t="shared" si="1"/>
        <v>475</v>
      </c>
    </row>
    <row r="16" spans="1:12" ht="45" customHeight="1" x14ac:dyDescent="0.25">
      <c r="B16" s="26">
        <v>9</v>
      </c>
      <c r="C16" s="36" t="s">
        <v>25</v>
      </c>
      <c r="D16" s="1" t="s">
        <v>12</v>
      </c>
      <c r="E16" s="46" t="s">
        <v>43</v>
      </c>
      <c r="F16" s="11">
        <v>475</v>
      </c>
      <c r="G16" s="6">
        <v>0</v>
      </c>
      <c r="H16" s="7">
        <v>0</v>
      </c>
      <c r="I16" s="7">
        <v>0</v>
      </c>
      <c r="J16" s="7">
        <v>0</v>
      </c>
      <c r="K16" s="8">
        <f t="shared" si="2"/>
        <v>0</v>
      </c>
      <c r="L16" s="9">
        <f>(F16-I16)</f>
        <v>475</v>
      </c>
    </row>
    <row r="17" spans="2:12" ht="46.5" customHeight="1" x14ac:dyDescent="0.25">
      <c r="B17" s="26">
        <v>10</v>
      </c>
      <c r="C17" s="36" t="s">
        <v>26</v>
      </c>
      <c r="D17" s="1" t="s">
        <v>13</v>
      </c>
      <c r="E17" s="52" t="s">
        <v>47</v>
      </c>
      <c r="F17" s="11">
        <v>475</v>
      </c>
      <c r="G17" s="6">
        <v>0</v>
      </c>
      <c r="H17" s="7">
        <v>0</v>
      </c>
      <c r="I17" s="7">
        <v>0</v>
      </c>
      <c r="J17" s="7">
        <v>0</v>
      </c>
      <c r="K17" s="8">
        <f t="shared" si="2"/>
        <v>0</v>
      </c>
      <c r="L17" s="9">
        <f>(F17-K17)</f>
        <v>475</v>
      </c>
    </row>
    <row r="18" spans="2:12" ht="39.75" customHeight="1" x14ac:dyDescent="0.25">
      <c r="B18" s="12"/>
      <c r="C18" s="74" t="s">
        <v>16</v>
      </c>
      <c r="D18" s="13"/>
      <c r="E18" s="38"/>
      <c r="F18" s="14">
        <f t="shared" ref="F18:L18" si="3">SUM(F8:F17)</f>
        <v>5520</v>
      </c>
      <c r="G18" s="15">
        <f t="shared" si="3"/>
        <v>0</v>
      </c>
      <c r="H18" s="16">
        <f t="shared" si="3"/>
        <v>0</v>
      </c>
      <c r="I18" s="16">
        <f t="shared" si="3"/>
        <v>0</v>
      </c>
      <c r="J18" s="16">
        <f t="shared" si="3"/>
        <v>0</v>
      </c>
      <c r="K18" s="16">
        <f t="shared" si="3"/>
        <v>0</v>
      </c>
      <c r="L18" s="16">
        <f t="shared" si="3"/>
        <v>5520</v>
      </c>
    </row>
    <row r="19" spans="2:12" ht="32.25" customHeight="1" thickBot="1" x14ac:dyDescent="0.3">
      <c r="B19" s="32"/>
      <c r="C19" s="73" t="s">
        <v>5</v>
      </c>
      <c r="D19" s="33"/>
      <c r="E19" s="39"/>
      <c r="F19" s="34">
        <f t="shared" ref="F19:H19" si="4">(F18)</f>
        <v>5520</v>
      </c>
      <c r="G19" s="34">
        <f t="shared" si="4"/>
        <v>0</v>
      </c>
      <c r="H19" s="34">
        <f t="shared" si="4"/>
        <v>0</v>
      </c>
      <c r="I19" s="34">
        <f>(I18)</f>
        <v>0</v>
      </c>
      <c r="J19" s="34">
        <f>SUM(J18)</f>
        <v>0</v>
      </c>
      <c r="K19" s="34">
        <f>(K18)</f>
        <v>0</v>
      </c>
      <c r="L19" s="34">
        <f t="shared" ref="L19" si="5">(L18)</f>
        <v>5520</v>
      </c>
    </row>
    <row r="20" spans="2:12" ht="11.25" customHeight="1" x14ac:dyDescent="0.25">
      <c r="B20" s="17"/>
      <c r="C20" s="18"/>
      <c r="D20" s="19"/>
      <c r="E20" s="19"/>
      <c r="F20" s="20"/>
      <c r="G20" s="18"/>
      <c r="H20" s="18"/>
      <c r="I20" s="18"/>
      <c r="J20" s="18"/>
      <c r="K20" s="18"/>
      <c r="L20" s="18"/>
    </row>
    <row r="21" spans="2:12" ht="11.25" customHeight="1" x14ac:dyDescent="0.25">
      <c r="B21" s="17"/>
      <c r="C21" s="18"/>
      <c r="D21" s="19"/>
      <c r="E21" s="19"/>
      <c r="F21" s="20"/>
      <c r="G21" s="18"/>
      <c r="H21" s="18"/>
      <c r="I21" s="18"/>
      <c r="J21" s="18"/>
      <c r="K21" s="18"/>
      <c r="L21" s="18"/>
    </row>
    <row r="22" spans="2:12" ht="16.5" x14ac:dyDescent="0.25">
      <c r="B22" s="18"/>
      <c r="C22" s="24"/>
      <c r="D22" s="21"/>
      <c r="E22" s="21"/>
      <c r="F22" s="22"/>
      <c r="G22" s="68"/>
      <c r="H22" s="68"/>
      <c r="I22" s="68"/>
      <c r="J22" s="68"/>
      <c r="K22" s="69"/>
      <c r="L22" s="70"/>
    </row>
    <row r="23" spans="2:12" ht="16.5" x14ac:dyDescent="0.25">
      <c r="B23" s="18"/>
      <c r="C23" s="24"/>
      <c r="D23" s="71"/>
      <c r="E23" s="71"/>
      <c r="F23" s="71"/>
      <c r="G23" s="72"/>
      <c r="H23" s="72"/>
      <c r="I23" s="72"/>
      <c r="J23" s="72"/>
      <c r="K23" s="23"/>
      <c r="L23" s="23"/>
    </row>
  </sheetData>
  <mergeCells count="17">
    <mergeCell ref="G22:J22"/>
    <mergeCell ref="K22:L22"/>
    <mergeCell ref="D23:F23"/>
    <mergeCell ref="G23:J23"/>
    <mergeCell ref="B1:L1"/>
    <mergeCell ref="B2:L2"/>
    <mergeCell ref="B3:L3"/>
    <mergeCell ref="B4:L4"/>
    <mergeCell ref="B5:B7"/>
    <mergeCell ref="C5:C7"/>
    <mergeCell ref="D5:D7"/>
    <mergeCell ref="F5:F7"/>
    <mergeCell ref="G5:H5"/>
    <mergeCell ref="K5:K7"/>
    <mergeCell ref="L5:L7"/>
    <mergeCell ref="G6:G7"/>
    <mergeCell ref="H6:H7"/>
  </mergeCells>
  <pageMargins left="0.25" right="0.25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DIETAS </vt:lpstr>
    </vt:vector>
  </TitlesOfParts>
  <Company>WindowsWolf.com.ar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</dc:creator>
  <cp:lastModifiedBy>ADMIN</cp:lastModifiedBy>
  <cp:lastPrinted>2019-01-28T16:02:59Z</cp:lastPrinted>
  <dcterms:created xsi:type="dcterms:W3CDTF">2009-06-03T11:40:13Z</dcterms:created>
  <dcterms:modified xsi:type="dcterms:W3CDTF">2019-02-07T21:46:46Z</dcterms:modified>
</cp:coreProperties>
</file>