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308" yWindow="0" windowWidth="21732" windowHeight="9120" activeTab="8"/>
  </bookViews>
  <sheets>
    <sheet name="2012" sheetId="1" r:id="rId1"/>
    <sheet name="2013" sheetId="3" r:id="rId2"/>
    <sheet name="2014" sheetId="5" r:id="rId3"/>
    <sheet name="2015" sheetId="6" r:id="rId4"/>
    <sheet name="2016" sheetId="7" r:id="rId5"/>
    <sheet name="2017" sheetId="8" r:id="rId6"/>
    <sheet name="2018" sheetId="2" r:id="rId7"/>
    <sheet name="2019" sheetId="4" r:id="rId8"/>
    <sheet name="2020" sheetId="9" r:id="rId9"/>
  </sheets>
  <externalReferences>
    <externalReference r:id="rId10"/>
  </externalReferences>
  <calcPr calcId="152511"/>
</workbook>
</file>

<file path=xl/calcChain.xml><?xml version="1.0" encoding="utf-8"?>
<calcChain xmlns="http://schemas.openxmlformats.org/spreadsheetml/2006/main">
  <c r="D462" i="9" l="1"/>
  <c r="C461" i="9"/>
  <c r="C460" i="9"/>
  <c r="C459" i="9"/>
  <c r="D456" i="9"/>
  <c r="C455" i="9"/>
  <c r="C454" i="9"/>
  <c r="C453" i="9"/>
  <c r="C452" i="9"/>
  <c r="C451" i="9"/>
  <c r="C450" i="9"/>
  <c r="C449" i="9"/>
  <c r="C448" i="9"/>
  <c r="C447" i="9"/>
  <c r="C446" i="9"/>
  <c r="C445" i="9"/>
  <c r="C444" i="9"/>
  <c r="C443" i="9"/>
  <c r="A443" i="9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C442" i="9"/>
  <c r="D439" i="9"/>
  <c r="C438" i="9"/>
  <c r="C437" i="9"/>
  <c r="C436" i="9"/>
  <c r="C435" i="9"/>
  <c r="D432" i="9"/>
  <c r="C431" i="9"/>
  <c r="C430" i="9"/>
  <c r="C429" i="9"/>
  <c r="C428" i="9"/>
  <c r="D425" i="9"/>
  <c r="C424" i="9"/>
  <c r="C423" i="9"/>
  <c r="C422" i="9"/>
  <c r="C421" i="9"/>
  <c r="C420" i="9"/>
  <c r="C419" i="9"/>
  <c r="C418" i="9"/>
  <c r="C417" i="9"/>
  <c r="C416" i="9"/>
  <c r="C415" i="9"/>
  <c r="A415" i="9"/>
  <c r="A416" i="9" s="1"/>
  <c r="A417" i="9" s="1"/>
  <c r="A418" i="9" s="1"/>
  <c r="A419" i="9" s="1"/>
  <c r="A420" i="9" s="1"/>
  <c r="A421" i="9" s="1"/>
  <c r="A422" i="9" s="1"/>
  <c r="A423" i="9" s="1"/>
  <c r="A424" i="9" s="1"/>
  <c r="C414" i="9"/>
  <c r="D411" i="9"/>
  <c r="C410" i="9"/>
  <c r="A410" i="9"/>
  <c r="C409" i="9"/>
  <c r="C408" i="9"/>
  <c r="A408" i="9"/>
  <c r="C407" i="9"/>
  <c r="C406" i="9"/>
  <c r="A406" i="9"/>
  <c r="C405" i="9"/>
  <c r="C404" i="9"/>
  <c r="A404" i="9"/>
  <c r="C403" i="9"/>
  <c r="C402" i="9"/>
  <c r="A402" i="9"/>
  <c r="C401" i="9"/>
  <c r="C400" i="9"/>
  <c r="A400" i="9"/>
  <c r="C399" i="9"/>
  <c r="C398" i="9"/>
  <c r="A398" i="9"/>
  <c r="C397" i="9"/>
  <c r="D394" i="9"/>
  <c r="C393" i="9"/>
  <c r="C392" i="9"/>
  <c r="C391" i="9"/>
  <c r="D388" i="9"/>
  <c r="C387" i="9"/>
  <c r="C386" i="9"/>
  <c r="C385" i="9"/>
  <c r="C384" i="9"/>
  <c r="C383" i="9"/>
  <c r="C382" i="9"/>
  <c r="A382" i="9"/>
  <c r="A383" i="9" s="1"/>
  <c r="A384" i="9" s="1"/>
  <c r="A385" i="9" s="1"/>
  <c r="A386" i="9" s="1"/>
  <c r="A387" i="9" s="1"/>
  <c r="C381" i="9"/>
  <c r="D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D342" i="9"/>
  <c r="C341" i="9"/>
  <c r="D338" i="9"/>
  <c r="C337" i="9"/>
  <c r="C336" i="9"/>
  <c r="C335" i="9"/>
  <c r="D332" i="9"/>
  <c r="C331" i="9"/>
  <c r="D328" i="9"/>
  <c r="C327" i="9"/>
  <c r="C326" i="9"/>
  <c r="C325" i="9"/>
  <c r="C324" i="9"/>
  <c r="C323" i="9"/>
  <c r="C322" i="9"/>
  <c r="D319" i="9"/>
  <c r="C318" i="9"/>
  <c r="C317" i="9"/>
  <c r="C316" i="9"/>
  <c r="C315" i="9"/>
  <c r="C314" i="9"/>
  <c r="C313" i="9"/>
  <c r="C312" i="9"/>
  <c r="C311" i="9"/>
  <c r="C310" i="9"/>
  <c r="C309" i="9"/>
  <c r="D306" i="9"/>
  <c r="C305" i="9"/>
  <c r="C304" i="9"/>
  <c r="D301" i="9"/>
  <c r="C300" i="9"/>
  <c r="C299" i="9"/>
  <c r="C298" i="9"/>
  <c r="C297" i="9"/>
  <c r="C296" i="9"/>
  <c r="C295" i="9"/>
  <c r="C294" i="9"/>
  <c r="C293" i="9"/>
  <c r="C292" i="9"/>
  <c r="D289" i="9"/>
  <c r="C288" i="9"/>
  <c r="C287" i="9"/>
  <c r="A287" i="9"/>
  <c r="C286" i="9"/>
  <c r="C285" i="9"/>
  <c r="A285" i="9"/>
  <c r="C284" i="9"/>
  <c r="C283" i="9"/>
  <c r="A283" i="9"/>
  <c r="C282" i="9"/>
  <c r="C281" i="9"/>
  <c r="A281" i="9"/>
  <c r="C280" i="9"/>
  <c r="C279" i="9"/>
  <c r="A279" i="9"/>
  <c r="C278" i="9"/>
  <c r="C277" i="9"/>
  <c r="A277" i="9"/>
  <c r="C276" i="9"/>
  <c r="C275" i="9"/>
  <c r="A275" i="9"/>
  <c r="C274" i="9"/>
  <c r="C273" i="9"/>
  <c r="A273" i="9"/>
  <c r="C272" i="9"/>
  <c r="C271" i="9"/>
  <c r="A271" i="9"/>
  <c r="C270" i="9"/>
  <c r="C269" i="9"/>
  <c r="C268" i="9"/>
  <c r="C267" i="9"/>
  <c r="A267" i="9"/>
  <c r="C266" i="9"/>
  <c r="C265" i="9"/>
  <c r="A265" i="9"/>
  <c r="C264" i="9"/>
  <c r="C263" i="9"/>
  <c r="A263" i="9"/>
  <c r="C262" i="9"/>
  <c r="C261" i="9"/>
  <c r="A261" i="9"/>
  <c r="C260" i="9"/>
  <c r="C259" i="9"/>
  <c r="A259" i="9"/>
  <c r="C258" i="9"/>
  <c r="C257" i="9"/>
  <c r="A257" i="9"/>
  <c r="C256" i="9"/>
  <c r="C255" i="9"/>
  <c r="A255" i="9"/>
  <c r="C254" i="9"/>
  <c r="C253" i="9"/>
  <c r="A253" i="9"/>
  <c r="C252" i="9"/>
  <c r="C251" i="9"/>
  <c r="A251" i="9"/>
  <c r="C250" i="9"/>
  <c r="C249" i="9"/>
  <c r="A249" i="9"/>
  <c r="C248" i="9"/>
  <c r="C247" i="9"/>
  <c r="A247" i="9"/>
  <c r="C246" i="9"/>
  <c r="C245" i="9"/>
  <c r="A245" i="9"/>
  <c r="C244" i="9"/>
  <c r="C243" i="9"/>
  <c r="A243" i="9"/>
  <c r="C242" i="9"/>
  <c r="C241" i="9"/>
  <c r="A241" i="9"/>
  <c r="C240" i="9"/>
  <c r="C239" i="9"/>
  <c r="A239" i="9"/>
  <c r="C238" i="9"/>
  <c r="C237" i="9"/>
  <c r="A237" i="9"/>
  <c r="C236" i="9"/>
  <c r="C235" i="9"/>
  <c r="A235" i="9"/>
  <c r="C234" i="9"/>
  <c r="D231" i="9"/>
  <c r="C230" i="9"/>
  <c r="C229" i="9"/>
  <c r="D226" i="9"/>
  <c r="C225" i="9"/>
  <c r="C223" i="9"/>
  <c r="C222" i="9"/>
  <c r="C221" i="9"/>
  <c r="C220" i="9"/>
  <c r="C219" i="9"/>
  <c r="C218" i="9"/>
  <c r="C217" i="9"/>
  <c r="C216" i="9"/>
  <c r="A216" i="9"/>
  <c r="A217" i="9" s="1"/>
  <c r="A218" i="9" s="1"/>
  <c r="A219" i="9" s="1"/>
  <c r="A220" i="9" s="1"/>
  <c r="A221" i="9" s="1"/>
  <c r="A222" i="9" s="1"/>
  <c r="A223" i="9" s="1"/>
  <c r="A224" i="9" s="1"/>
  <c r="A225" i="9" s="1"/>
  <c r="C215" i="9"/>
  <c r="D212" i="9"/>
  <c r="C211" i="9"/>
  <c r="C210" i="9"/>
  <c r="C209" i="9"/>
  <c r="C208" i="9"/>
  <c r="C207" i="9"/>
  <c r="D204" i="9"/>
  <c r="C203" i="9"/>
  <c r="C202" i="9"/>
  <c r="C201" i="9"/>
  <c r="C200" i="9"/>
  <c r="D197" i="9"/>
  <c r="C196" i="9"/>
  <c r="C195" i="9"/>
  <c r="D192" i="9"/>
  <c r="C191" i="9"/>
  <c r="D188" i="9"/>
  <c r="C187" i="9"/>
  <c r="C186" i="9"/>
  <c r="C185" i="9"/>
  <c r="D183" i="9"/>
  <c r="C182" i="9"/>
  <c r="C181" i="9"/>
  <c r="C180" i="9"/>
  <c r="C179" i="9"/>
  <c r="C178" i="9"/>
  <c r="C177" i="9"/>
  <c r="D176" i="9"/>
  <c r="C175" i="9"/>
  <c r="C174" i="9"/>
  <c r="C173" i="9"/>
  <c r="C172" i="9"/>
  <c r="A172" i="9"/>
  <c r="A173" i="9" s="1"/>
  <c r="A174" i="9" s="1"/>
  <c r="A175" i="9" s="1"/>
  <c r="C171" i="9"/>
  <c r="D168" i="9"/>
  <c r="C167" i="9"/>
  <c r="C166" i="9"/>
  <c r="C165" i="9"/>
  <c r="C164" i="9"/>
  <c r="C163" i="9"/>
  <c r="C162" i="9"/>
  <c r="C161" i="9"/>
  <c r="C160" i="9"/>
  <c r="C159" i="9"/>
  <c r="C158" i="9"/>
  <c r="A158" i="9"/>
  <c r="A159" i="9" s="1"/>
  <c r="A160" i="9" s="1"/>
  <c r="A161" i="9" s="1"/>
  <c r="A162" i="9" s="1"/>
  <c r="A163" i="9" s="1"/>
  <c r="A164" i="9" s="1"/>
  <c r="A165" i="9" s="1"/>
  <c r="A166" i="9" s="1"/>
  <c r="A167" i="9" s="1"/>
  <c r="C157" i="9"/>
  <c r="D154" i="9"/>
  <c r="C153" i="9"/>
  <c r="C152" i="9"/>
  <c r="D149" i="9"/>
  <c r="C148" i="9"/>
  <c r="D145" i="9"/>
  <c r="C144" i="9"/>
  <c r="C143" i="9"/>
  <c r="C142" i="9"/>
  <c r="C141" i="9"/>
  <c r="D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A126" i="9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C125" i="9"/>
  <c r="D122" i="9"/>
  <c r="C121" i="9"/>
  <c r="C120" i="9"/>
  <c r="C119" i="9"/>
  <c r="C118" i="9"/>
  <c r="D115" i="9"/>
  <c r="C114" i="9"/>
  <c r="C113" i="9"/>
  <c r="D110" i="9"/>
  <c r="C109" i="9"/>
  <c r="D106" i="9"/>
  <c r="C105" i="9"/>
  <c r="D102" i="9"/>
  <c r="C101" i="9"/>
  <c r="C100" i="9"/>
  <c r="C99" i="9"/>
  <c r="C98" i="9"/>
  <c r="C97" i="9"/>
  <c r="D94" i="9"/>
  <c r="C93" i="9"/>
  <c r="C92" i="9"/>
  <c r="C91" i="9"/>
  <c r="C90" i="9"/>
  <c r="D87" i="9"/>
  <c r="C86" i="9"/>
  <c r="C85" i="9"/>
  <c r="C84" i="9"/>
  <c r="D81" i="9"/>
  <c r="C80" i="9"/>
  <c r="D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A44" i="9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C43" i="9"/>
  <c r="D40" i="9"/>
  <c r="C39" i="9"/>
  <c r="C38" i="9"/>
  <c r="C37" i="9"/>
  <c r="C36" i="9"/>
  <c r="C35" i="9"/>
  <c r="C34" i="9"/>
  <c r="C33" i="9"/>
  <c r="C32" i="9"/>
  <c r="D29" i="9"/>
  <c r="C29" i="9"/>
  <c r="C28" i="9"/>
  <c r="D25" i="9"/>
  <c r="C24" i="9"/>
  <c r="C23" i="9"/>
  <c r="D20" i="9"/>
  <c r="C19" i="9"/>
  <c r="D16" i="9"/>
  <c r="C15" i="9"/>
  <c r="D12" i="9"/>
  <c r="C11" i="9"/>
  <c r="D8" i="9"/>
  <c r="C7" i="9"/>
  <c r="C8" i="9" s="1"/>
  <c r="D4" i="9"/>
  <c r="C3" i="9"/>
  <c r="C2" i="9"/>
  <c r="C25" i="9" l="1"/>
  <c r="E336" i="7"/>
  <c r="E333" i="7"/>
  <c r="B332" i="7"/>
  <c r="B331" i="7"/>
  <c r="B330" i="7"/>
  <c r="B329" i="7"/>
  <c r="B328" i="7"/>
  <c r="B327" i="7"/>
  <c r="B326" i="7"/>
  <c r="B325" i="7"/>
  <c r="B324" i="7"/>
  <c r="E323" i="7"/>
  <c r="B322" i="7"/>
  <c r="B321" i="7"/>
  <c r="B320" i="7"/>
  <c r="B319" i="7"/>
  <c r="B318" i="7"/>
  <c r="E317" i="7"/>
  <c r="B316" i="7"/>
  <c r="B315" i="7"/>
  <c r="E314" i="7"/>
  <c r="B313" i="7"/>
  <c r="B312" i="7"/>
  <c r="B311" i="7"/>
  <c r="B310" i="7"/>
  <c r="B309" i="7"/>
  <c r="E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E292" i="7"/>
  <c r="B291" i="7"/>
  <c r="B290" i="7"/>
  <c r="B289" i="7"/>
  <c r="B288" i="7"/>
  <c r="B287" i="7"/>
  <c r="B286" i="7"/>
  <c r="B285" i="7"/>
  <c r="B284" i="7"/>
  <c r="B283" i="7"/>
  <c r="B282" i="7"/>
  <c r="C281" i="7"/>
  <c r="C282" i="7" s="1"/>
  <c r="C283" i="7" s="1"/>
  <c r="C284" i="7" s="1"/>
  <c r="C285" i="7" s="1"/>
  <c r="C286" i="7" s="1"/>
  <c r="C287" i="7" s="1"/>
  <c r="B281" i="7"/>
  <c r="E280" i="7"/>
  <c r="E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E262" i="7"/>
  <c r="B261" i="7"/>
  <c r="B260" i="7"/>
  <c r="B259" i="7"/>
  <c r="B258" i="7"/>
  <c r="B257" i="7"/>
  <c r="B256" i="7"/>
  <c r="B255" i="7"/>
  <c r="B254" i="7"/>
  <c r="B253" i="7"/>
  <c r="E252" i="7"/>
  <c r="B251" i="7"/>
  <c r="B250" i="7"/>
  <c r="B249" i="7"/>
  <c r="B248" i="7"/>
  <c r="B247" i="7"/>
  <c r="B246" i="7"/>
  <c r="B245" i="7"/>
  <c r="E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E209" i="7"/>
  <c r="B208" i="7"/>
  <c r="B207" i="7"/>
  <c r="B206" i="7"/>
  <c r="E205" i="7"/>
  <c r="B204" i="7"/>
  <c r="C203" i="7"/>
  <c r="C204" i="7" s="1"/>
  <c r="C206" i="7" s="1"/>
  <c r="C207" i="7" s="1"/>
  <c r="C208" i="7" s="1"/>
  <c r="C210" i="7" s="1"/>
  <c r="C211" i="7" s="1"/>
  <c r="C212" i="7" s="1"/>
  <c r="C213" i="7" s="1"/>
  <c r="C214" i="7" s="1"/>
  <c r="C215" i="7" s="1"/>
  <c r="C216" i="7" s="1"/>
  <c r="C217" i="7" s="1"/>
  <c r="C218" i="7" s="1"/>
  <c r="C219" i="7" s="1"/>
  <c r="C220" i="7" s="1"/>
  <c r="C221" i="7" s="1"/>
  <c r="C222" i="7" s="1"/>
  <c r="C223" i="7" s="1"/>
  <c r="C224" i="7" s="1"/>
  <c r="C225" i="7" s="1"/>
  <c r="C226" i="7" s="1"/>
  <c r="C227" i="7" s="1"/>
  <c r="C228" i="7" s="1"/>
  <c r="C229" i="7" s="1"/>
  <c r="C230" i="7" s="1"/>
  <c r="C231" i="7" s="1"/>
  <c r="C232" i="7" s="1"/>
  <c r="C233" i="7" s="1"/>
  <c r="C234" i="7" s="1"/>
  <c r="C235" i="7" s="1"/>
  <c r="C236" i="7" s="1"/>
  <c r="C237" i="7" s="1"/>
  <c r="C238" i="7" s="1"/>
  <c r="C239" i="7" s="1"/>
  <c r="C240" i="7" s="1"/>
  <c r="C241" i="7" s="1"/>
  <c r="C242" i="7" s="1"/>
  <c r="C243" i="7" s="1"/>
  <c r="C245" i="7" s="1"/>
  <c r="C246" i="7" s="1"/>
  <c r="C247" i="7" s="1"/>
  <c r="C248" i="7" s="1"/>
  <c r="C249" i="7" s="1"/>
  <c r="C250" i="7" s="1"/>
  <c r="C251" i="7" s="1"/>
  <c r="C253" i="7" s="1"/>
  <c r="C254" i="7" s="1"/>
  <c r="C255" i="7" s="1"/>
  <c r="C256" i="7" s="1"/>
  <c r="C257" i="7" s="1"/>
  <c r="C258" i="7" s="1"/>
  <c r="C259" i="7" s="1"/>
  <c r="C260" i="7" s="1"/>
  <c r="C261" i="7" s="1"/>
  <c r="C263" i="7" s="1"/>
  <c r="C264" i="7" s="1"/>
  <c r="C265" i="7" s="1"/>
  <c r="C266" i="7" s="1"/>
  <c r="C267" i="7" s="1"/>
  <c r="C268" i="7" s="1"/>
  <c r="C269" i="7" s="1"/>
  <c r="C270" i="7" s="1"/>
  <c r="C271" i="7" s="1"/>
  <c r="C272" i="7" s="1"/>
  <c r="C273" i="7" s="1"/>
  <c r="C274" i="7" s="1"/>
  <c r="C275" i="7" s="1"/>
  <c r="B203" i="7"/>
  <c r="B201" i="7"/>
  <c r="B200" i="7"/>
  <c r="E199" i="7"/>
  <c r="B198" i="7"/>
  <c r="B197" i="7"/>
  <c r="E196" i="7"/>
  <c r="B195" i="7"/>
  <c r="B194" i="7"/>
  <c r="B193" i="7"/>
  <c r="B192" i="7"/>
  <c r="E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E177" i="7"/>
  <c r="B176" i="7"/>
  <c r="B175" i="7"/>
  <c r="B174" i="7"/>
  <c r="B173" i="7"/>
  <c r="B172" i="7"/>
  <c r="B171" i="7"/>
  <c r="B170" i="7"/>
  <c r="E169" i="7"/>
  <c r="B168" i="7"/>
  <c r="B167" i="7"/>
  <c r="B166" i="7"/>
  <c r="B165" i="7"/>
  <c r="E164" i="7"/>
  <c r="B163" i="7"/>
  <c r="B162" i="7"/>
  <c r="B161" i="7"/>
  <c r="B160" i="7"/>
  <c r="B159" i="7"/>
  <c r="E158" i="7"/>
  <c r="B157" i="7"/>
  <c r="B156" i="7"/>
  <c r="B155" i="7"/>
  <c r="B154" i="7"/>
  <c r="B153" i="7"/>
  <c r="B152" i="7"/>
  <c r="E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E99" i="7"/>
  <c r="B98" i="7"/>
  <c r="B97" i="7"/>
  <c r="E96" i="7"/>
  <c r="E94" i="7"/>
  <c r="B93" i="7"/>
  <c r="B92" i="7"/>
  <c r="B91" i="7"/>
  <c r="B90" i="7"/>
  <c r="B89" i="7"/>
  <c r="B88" i="7"/>
  <c r="B87" i="7"/>
  <c r="E86" i="7"/>
  <c r="B85" i="7"/>
  <c r="B84" i="7"/>
  <c r="E83" i="7"/>
  <c r="B82" i="7"/>
  <c r="B81" i="7"/>
  <c r="B80" i="7"/>
  <c r="B79" i="7"/>
  <c r="E78" i="7"/>
  <c r="B77" i="7"/>
  <c r="B76" i="7"/>
  <c r="B75" i="7"/>
  <c r="B74" i="7"/>
  <c r="E73" i="7"/>
  <c r="B72" i="7"/>
  <c r="B71" i="7"/>
  <c r="B70" i="7"/>
  <c r="B69" i="7"/>
  <c r="B68" i="7"/>
  <c r="B67" i="7"/>
  <c r="C66" i="7"/>
  <c r="C67" i="7" s="1"/>
  <c r="C68" i="7" s="1"/>
  <c r="C69" i="7" s="1"/>
  <c r="C70" i="7" s="1"/>
  <c r="C71" i="7" s="1"/>
  <c r="C72" i="7" s="1"/>
  <c r="C74" i="7" s="1"/>
  <c r="C75" i="7" s="1"/>
  <c r="C76" i="7" s="1"/>
  <c r="C77" i="7" s="1"/>
  <c r="C79" i="7" s="1"/>
  <c r="C80" i="7" s="1"/>
  <c r="C81" i="7" s="1"/>
  <c r="C82" i="7" s="1"/>
  <c r="C84" i="7" s="1"/>
  <c r="C85" i="7" s="1"/>
  <c r="C87" i="7" s="1"/>
  <c r="C88" i="7" s="1"/>
  <c r="C89" i="7" s="1"/>
  <c r="C90" i="7" s="1"/>
  <c r="C91" i="7" s="1"/>
  <c r="C92" i="7" s="1"/>
  <c r="C93" i="7" s="1"/>
  <c r="C95" i="7" s="1"/>
  <c r="C97" i="7" s="1"/>
  <c r="C98" i="7" s="1"/>
  <c r="C100" i="7" s="1"/>
  <c r="C101" i="7" s="1"/>
  <c r="C102" i="7" s="1"/>
  <c r="C103" i="7" s="1"/>
  <c r="C104" i="7" s="1"/>
  <c r="C105" i="7" s="1"/>
  <c r="C106" i="7" s="1"/>
  <c r="C107" i="7" s="1"/>
  <c r="C108" i="7" s="1"/>
  <c r="C109" i="7" s="1"/>
  <c r="C110" i="7" s="1"/>
  <c r="C111" i="7" s="1"/>
  <c r="C112" i="7" s="1"/>
  <c r="C113" i="7" s="1"/>
  <c r="C114" i="7" s="1"/>
  <c r="C115" i="7" s="1"/>
  <c r="C116" i="7" s="1"/>
  <c r="C117" i="7" s="1"/>
  <c r="C118" i="7" s="1"/>
  <c r="C119" i="7" s="1"/>
  <c r="C120" i="7" s="1"/>
  <c r="C121" i="7" s="1"/>
  <c r="C122" i="7" s="1"/>
  <c r="C123" i="7" s="1"/>
  <c r="C124" i="7" s="1"/>
  <c r="C125" i="7" s="1"/>
  <c r="C126" i="7" s="1"/>
  <c r="C127" i="7" s="1"/>
  <c r="C128" i="7" s="1"/>
  <c r="C129" i="7" s="1"/>
  <c r="C130" i="7" s="1"/>
  <c r="C131" i="7" s="1"/>
  <c r="C132" i="7" s="1"/>
  <c r="C133" i="7" s="1"/>
  <c r="C134" i="7" s="1"/>
  <c r="C135" i="7" s="1"/>
  <c r="C136" i="7" s="1"/>
  <c r="C137" i="7" s="1"/>
  <c r="C138" i="7" s="1"/>
  <c r="C139" i="7" s="1"/>
  <c r="C140" i="7" s="1"/>
  <c r="C141" i="7" s="1"/>
  <c r="C142" i="7" s="1"/>
  <c r="C143" i="7" s="1"/>
  <c r="C144" i="7" s="1"/>
  <c r="C145" i="7" s="1"/>
  <c r="C146" i="7" s="1"/>
  <c r="C147" i="7" s="1"/>
  <c r="C148" i="7" s="1"/>
  <c r="C149" i="7" s="1"/>
  <c r="C150" i="7" s="1"/>
  <c r="C152" i="7" s="1"/>
  <c r="C153" i="7" s="1"/>
  <c r="C154" i="7" s="1"/>
  <c r="C155" i="7" s="1"/>
  <c r="C156" i="7" s="1"/>
  <c r="C157" i="7" s="1"/>
  <c r="C159" i="7" s="1"/>
  <c r="C160" i="7" s="1"/>
  <c r="C161" i="7" s="1"/>
  <c r="C162" i="7" s="1"/>
  <c r="C163" i="7" s="1"/>
  <c r="C165" i="7" s="1"/>
  <c r="C166" i="7" s="1"/>
  <c r="C167" i="7" s="1"/>
  <c r="C168" i="7" s="1"/>
  <c r="C170" i="7" s="1"/>
  <c r="C171" i="7" s="1"/>
  <c r="C172" i="7" s="1"/>
  <c r="C173" i="7" s="1"/>
  <c r="C174" i="7" s="1"/>
  <c r="C175" i="7" s="1"/>
  <c r="C176" i="7" s="1"/>
  <c r="C178" i="7" s="1"/>
  <c r="C179" i="7" s="1"/>
  <c r="C180" i="7" s="1"/>
  <c r="C181" i="7" s="1"/>
  <c r="C182" i="7" s="1"/>
  <c r="C183" i="7" s="1"/>
  <c r="C184" i="7" s="1"/>
  <c r="C185" i="7" s="1"/>
  <c r="C186" i="7" s="1"/>
  <c r="C187" i="7" s="1"/>
  <c r="C188" i="7" s="1"/>
  <c r="C189" i="7" s="1"/>
  <c r="C190" i="7" s="1"/>
  <c r="C192" i="7" s="1"/>
  <c r="C193" i="7" s="1"/>
  <c r="C194" i="7" s="1"/>
  <c r="C195" i="7" s="1"/>
  <c r="C197" i="7" s="1"/>
  <c r="C198" i="7" s="1"/>
  <c r="C200" i="7" s="1"/>
  <c r="C201" i="7" s="1"/>
  <c r="B66" i="7"/>
  <c r="E65" i="7"/>
  <c r="B64" i="7"/>
  <c r="B63" i="7"/>
  <c r="B62" i="7"/>
  <c r="B61" i="7"/>
  <c r="B60" i="7"/>
  <c r="B59" i="7"/>
  <c r="B58" i="7"/>
  <c r="B57" i="7"/>
  <c r="B56" i="7"/>
  <c r="E55" i="7"/>
  <c r="E53" i="7"/>
  <c r="B51" i="7"/>
  <c r="B50" i="7"/>
  <c r="E49" i="7"/>
  <c r="C47" i="7"/>
  <c r="C48" i="7" s="1"/>
  <c r="C50" i="7" s="1"/>
  <c r="C51" i="7" s="1"/>
  <c r="B47" i="7"/>
  <c r="E46" i="7"/>
  <c r="C45" i="7"/>
  <c r="B45" i="7"/>
  <c r="E44" i="7"/>
  <c r="E42" i="7"/>
  <c r="B41" i="7"/>
  <c r="B40" i="7"/>
  <c r="E39" i="7"/>
  <c r="B38" i="7"/>
  <c r="B37" i="7"/>
  <c r="C36" i="7"/>
  <c r="C37" i="7" s="1"/>
  <c r="C38" i="7" s="1"/>
  <c r="C40" i="7" s="1"/>
  <c r="C41" i="7" s="1"/>
  <c r="B36" i="7"/>
  <c r="E35" i="7"/>
  <c r="B33" i="7"/>
  <c r="E32" i="7"/>
  <c r="B31" i="7"/>
  <c r="B30" i="7"/>
  <c r="B29" i="7"/>
  <c r="B28" i="7"/>
  <c r="E27" i="7"/>
  <c r="B26" i="7"/>
  <c r="E25" i="7"/>
  <c r="C24" i="7"/>
  <c r="C26" i="7" s="1"/>
  <c r="C28" i="7" s="1"/>
  <c r="C29" i="7" s="1"/>
  <c r="C30" i="7" s="1"/>
  <c r="C31" i="7" s="1"/>
  <c r="C33" i="7" s="1"/>
  <c r="B24" i="7"/>
  <c r="E23" i="7"/>
  <c r="B22" i="7"/>
  <c r="E21" i="7"/>
  <c r="C20" i="7"/>
  <c r="C22" i="7" s="1"/>
  <c r="B20" i="7"/>
  <c r="E19" i="7"/>
  <c r="B18" i="7"/>
  <c r="B17" i="7"/>
  <c r="E16" i="7"/>
  <c r="B15" i="7"/>
  <c r="B14" i="7"/>
  <c r="B13" i="7"/>
  <c r="B12" i="7"/>
  <c r="B11" i="7"/>
  <c r="B10" i="7"/>
  <c r="B9" i="7"/>
  <c r="B8" i="7"/>
  <c r="B7" i="7"/>
  <c r="B6" i="7"/>
  <c r="B5" i="7"/>
  <c r="C4" i="7"/>
  <c r="C6" i="7" s="1"/>
  <c r="B4" i="7"/>
  <c r="C8" i="7" l="1"/>
  <c r="C7" i="7"/>
  <c r="C289" i="7"/>
  <c r="C288" i="7"/>
  <c r="C290" i="7" s="1"/>
  <c r="C291" i="7" s="1"/>
  <c r="C293" i="7" s="1"/>
  <c r="C294" i="7" s="1"/>
  <c r="C295" i="7" s="1"/>
  <c r="C296" i="7" s="1"/>
  <c r="C297" i="7" s="1"/>
  <c r="C298" i="7" s="1"/>
  <c r="C299" i="7" s="1"/>
  <c r="C300" i="7" s="1"/>
  <c r="C301" i="7" s="1"/>
  <c r="C302" i="7" s="1"/>
  <c r="C303" i="7" s="1"/>
  <c r="C304" i="7" s="1"/>
  <c r="C305" i="7" s="1"/>
  <c r="C306" i="7" s="1"/>
  <c r="C307" i="7" s="1"/>
  <c r="C309" i="7" s="1"/>
  <c r="C310" i="7" s="1"/>
  <c r="C311" i="7" s="1"/>
  <c r="C312" i="7" s="1"/>
  <c r="C313" i="7" s="1"/>
  <c r="C315" i="7" s="1"/>
  <c r="C316" i="7" s="1"/>
  <c r="C318" i="7" s="1"/>
  <c r="C319" i="7" s="1"/>
  <c r="C320" i="7" s="1"/>
  <c r="C321" i="7" s="1"/>
  <c r="C322" i="7" s="1"/>
  <c r="C324" i="7" s="1"/>
  <c r="C325" i="7" s="1"/>
  <c r="C326" i="7" s="1"/>
  <c r="C327" i="7" s="1"/>
  <c r="C328" i="7" s="1"/>
  <c r="C329" i="7" s="1"/>
  <c r="C330" i="7" s="1"/>
  <c r="C331" i="7" s="1"/>
  <c r="C332" i="7" s="1"/>
  <c r="C5" i="7"/>
  <c r="E343" i="7"/>
  <c r="C10" i="7" l="1"/>
  <c r="C9" i="7"/>
  <c r="C12" i="7" l="1"/>
  <c r="C11" i="7"/>
  <c r="C14" i="7" l="1"/>
  <c r="C15" i="7" s="1"/>
  <c r="C13" i="7"/>
  <c r="E44" i="5" l="1"/>
  <c r="C43" i="5"/>
  <c r="B43" i="5"/>
  <c r="E44" i="3"/>
  <c r="C43" i="3"/>
  <c r="C45" i="3" s="1"/>
  <c r="C47" i="3" s="1"/>
  <c r="C50" i="3" s="1"/>
  <c r="C51" i="3" s="1"/>
  <c r="B43" i="3"/>
  <c r="E336" i="8"/>
  <c r="E333" i="8"/>
  <c r="B332" i="8"/>
  <c r="B331" i="8"/>
  <c r="B330" i="8"/>
  <c r="B329" i="8"/>
  <c r="B328" i="8"/>
  <c r="B327" i="8"/>
  <c r="B326" i="8"/>
  <c r="B325" i="8"/>
  <c r="B324" i="8"/>
  <c r="E323" i="8"/>
  <c r="B322" i="8"/>
  <c r="B321" i="8"/>
  <c r="B320" i="8"/>
  <c r="B319" i="8"/>
  <c r="B318" i="8"/>
  <c r="E317" i="8"/>
  <c r="B316" i="8"/>
  <c r="B315" i="8"/>
  <c r="E314" i="8"/>
  <c r="B313" i="8"/>
  <c r="B312" i="8"/>
  <c r="B311" i="8"/>
  <c r="B310" i="8"/>
  <c r="B309" i="8"/>
  <c r="E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E292" i="8"/>
  <c r="B291" i="8"/>
  <c r="B290" i="8"/>
  <c r="B289" i="8"/>
  <c r="B288" i="8"/>
  <c r="B287" i="8"/>
  <c r="B286" i="8"/>
  <c r="B285" i="8"/>
  <c r="B284" i="8"/>
  <c r="B283" i="8"/>
  <c r="B282" i="8"/>
  <c r="C281" i="8"/>
  <c r="C282" i="8" s="1"/>
  <c r="C283" i="8" s="1"/>
  <c r="C284" i="8" s="1"/>
  <c r="C285" i="8" s="1"/>
  <c r="C286" i="8" s="1"/>
  <c r="C287" i="8" s="1"/>
  <c r="B281" i="8"/>
  <c r="E280" i="8"/>
  <c r="E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E262" i="8"/>
  <c r="B261" i="8"/>
  <c r="B260" i="8"/>
  <c r="B259" i="8"/>
  <c r="B258" i="8"/>
  <c r="B257" i="8"/>
  <c r="B256" i="8"/>
  <c r="B255" i="8"/>
  <c r="B254" i="8"/>
  <c r="B253" i="8"/>
  <c r="E252" i="8"/>
  <c r="B251" i="8"/>
  <c r="B250" i="8"/>
  <c r="B249" i="8"/>
  <c r="B248" i="8"/>
  <c r="B247" i="8"/>
  <c r="B246" i="8"/>
  <c r="B245" i="8"/>
  <c r="E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E209" i="8"/>
  <c r="B208" i="8"/>
  <c r="B207" i="8"/>
  <c r="B206" i="8"/>
  <c r="E205" i="8"/>
  <c r="B204" i="8"/>
  <c r="C203" i="8"/>
  <c r="C204" i="8" s="1"/>
  <c r="C206" i="8" s="1"/>
  <c r="C207" i="8" s="1"/>
  <c r="C208" i="8" s="1"/>
  <c r="C210" i="8" s="1"/>
  <c r="C211" i="8" s="1"/>
  <c r="C212" i="8" s="1"/>
  <c r="C213" i="8" s="1"/>
  <c r="C214" i="8" s="1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5" i="8" s="1"/>
  <c r="C246" i="8" s="1"/>
  <c r="C247" i="8" s="1"/>
  <c r="C248" i="8" s="1"/>
  <c r="C249" i="8" s="1"/>
  <c r="C250" i="8" s="1"/>
  <c r="C251" i="8" s="1"/>
  <c r="C253" i="8" s="1"/>
  <c r="C254" i="8" s="1"/>
  <c r="C255" i="8" s="1"/>
  <c r="C256" i="8" s="1"/>
  <c r="C257" i="8" s="1"/>
  <c r="C258" i="8" s="1"/>
  <c r="C259" i="8" s="1"/>
  <c r="C260" i="8" s="1"/>
  <c r="C261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B203" i="8"/>
  <c r="B201" i="8"/>
  <c r="B200" i="8"/>
  <c r="E199" i="8"/>
  <c r="B198" i="8"/>
  <c r="B197" i="8"/>
  <c r="E196" i="8"/>
  <c r="B195" i="8"/>
  <c r="B194" i="8"/>
  <c r="B193" i="8"/>
  <c r="B192" i="8"/>
  <c r="E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E177" i="8"/>
  <c r="B176" i="8"/>
  <c r="B175" i="8"/>
  <c r="B174" i="8"/>
  <c r="B173" i="8"/>
  <c r="B172" i="8"/>
  <c r="B171" i="8"/>
  <c r="B170" i="8"/>
  <c r="E169" i="8"/>
  <c r="B168" i="8"/>
  <c r="B167" i="8"/>
  <c r="B166" i="8"/>
  <c r="B165" i="8"/>
  <c r="E164" i="8"/>
  <c r="B163" i="8"/>
  <c r="B162" i="8"/>
  <c r="B161" i="8"/>
  <c r="B160" i="8"/>
  <c r="B159" i="8"/>
  <c r="E158" i="8"/>
  <c r="B157" i="8"/>
  <c r="B156" i="8"/>
  <c r="B155" i="8"/>
  <c r="B154" i="8"/>
  <c r="B153" i="8"/>
  <c r="B152" i="8"/>
  <c r="E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E99" i="8"/>
  <c r="B98" i="8"/>
  <c r="B97" i="8"/>
  <c r="E96" i="8"/>
  <c r="E94" i="8"/>
  <c r="B93" i="8"/>
  <c r="B92" i="8"/>
  <c r="B91" i="8"/>
  <c r="B90" i="8"/>
  <c r="B89" i="8"/>
  <c r="B88" i="8"/>
  <c r="B87" i="8"/>
  <c r="E86" i="8"/>
  <c r="B85" i="8"/>
  <c r="B84" i="8"/>
  <c r="E83" i="8"/>
  <c r="B82" i="8"/>
  <c r="B81" i="8"/>
  <c r="B80" i="8"/>
  <c r="B79" i="8"/>
  <c r="E78" i="8"/>
  <c r="B77" i="8"/>
  <c r="B76" i="8"/>
  <c r="B75" i="8"/>
  <c r="B74" i="8"/>
  <c r="E73" i="8"/>
  <c r="B72" i="8"/>
  <c r="B71" i="8"/>
  <c r="B70" i="8"/>
  <c r="B69" i="8"/>
  <c r="B68" i="8"/>
  <c r="B67" i="8"/>
  <c r="C66" i="8"/>
  <c r="C67" i="8" s="1"/>
  <c r="C68" i="8" s="1"/>
  <c r="C69" i="8" s="1"/>
  <c r="C70" i="8" s="1"/>
  <c r="C71" i="8" s="1"/>
  <c r="C72" i="8" s="1"/>
  <c r="C74" i="8" s="1"/>
  <c r="C75" i="8" s="1"/>
  <c r="C76" i="8" s="1"/>
  <c r="C77" i="8" s="1"/>
  <c r="C79" i="8" s="1"/>
  <c r="C80" i="8" s="1"/>
  <c r="C81" i="8" s="1"/>
  <c r="C82" i="8" s="1"/>
  <c r="C84" i="8" s="1"/>
  <c r="C85" i="8" s="1"/>
  <c r="C87" i="8" s="1"/>
  <c r="C88" i="8" s="1"/>
  <c r="C89" i="8" s="1"/>
  <c r="C90" i="8" s="1"/>
  <c r="C91" i="8" s="1"/>
  <c r="C92" i="8" s="1"/>
  <c r="C93" i="8" s="1"/>
  <c r="C95" i="8" s="1"/>
  <c r="C97" i="8" s="1"/>
  <c r="C98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2" i="8" s="1"/>
  <c r="C153" i="8" s="1"/>
  <c r="C154" i="8" s="1"/>
  <c r="C155" i="8" s="1"/>
  <c r="C156" i="8" s="1"/>
  <c r="C157" i="8" s="1"/>
  <c r="C159" i="8" s="1"/>
  <c r="C160" i="8" s="1"/>
  <c r="C161" i="8" s="1"/>
  <c r="C162" i="8" s="1"/>
  <c r="C163" i="8" s="1"/>
  <c r="C165" i="8" s="1"/>
  <c r="C166" i="8" s="1"/>
  <c r="C167" i="8" s="1"/>
  <c r="C168" i="8" s="1"/>
  <c r="C170" i="8" s="1"/>
  <c r="C171" i="8" s="1"/>
  <c r="C172" i="8" s="1"/>
  <c r="C173" i="8" s="1"/>
  <c r="C174" i="8" s="1"/>
  <c r="C175" i="8" s="1"/>
  <c r="C176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2" i="8" s="1"/>
  <c r="C193" i="8" s="1"/>
  <c r="C194" i="8" s="1"/>
  <c r="C195" i="8" s="1"/>
  <c r="C197" i="8" s="1"/>
  <c r="C198" i="8" s="1"/>
  <c r="C200" i="8" s="1"/>
  <c r="C201" i="8" s="1"/>
  <c r="B66" i="8"/>
  <c r="E65" i="8"/>
  <c r="B64" i="8"/>
  <c r="B63" i="8"/>
  <c r="B62" i="8"/>
  <c r="B61" i="8"/>
  <c r="B60" i="8"/>
  <c r="B59" i="8"/>
  <c r="B58" i="8"/>
  <c r="B57" i="8"/>
  <c r="B56" i="8"/>
  <c r="E55" i="8"/>
  <c r="E53" i="8"/>
  <c r="B52" i="8"/>
  <c r="B51" i="8"/>
  <c r="C50" i="8"/>
  <c r="C51" i="8" s="1"/>
  <c r="C52" i="8" s="1"/>
  <c r="B50" i="8"/>
  <c r="E49" i="8"/>
  <c r="C47" i="8"/>
  <c r="C48" i="8" s="1"/>
  <c r="B47" i="8"/>
  <c r="E46" i="8"/>
  <c r="C45" i="8"/>
  <c r="B45" i="8"/>
  <c r="E44" i="8"/>
  <c r="E42" i="8"/>
  <c r="B41" i="8"/>
  <c r="B40" i="8"/>
  <c r="E39" i="8"/>
  <c r="B38" i="8"/>
  <c r="B37" i="8"/>
  <c r="B36" i="8"/>
  <c r="E35" i="8"/>
  <c r="B34" i="8"/>
  <c r="B33" i="8"/>
  <c r="E32" i="8"/>
  <c r="B31" i="8"/>
  <c r="B30" i="8"/>
  <c r="B29" i="8"/>
  <c r="B28" i="8"/>
  <c r="E27" i="8"/>
  <c r="B26" i="8"/>
  <c r="E25" i="8"/>
  <c r="C24" i="8"/>
  <c r="C26" i="8" s="1"/>
  <c r="C28" i="8" s="1"/>
  <c r="C29" i="8" s="1"/>
  <c r="C30" i="8" s="1"/>
  <c r="C31" i="8" s="1"/>
  <c r="C33" i="8" s="1"/>
  <c r="C34" i="8" s="1"/>
  <c r="C36" i="8" s="1"/>
  <c r="C37" i="8" s="1"/>
  <c r="C38" i="8" s="1"/>
  <c r="C40" i="8" s="1"/>
  <c r="C41" i="8" s="1"/>
  <c r="B24" i="8"/>
  <c r="E23" i="8"/>
  <c r="B22" i="8"/>
  <c r="E21" i="8"/>
  <c r="C20" i="8"/>
  <c r="C22" i="8" s="1"/>
  <c r="B20" i="8"/>
  <c r="E19" i="8"/>
  <c r="B18" i="8"/>
  <c r="B17" i="8"/>
  <c r="E16" i="8"/>
  <c r="B15" i="8"/>
  <c r="B14" i="8"/>
  <c r="B13" i="8"/>
  <c r="B12" i="8"/>
  <c r="B11" i="8"/>
  <c r="B10" i="8"/>
  <c r="B9" i="8"/>
  <c r="B8" i="8"/>
  <c r="B7" i="8"/>
  <c r="B6" i="8"/>
  <c r="B5" i="8"/>
  <c r="C4" i="8"/>
  <c r="C6" i="8" s="1"/>
  <c r="B4" i="8"/>
  <c r="E336" i="6"/>
  <c r="E333" i="6"/>
  <c r="B332" i="6"/>
  <c r="B331" i="6"/>
  <c r="B330" i="6"/>
  <c r="B329" i="6"/>
  <c r="B328" i="6"/>
  <c r="B327" i="6"/>
  <c r="B326" i="6"/>
  <c r="B325" i="6"/>
  <c r="B324" i="6"/>
  <c r="E323" i="6"/>
  <c r="B322" i="6"/>
  <c r="B321" i="6"/>
  <c r="B320" i="6"/>
  <c r="B319" i="6"/>
  <c r="B318" i="6"/>
  <c r="E317" i="6"/>
  <c r="B316" i="6"/>
  <c r="B315" i="6"/>
  <c r="E314" i="6"/>
  <c r="B313" i="6"/>
  <c r="B312" i="6"/>
  <c r="B311" i="6"/>
  <c r="B310" i="6"/>
  <c r="B309" i="6"/>
  <c r="E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E292" i="6"/>
  <c r="B291" i="6"/>
  <c r="B290" i="6"/>
  <c r="B289" i="6"/>
  <c r="B288" i="6"/>
  <c r="B287" i="6"/>
  <c r="B286" i="6"/>
  <c r="B285" i="6"/>
  <c r="B284" i="6"/>
  <c r="B283" i="6"/>
  <c r="B282" i="6"/>
  <c r="C281" i="6"/>
  <c r="C282" i="6" s="1"/>
  <c r="C283" i="6" s="1"/>
  <c r="C284" i="6" s="1"/>
  <c r="C285" i="6" s="1"/>
  <c r="C286" i="6" s="1"/>
  <c r="C287" i="6" s="1"/>
  <c r="B281" i="6"/>
  <c r="E280" i="6"/>
  <c r="E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E262" i="6"/>
  <c r="B261" i="6"/>
  <c r="B260" i="6"/>
  <c r="B259" i="6"/>
  <c r="B258" i="6"/>
  <c r="B257" i="6"/>
  <c r="B256" i="6"/>
  <c r="B255" i="6"/>
  <c r="B254" i="6"/>
  <c r="B253" i="6"/>
  <c r="E252" i="6"/>
  <c r="B251" i="6"/>
  <c r="B250" i="6"/>
  <c r="B249" i="6"/>
  <c r="B248" i="6"/>
  <c r="B247" i="6"/>
  <c r="B246" i="6"/>
  <c r="B245" i="6"/>
  <c r="E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E209" i="6"/>
  <c r="B208" i="6"/>
  <c r="B207" i="6"/>
  <c r="B206" i="6"/>
  <c r="E205" i="6"/>
  <c r="B204" i="6"/>
  <c r="C203" i="6"/>
  <c r="C204" i="6" s="1"/>
  <c r="C206" i="6" s="1"/>
  <c r="C207" i="6" s="1"/>
  <c r="C208" i="6" s="1"/>
  <c r="C210" i="6" s="1"/>
  <c r="C211" i="6" s="1"/>
  <c r="C212" i="6" s="1"/>
  <c r="C213" i="6" s="1"/>
  <c r="C214" i="6" s="1"/>
  <c r="C215" i="6" s="1"/>
  <c r="C216" i="6" s="1"/>
  <c r="C217" i="6" s="1"/>
  <c r="C218" i="6" s="1"/>
  <c r="C219" i="6" s="1"/>
  <c r="C220" i="6" s="1"/>
  <c r="C221" i="6" s="1"/>
  <c r="C222" i="6" s="1"/>
  <c r="C223" i="6" s="1"/>
  <c r="C224" i="6" s="1"/>
  <c r="C225" i="6" s="1"/>
  <c r="C226" i="6" s="1"/>
  <c r="C227" i="6" s="1"/>
  <c r="C228" i="6" s="1"/>
  <c r="C229" i="6" s="1"/>
  <c r="C230" i="6" s="1"/>
  <c r="C231" i="6" s="1"/>
  <c r="C232" i="6" s="1"/>
  <c r="C233" i="6" s="1"/>
  <c r="C234" i="6" s="1"/>
  <c r="C235" i="6" s="1"/>
  <c r="C236" i="6" s="1"/>
  <c r="C237" i="6" s="1"/>
  <c r="C238" i="6" s="1"/>
  <c r="C239" i="6" s="1"/>
  <c r="C240" i="6" s="1"/>
  <c r="C241" i="6" s="1"/>
  <c r="C242" i="6" s="1"/>
  <c r="C243" i="6" s="1"/>
  <c r="C245" i="6" s="1"/>
  <c r="C246" i="6" s="1"/>
  <c r="C247" i="6" s="1"/>
  <c r="C248" i="6" s="1"/>
  <c r="C249" i="6" s="1"/>
  <c r="C250" i="6" s="1"/>
  <c r="C251" i="6" s="1"/>
  <c r="C253" i="6" s="1"/>
  <c r="C254" i="6" s="1"/>
  <c r="C255" i="6" s="1"/>
  <c r="C256" i="6" s="1"/>
  <c r="C257" i="6" s="1"/>
  <c r="C258" i="6" s="1"/>
  <c r="C259" i="6" s="1"/>
  <c r="C260" i="6" s="1"/>
  <c r="C261" i="6" s="1"/>
  <c r="C263" i="6" s="1"/>
  <c r="C264" i="6" s="1"/>
  <c r="C265" i="6" s="1"/>
  <c r="C266" i="6" s="1"/>
  <c r="C267" i="6" s="1"/>
  <c r="C268" i="6" s="1"/>
  <c r="C269" i="6" s="1"/>
  <c r="C270" i="6" s="1"/>
  <c r="C271" i="6" s="1"/>
  <c r="C272" i="6" s="1"/>
  <c r="C273" i="6" s="1"/>
  <c r="C274" i="6" s="1"/>
  <c r="C275" i="6" s="1"/>
  <c r="B203" i="6"/>
  <c r="B201" i="6"/>
  <c r="B200" i="6"/>
  <c r="E199" i="6"/>
  <c r="B198" i="6"/>
  <c r="B197" i="6"/>
  <c r="E196" i="6"/>
  <c r="B195" i="6"/>
  <c r="B194" i="6"/>
  <c r="B193" i="6"/>
  <c r="B192" i="6"/>
  <c r="E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E177" i="6"/>
  <c r="B176" i="6"/>
  <c r="B175" i="6"/>
  <c r="B174" i="6"/>
  <c r="B173" i="6"/>
  <c r="B172" i="6"/>
  <c r="B171" i="6"/>
  <c r="B170" i="6"/>
  <c r="E169" i="6"/>
  <c r="B168" i="6"/>
  <c r="B167" i="6"/>
  <c r="B166" i="6"/>
  <c r="B165" i="6"/>
  <c r="E164" i="6"/>
  <c r="B163" i="6"/>
  <c r="B162" i="6"/>
  <c r="B161" i="6"/>
  <c r="B160" i="6"/>
  <c r="B159" i="6"/>
  <c r="E158" i="6"/>
  <c r="B157" i="6"/>
  <c r="B156" i="6"/>
  <c r="B155" i="6"/>
  <c r="B154" i="6"/>
  <c r="B153" i="6"/>
  <c r="B152" i="6"/>
  <c r="E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E99" i="6"/>
  <c r="B98" i="6"/>
  <c r="B97" i="6"/>
  <c r="E96" i="6"/>
  <c r="E94" i="6"/>
  <c r="B93" i="6"/>
  <c r="B92" i="6"/>
  <c r="B91" i="6"/>
  <c r="B90" i="6"/>
  <c r="B89" i="6"/>
  <c r="B88" i="6"/>
  <c r="B87" i="6"/>
  <c r="E86" i="6"/>
  <c r="B85" i="6"/>
  <c r="B84" i="6"/>
  <c r="E83" i="6"/>
  <c r="B82" i="6"/>
  <c r="B81" i="6"/>
  <c r="B80" i="6"/>
  <c r="B79" i="6"/>
  <c r="E78" i="6"/>
  <c r="B77" i="6"/>
  <c r="B76" i="6"/>
  <c r="B75" i="6"/>
  <c r="B74" i="6"/>
  <c r="E73" i="6"/>
  <c r="B72" i="6"/>
  <c r="B71" i="6"/>
  <c r="B70" i="6"/>
  <c r="B69" i="6"/>
  <c r="B68" i="6"/>
  <c r="B67" i="6"/>
  <c r="C66" i="6"/>
  <c r="C67" i="6" s="1"/>
  <c r="C68" i="6" s="1"/>
  <c r="C69" i="6" s="1"/>
  <c r="C70" i="6" s="1"/>
  <c r="C71" i="6" s="1"/>
  <c r="C72" i="6" s="1"/>
  <c r="C74" i="6" s="1"/>
  <c r="C75" i="6" s="1"/>
  <c r="C76" i="6" s="1"/>
  <c r="C77" i="6" s="1"/>
  <c r="C79" i="6" s="1"/>
  <c r="C80" i="6" s="1"/>
  <c r="C81" i="6" s="1"/>
  <c r="C82" i="6" s="1"/>
  <c r="C84" i="6" s="1"/>
  <c r="C85" i="6" s="1"/>
  <c r="C87" i="6" s="1"/>
  <c r="C88" i="6" s="1"/>
  <c r="C89" i="6" s="1"/>
  <c r="C90" i="6" s="1"/>
  <c r="C91" i="6" s="1"/>
  <c r="C92" i="6" s="1"/>
  <c r="C93" i="6" s="1"/>
  <c r="C95" i="6" s="1"/>
  <c r="C97" i="6" s="1"/>
  <c r="C98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2" i="6" s="1"/>
  <c r="C153" i="6" s="1"/>
  <c r="C154" i="6" s="1"/>
  <c r="C155" i="6" s="1"/>
  <c r="C156" i="6" s="1"/>
  <c r="C157" i="6" s="1"/>
  <c r="C159" i="6" s="1"/>
  <c r="C160" i="6" s="1"/>
  <c r="C161" i="6" s="1"/>
  <c r="C162" i="6" s="1"/>
  <c r="C163" i="6" s="1"/>
  <c r="C165" i="6" s="1"/>
  <c r="C166" i="6" s="1"/>
  <c r="C167" i="6" s="1"/>
  <c r="C168" i="6" s="1"/>
  <c r="C170" i="6" s="1"/>
  <c r="C171" i="6" s="1"/>
  <c r="C172" i="6" s="1"/>
  <c r="C173" i="6" s="1"/>
  <c r="C174" i="6" s="1"/>
  <c r="C175" i="6" s="1"/>
  <c r="C176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89" i="6" s="1"/>
  <c r="C190" i="6" s="1"/>
  <c r="C192" i="6" s="1"/>
  <c r="C193" i="6" s="1"/>
  <c r="C194" i="6" s="1"/>
  <c r="C195" i="6" s="1"/>
  <c r="C197" i="6" s="1"/>
  <c r="C198" i="6" s="1"/>
  <c r="C200" i="6" s="1"/>
  <c r="C201" i="6" s="1"/>
  <c r="B66" i="6"/>
  <c r="E65" i="6"/>
  <c r="B64" i="6"/>
  <c r="B63" i="6"/>
  <c r="B62" i="6"/>
  <c r="B61" i="6"/>
  <c r="B60" i="6"/>
  <c r="B59" i="6"/>
  <c r="B58" i="6"/>
  <c r="B57" i="6"/>
  <c r="B56" i="6"/>
  <c r="E55" i="6"/>
  <c r="E53" i="6"/>
  <c r="B51" i="6"/>
  <c r="C50" i="6"/>
  <c r="C51" i="6" s="1"/>
  <c r="B50" i="6"/>
  <c r="E49" i="6"/>
  <c r="C47" i="6"/>
  <c r="C48" i="6" s="1"/>
  <c r="B47" i="6"/>
  <c r="E46" i="6"/>
  <c r="C45" i="6"/>
  <c r="B45" i="6"/>
  <c r="E44" i="6"/>
  <c r="E42" i="6"/>
  <c r="B41" i="6"/>
  <c r="B40" i="6"/>
  <c r="E39" i="6"/>
  <c r="B38" i="6"/>
  <c r="B37" i="6"/>
  <c r="B36" i="6"/>
  <c r="E35" i="6"/>
  <c r="B33" i="6"/>
  <c r="E32" i="6"/>
  <c r="B31" i="6"/>
  <c r="B30" i="6"/>
  <c r="B29" i="6"/>
  <c r="B28" i="6"/>
  <c r="E27" i="6"/>
  <c r="B26" i="6"/>
  <c r="E25" i="6"/>
  <c r="C24" i="6"/>
  <c r="C26" i="6" s="1"/>
  <c r="C28" i="6" s="1"/>
  <c r="C29" i="6" s="1"/>
  <c r="C30" i="6" s="1"/>
  <c r="C31" i="6" s="1"/>
  <c r="C33" i="6" s="1"/>
  <c r="C36" i="6" s="1"/>
  <c r="C37" i="6" s="1"/>
  <c r="C38" i="6" s="1"/>
  <c r="C40" i="6" s="1"/>
  <c r="C41" i="6" s="1"/>
  <c r="B24" i="6"/>
  <c r="E23" i="6"/>
  <c r="B22" i="6"/>
  <c r="E21" i="6"/>
  <c r="C20" i="6"/>
  <c r="C22" i="6" s="1"/>
  <c r="B20" i="6"/>
  <c r="E19" i="6"/>
  <c r="B18" i="6"/>
  <c r="B17" i="6"/>
  <c r="E16" i="6"/>
  <c r="B15" i="6"/>
  <c r="B14" i="6"/>
  <c r="B13" i="6"/>
  <c r="B12" i="6"/>
  <c r="B11" i="6"/>
  <c r="B10" i="6"/>
  <c r="B9" i="6"/>
  <c r="B8" i="6"/>
  <c r="B7" i="6"/>
  <c r="B6" i="6"/>
  <c r="B5" i="6"/>
  <c r="C4" i="6"/>
  <c r="C6" i="6" s="1"/>
  <c r="B4" i="6"/>
  <c r="E336" i="5"/>
  <c r="E333" i="5"/>
  <c r="B332" i="5"/>
  <c r="B331" i="5"/>
  <c r="B330" i="5"/>
  <c r="B329" i="5"/>
  <c r="B328" i="5"/>
  <c r="B327" i="5"/>
  <c r="B326" i="5"/>
  <c r="B325" i="5"/>
  <c r="B324" i="5"/>
  <c r="E323" i="5"/>
  <c r="B322" i="5"/>
  <c r="B321" i="5"/>
  <c r="B320" i="5"/>
  <c r="B319" i="5"/>
  <c r="B318" i="5"/>
  <c r="E317" i="5"/>
  <c r="B316" i="5"/>
  <c r="B315" i="5"/>
  <c r="E314" i="5"/>
  <c r="B313" i="5"/>
  <c r="B312" i="5"/>
  <c r="B311" i="5"/>
  <c r="B310" i="5"/>
  <c r="B309" i="5"/>
  <c r="E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E292" i="5"/>
  <c r="B291" i="5"/>
  <c r="B290" i="5"/>
  <c r="B289" i="5"/>
  <c r="B288" i="5"/>
  <c r="B287" i="5"/>
  <c r="B286" i="5"/>
  <c r="B285" i="5"/>
  <c r="B284" i="5"/>
  <c r="B283" i="5"/>
  <c r="B282" i="5"/>
  <c r="C281" i="5"/>
  <c r="C282" i="5" s="1"/>
  <c r="C283" i="5" s="1"/>
  <c r="C284" i="5" s="1"/>
  <c r="C285" i="5" s="1"/>
  <c r="C286" i="5" s="1"/>
  <c r="C287" i="5" s="1"/>
  <c r="B281" i="5"/>
  <c r="E280" i="5"/>
  <c r="E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E262" i="5"/>
  <c r="B261" i="5"/>
  <c r="B260" i="5"/>
  <c r="B259" i="5"/>
  <c r="B258" i="5"/>
  <c r="B257" i="5"/>
  <c r="B256" i="5"/>
  <c r="B255" i="5"/>
  <c r="B254" i="5"/>
  <c r="B253" i="5"/>
  <c r="E252" i="5"/>
  <c r="B251" i="5"/>
  <c r="B250" i="5"/>
  <c r="B249" i="5"/>
  <c r="B248" i="5"/>
  <c r="B247" i="5"/>
  <c r="B246" i="5"/>
  <c r="B245" i="5"/>
  <c r="E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E209" i="5"/>
  <c r="B208" i="5"/>
  <c r="B207" i="5"/>
  <c r="B206" i="5"/>
  <c r="E205" i="5"/>
  <c r="B204" i="5"/>
  <c r="C203" i="5"/>
  <c r="C204" i="5" s="1"/>
  <c r="C206" i="5" s="1"/>
  <c r="C207" i="5" s="1"/>
  <c r="C208" i="5" s="1"/>
  <c r="C210" i="5" s="1"/>
  <c r="C211" i="5" s="1"/>
  <c r="C212" i="5" s="1"/>
  <c r="C213" i="5" s="1"/>
  <c r="C214" i="5" s="1"/>
  <c r="C215" i="5" s="1"/>
  <c r="C216" i="5" s="1"/>
  <c r="C217" i="5" s="1"/>
  <c r="C218" i="5" s="1"/>
  <c r="C219" i="5" s="1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237" i="5" s="1"/>
  <c r="C238" i="5" s="1"/>
  <c r="C239" i="5" s="1"/>
  <c r="C240" i="5" s="1"/>
  <c r="C241" i="5" s="1"/>
  <c r="C242" i="5" s="1"/>
  <c r="C243" i="5" s="1"/>
  <c r="C245" i="5" s="1"/>
  <c r="C246" i="5" s="1"/>
  <c r="C247" i="5" s="1"/>
  <c r="C248" i="5" s="1"/>
  <c r="C249" i="5" s="1"/>
  <c r="C250" i="5" s="1"/>
  <c r="C251" i="5" s="1"/>
  <c r="C253" i="5" s="1"/>
  <c r="C254" i="5" s="1"/>
  <c r="C255" i="5" s="1"/>
  <c r="C256" i="5" s="1"/>
  <c r="C257" i="5" s="1"/>
  <c r="C258" i="5" s="1"/>
  <c r="C259" i="5" s="1"/>
  <c r="C260" i="5" s="1"/>
  <c r="C261" i="5" s="1"/>
  <c r="C263" i="5" s="1"/>
  <c r="C264" i="5" s="1"/>
  <c r="C265" i="5" s="1"/>
  <c r="C266" i="5" s="1"/>
  <c r="C267" i="5" s="1"/>
  <c r="C268" i="5" s="1"/>
  <c r="C269" i="5" s="1"/>
  <c r="C270" i="5" s="1"/>
  <c r="C271" i="5" s="1"/>
  <c r="C272" i="5" s="1"/>
  <c r="C273" i="5" s="1"/>
  <c r="C274" i="5" s="1"/>
  <c r="C275" i="5" s="1"/>
  <c r="B203" i="5"/>
  <c r="B201" i="5"/>
  <c r="B200" i="5"/>
  <c r="E199" i="5"/>
  <c r="B198" i="5"/>
  <c r="B197" i="5"/>
  <c r="E196" i="5"/>
  <c r="B195" i="5"/>
  <c r="B194" i="5"/>
  <c r="B193" i="5"/>
  <c r="B192" i="5"/>
  <c r="E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E177" i="5"/>
  <c r="B176" i="5"/>
  <c r="B175" i="5"/>
  <c r="B174" i="5"/>
  <c r="B173" i="5"/>
  <c r="B172" i="5"/>
  <c r="B171" i="5"/>
  <c r="B170" i="5"/>
  <c r="E169" i="5"/>
  <c r="B168" i="5"/>
  <c r="B167" i="5"/>
  <c r="B166" i="5"/>
  <c r="B165" i="5"/>
  <c r="E164" i="5"/>
  <c r="B163" i="5"/>
  <c r="B162" i="5"/>
  <c r="B161" i="5"/>
  <c r="B160" i="5"/>
  <c r="B159" i="5"/>
  <c r="E158" i="5"/>
  <c r="B157" i="5"/>
  <c r="B156" i="5"/>
  <c r="B155" i="5"/>
  <c r="B154" i="5"/>
  <c r="B153" i="5"/>
  <c r="B152" i="5"/>
  <c r="E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E99" i="5"/>
  <c r="B98" i="5"/>
  <c r="B97" i="5"/>
  <c r="E96" i="5"/>
  <c r="E94" i="5"/>
  <c r="B93" i="5"/>
  <c r="B92" i="5"/>
  <c r="B91" i="5"/>
  <c r="B90" i="5"/>
  <c r="B89" i="5"/>
  <c r="B88" i="5"/>
  <c r="B87" i="5"/>
  <c r="E86" i="5"/>
  <c r="B85" i="5"/>
  <c r="B84" i="5"/>
  <c r="E83" i="5"/>
  <c r="B82" i="5"/>
  <c r="B81" i="5"/>
  <c r="B80" i="5"/>
  <c r="B79" i="5"/>
  <c r="E78" i="5"/>
  <c r="B77" i="5"/>
  <c r="B76" i="5"/>
  <c r="B75" i="5"/>
  <c r="B74" i="5"/>
  <c r="E73" i="5"/>
  <c r="B72" i="5"/>
  <c r="B71" i="5"/>
  <c r="B70" i="5"/>
  <c r="B69" i="5"/>
  <c r="B68" i="5"/>
  <c r="B67" i="5"/>
  <c r="C66" i="5"/>
  <c r="C67" i="5" s="1"/>
  <c r="C68" i="5" s="1"/>
  <c r="C69" i="5" s="1"/>
  <c r="C70" i="5" s="1"/>
  <c r="C71" i="5" s="1"/>
  <c r="C72" i="5" s="1"/>
  <c r="C74" i="5" s="1"/>
  <c r="C75" i="5" s="1"/>
  <c r="C76" i="5" s="1"/>
  <c r="C77" i="5" s="1"/>
  <c r="C79" i="5" s="1"/>
  <c r="C80" i="5" s="1"/>
  <c r="C81" i="5" s="1"/>
  <c r="C82" i="5" s="1"/>
  <c r="C84" i="5" s="1"/>
  <c r="C85" i="5" s="1"/>
  <c r="C87" i="5" s="1"/>
  <c r="C88" i="5" s="1"/>
  <c r="C89" i="5" s="1"/>
  <c r="C90" i="5" s="1"/>
  <c r="C91" i="5" s="1"/>
  <c r="C92" i="5" s="1"/>
  <c r="C93" i="5" s="1"/>
  <c r="C95" i="5" s="1"/>
  <c r="C97" i="5" s="1"/>
  <c r="C98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2" i="5" s="1"/>
  <c r="C153" i="5" s="1"/>
  <c r="C154" i="5" s="1"/>
  <c r="C155" i="5" s="1"/>
  <c r="C156" i="5" s="1"/>
  <c r="C157" i="5" s="1"/>
  <c r="C159" i="5" s="1"/>
  <c r="C160" i="5" s="1"/>
  <c r="C161" i="5" s="1"/>
  <c r="C162" i="5" s="1"/>
  <c r="C163" i="5" s="1"/>
  <c r="C165" i="5" s="1"/>
  <c r="C166" i="5" s="1"/>
  <c r="C167" i="5" s="1"/>
  <c r="C168" i="5" s="1"/>
  <c r="C170" i="5" s="1"/>
  <c r="C171" i="5" s="1"/>
  <c r="C172" i="5" s="1"/>
  <c r="C173" i="5" s="1"/>
  <c r="C174" i="5" s="1"/>
  <c r="C175" i="5" s="1"/>
  <c r="C176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2" i="5" s="1"/>
  <c r="C193" i="5" s="1"/>
  <c r="C194" i="5" s="1"/>
  <c r="C195" i="5" s="1"/>
  <c r="C197" i="5" s="1"/>
  <c r="C198" i="5" s="1"/>
  <c r="C200" i="5" s="1"/>
  <c r="C201" i="5" s="1"/>
  <c r="B66" i="5"/>
  <c r="E65" i="5"/>
  <c r="B64" i="5"/>
  <c r="B63" i="5"/>
  <c r="B62" i="5"/>
  <c r="B61" i="5"/>
  <c r="B60" i="5"/>
  <c r="B59" i="5"/>
  <c r="B58" i="5"/>
  <c r="B57" i="5"/>
  <c r="B56" i="5"/>
  <c r="E55" i="5"/>
  <c r="E53" i="5"/>
  <c r="B51" i="5"/>
  <c r="B50" i="5"/>
  <c r="E49" i="5"/>
  <c r="B47" i="5"/>
  <c r="E46" i="5"/>
  <c r="C45" i="5"/>
  <c r="C47" i="5" s="1"/>
  <c r="C48" i="5" s="1"/>
  <c r="C50" i="5" s="1"/>
  <c r="C51" i="5" s="1"/>
  <c r="C52" i="5" s="1"/>
  <c r="B45" i="5"/>
  <c r="E42" i="5"/>
  <c r="B41" i="5"/>
  <c r="B40" i="5"/>
  <c r="E39" i="5"/>
  <c r="B38" i="5"/>
  <c r="B37" i="5"/>
  <c r="B36" i="5"/>
  <c r="E35" i="5"/>
  <c r="B34" i="5"/>
  <c r="B33" i="5"/>
  <c r="E32" i="5"/>
  <c r="B31" i="5"/>
  <c r="B30" i="5"/>
  <c r="B29" i="5"/>
  <c r="B28" i="5"/>
  <c r="E27" i="5"/>
  <c r="B26" i="5"/>
  <c r="E25" i="5"/>
  <c r="C24" i="5"/>
  <c r="C26" i="5" s="1"/>
  <c r="C28" i="5" s="1"/>
  <c r="C29" i="5" s="1"/>
  <c r="C30" i="5" s="1"/>
  <c r="C31" i="5" s="1"/>
  <c r="C33" i="5" s="1"/>
  <c r="C34" i="5" s="1"/>
  <c r="C36" i="5" s="1"/>
  <c r="C37" i="5" s="1"/>
  <c r="C38" i="5" s="1"/>
  <c r="C40" i="5" s="1"/>
  <c r="C41" i="5" s="1"/>
  <c r="B24" i="5"/>
  <c r="E23" i="5"/>
  <c r="B22" i="5"/>
  <c r="E21" i="5"/>
  <c r="C20" i="5"/>
  <c r="C22" i="5" s="1"/>
  <c r="B20" i="5"/>
  <c r="E19" i="5"/>
  <c r="B18" i="5"/>
  <c r="B17" i="5"/>
  <c r="E16" i="5"/>
  <c r="B15" i="5"/>
  <c r="B14" i="5"/>
  <c r="B13" i="5"/>
  <c r="B12" i="5"/>
  <c r="B11" i="5"/>
  <c r="B10" i="5"/>
  <c r="B9" i="5"/>
  <c r="B8" i="5"/>
  <c r="B7" i="5"/>
  <c r="B6" i="5"/>
  <c r="B5" i="5"/>
  <c r="C4" i="5"/>
  <c r="C6" i="5" s="1"/>
  <c r="B4" i="5"/>
  <c r="E336" i="3"/>
  <c r="E333" i="3"/>
  <c r="B332" i="3"/>
  <c r="B331" i="3"/>
  <c r="B330" i="3"/>
  <c r="B329" i="3"/>
  <c r="B328" i="3"/>
  <c r="B327" i="3"/>
  <c r="B326" i="3"/>
  <c r="B325" i="3"/>
  <c r="B324" i="3"/>
  <c r="E323" i="3"/>
  <c r="B322" i="3"/>
  <c r="B321" i="3"/>
  <c r="B320" i="3"/>
  <c r="B319" i="3"/>
  <c r="B318" i="3"/>
  <c r="E317" i="3"/>
  <c r="B316" i="3"/>
  <c r="B315" i="3"/>
  <c r="E314" i="3"/>
  <c r="B313" i="3"/>
  <c r="B312" i="3"/>
  <c r="B311" i="3"/>
  <c r="B310" i="3"/>
  <c r="B309" i="3"/>
  <c r="E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E292" i="3"/>
  <c r="B291" i="3"/>
  <c r="B290" i="3"/>
  <c r="B289" i="3"/>
  <c r="B288" i="3"/>
  <c r="B287" i="3"/>
  <c r="B286" i="3"/>
  <c r="B285" i="3"/>
  <c r="B284" i="3"/>
  <c r="B283" i="3"/>
  <c r="B282" i="3"/>
  <c r="C281" i="3"/>
  <c r="C282" i="3" s="1"/>
  <c r="C283" i="3" s="1"/>
  <c r="C284" i="3" s="1"/>
  <c r="C285" i="3" s="1"/>
  <c r="C286" i="3" s="1"/>
  <c r="C287" i="3" s="1"/>
  <c r="B281" i="3"/>
  <c r="E280" i="3"/>
  <c r="E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E262" i="3"/>
  <c r="B261" i="3"/>
  <c r="B260" i="3"/>
  <c r="B259" i="3"/>
  <c r="B258" i="3"/>
  <c r="B257" i="3"/>
  <c r="B256" i="3"/>
  <c r="B255" i="3"/>
  <c r="B254" i="3"/>
  <c r="B253" i="3"/>
  <c r="E252" i="3"/>
  <c r="B251" i="3"/>
  <c r="B250" i="3"/>
  <c r="B249" i="3"/>
  <c r="B248" i="3"/>
  <c r="B247" i="3"/>
  <c r="B246" i="3"/>
  <c r="B245" i="3"/>
  <c r="E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E209" i="3"/>
  <c r="B208" i="3"/>
  <c r="B207" i="3"/>
  <c r="B206" i="3"/>
  <c r="E205" i="3"/>
  <c r="B204" i="3"/>
  <c r="C203" i="3"/>
  <c r="C204" i="3" s="1"/>
  <c r="C206" i="3" s="1"/>
  <c r="C207" i="3" s="1"/>
  <c r="C208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5" i="3" s="1"/>
  <c r="C246" i="3" s="1"/>
  <c r="C247" i="3" s="1"/>
  <c r="C248" i="3" s="1"/>
  <c r="C249" i="3" s="1"/>
  <c r="C250" i="3" s="1"/>
  <c r="C251" i="3" s="1"/>
  <c r="C253" i="3" s="1"/>
  <c r="C254" i="3" s="1"/>
  <c r="C255" i="3" s="1"/>
  <c r="C256" i="3" s="1"/>
  <c r="C257" i="3" s="1"/>
  <c r="C258" i="3" s="1"/>
  <c r="C259" i="3" s="1"/>
  <c r="C260" i="3" s="1"/>
  <c r="C261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B203" i="3"/>
  <c r="B201" i="3"/>
  <c r="B200" i="3"/>
  <c r="E199" i="3"/>
  <c r="B198" i="3"/>
  <c r="B197" i="3"/>
  <c r="E196" i="3"/>
  <c r="B195" i="3"/>
  <c r="B194" i="3"/>
  <c r="B193" i="3"/>
  <c r="B192" i="3"/>
  <c r="E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E177" i="3"/>
  <c r="B176" i="3"/>
  <c r="B175" i="3"/>
  <c r="B174" i="3"/>
  <c r="B173" i="3"/>
  <c r="B172" i="3"/>
  <c r="B171" i="3"/>
  <c r="B170" i="3"/>
  <c r="E169" i="3"/>
  <c r="B168" i="3"/>
  <c r="B167" i="3"/>
  <c r="B166" i="3"/>
  <c r="B165" i="3"/>
  <c r="E164" i="3"/>
  <c r="B163" i="3"/>
  <c r="B162" i="3"/>
  <c r="B161" i="3"/>
  <c r="B160" i="3"/>
  <c r="B159" i="3"/>
  <c r="E158" i="3"/>
  <c r="B157" i="3"/>
  <c r="B156" i="3"/>
  <c r="B155" i="3"/>
  <c r="B154" i="3"/>
  <c r="B153" i="3"/>
  <c r="B152" i="3"/>
  <c r="E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E99" i="3"/>
  <c r="B98" i="3"/>
  <c r="B97" i="3"/>
  <c r="E96" i="3"/>
  <c r="E94" i="3"/>
  <c r="B93" i="3"/>
  <c r="B92" i="3"/>
  <c r="B91" i="3"/>
  <c r="B90" i="3"/>
  <c r="B89" i="3"/>
  <c r="B88" i="3"/>
  <c r="B87" i="3"/>
  <c r="E86" i="3"/>
  <c r="B85" i="3"/>
  <c r="B84" i="3"/>
  <c r="E83" i="3"/>
  <c r="B82" i="3"/>
  <c r="B81" i="3"/>
  <c r="B80" i="3"/>
  <c r="B79" i="3"/>
  <c r="E78" i="3"/>
  <c r="B77" i="3"/>
  <c r="B76" i="3"/>
  <c r="B75" i="3"/>
  <c r="B74" i="3"/>
  <c r="E73" i="3"/>
  <c r="B72" i="3"/>
  <c r="B71" i="3"/>
  <c r="B70" i="3"/>
  <c r="B69" i="3"/>
  <c r="B68" i="3"/>
  <c r="B67" i="3"/>
  <c r="C66" i="3"/>
  <c r="C67" i="3" s="1"/>
  <c r="C68" i="3" s="1"/>
  <c r="C69" i="3" s="1"/>
  <c r="C70" i="3" s="1"/>
  <c r="C71" i="3" s="1"/>
  <c r="C72" i="3" s="1"/>
  <c r="C74" i="3" s="1"/>
  <c r="C75" i="3" s="1"/>
  <c r="C76" i="3" s="1"/>
  <c r="C77" i="3" s="1"/>
  <c r="C79" i="3" s="1"/>
  <c r="C80" i="3" s="1"/>
  <c r="C81" i="3" s="1"/>
  <c r="C82" i="3" s="1"/>
  <c r="C84" i="3" s="1"/>
  <c r="C85" i="3" s="1"/>
  <c r="C87" i="3" s="1"/>
  <c r="C88" i="3" s="1"/>
  <c r="C89" i="3" s="1"/>
  <c r="C90" i="3" s="1"/>
  <c r="C91" i="3" s="1"/>
  <c r="C92" i="3" s="1"/>
  <c r="C93" i="3" s="1"/>
  <c r="C95" i="3" s="1"/>
  <c r="C97" i="3" s="1"/>
  <c r="C98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2" i="3" s="1"/>
  <c r="C153" i="3" s="1"/>
  <c r="C154" i="3" s="1"/>
  <c r="C155" i="3" s="1"/>
  <c r="C156" i="3" s="1"/>
  <c r="C157" i="3" s="1"/>
  <c r="C159" i="3" s="1"/>
  <c r="C160" i="3" s="1"/>
  <c r="C161" i="3" s="1"/>
  <c r="C162" i="3" s="1"/>
  <c r="C163" i="3" s="1"/>
  <c r="C165" i="3" s="1"/>
  <c r="C166" i="3" s="1"/>
  <c r="C167" i="3" s="1"/>
  <c r="C168" i="3" s="1"/>
  <c r="C170" i="3" s="1"/>
  <c r="C171" i="3" s="1"/>
  <c r="C172" i="3" s="1"/>
  <c r="C173" i="3" s="1"/>
  <c r="C174" i="3" s="1"/>
  <c r="C175" i="3" s="1"/>
  <c r="C176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2" i="3" s="1"/>
  <c r="C193" i="3" s="1"/>
  <c r="C194" i="3" s="1"/>
  <c r="C195" i="3" s="1"/>
  <c r="C197" i="3" s="1"/>
  <c r="C198" i="3" s="1"/>
  <c r="C200" i="3" s="1"/>
  <c r="C201" i="3" s="1"/>
  <c r="B66" i="3"/>
  <c r="E65" i="3"/>
  <c r="B64" i="3"/>
  <c r="B63" i="3"/>
  <c r="B62" i="3"/>
  <c r="B61" i="3"/>
  <c r="B60" i="3"/>
  <c r="B59" i="3"/>
  <c r="B58" i="3"/>
  <c r="B57" i="3"/>
  <c r="B56" i="3"/>
  <c r="E55" i="3"/>
  <c r="E53" i="3"/>
  <c r="B51" i="3"/>
  <c r="B50" i="3"/>
  <c r="E49" i="3"/>
  <c r="B47" i="3"/>
  <c r="E46" i="3"/>
  <c r="B45" i="3"/>
  <c r="E42" i="3"/>
  <c r="B41" i="3"/>
  <c r="B40" i="3"/>
  <c r="E39" i="3"/>
  <c r="B38" i="3"/>
  <c r="B37" i="3"/>
  <c r="B36" i="3"/>
  <c r="E35" i="3"/>
  <c r="B34" i="3"/>
  <c r="B33" i="3"/>
  <c r="E32" i="3"/>
  <c r="B31" i="3"/>
  <c r="B30" i="3"/>
  <c r="B29" i="3"/>
  <c r="B28" i="3"/>
  <c r="E27" i="3"/>
  <c r="B26" i="3"/>
  <c r="E25" i="3"/>
  <c r="B24" i="3"/>
  <c r="E23" i="3"/>
  <c r="C22" i="3"/>
  <c r="C24" i="3" s="1"/>
  <c r="C26" i="3" s="1"/>
  <c r="C28" i="3" s="1"/>
  <c r="C29" i="3" s="1"/>
  <c r="C30" i="3" s="1"/>
  <c r="C31" i="3" s="1"/>
  <c r="C33" i="3" s="1"/>
  <c r="C34" i="3" s="1"/>
  <c r="C36" i="3" s="1"/>
  <c r="C37" i="3" s="1"/>
  <c r="C38" i="3" s="1"/>
  <c r="C40" i="3" s="1"/>
  <c r="C41" i="3" s="1"/>
  <c r="B22" i="3"/>
  <c r="E21" i="3"/>
  <c r="C20" i="3"/>
  <c r="B20" i="3"/>
  <c r="E19" i="3"/>
  <c r="B18" i="3"/>
  <c r="B17" i="3"/>
  <c r="E16" i="3"/>
  <c r="B15" i="3"/>
  <c r="B14" i="3"/>
  <c r="B13" i="3"/>
  <c r="B12" i="3"/>
  <c r="B11" i="3"/>
  <c r="B10" i="3"/>
  <c r="B9" i="3"/>
  <c r="B8" i="3"/>
  <c r="B7" i="3"/>
  <c r="B6" i="3"/>
  <c r="B5" i="3"/>
  <c r="C4" i="3"/>
  <c r="C6" i="3" s="1"/>
  <c r="B4" i="3"/>
  <c r="C8" i="8" l="1"/>
  <c r="C7" i="8"/>
  <c r="C5" i="8"/>
  <c r="C289" i="8"/>
  <c r="C288" i="8"/>
  <c r="C290" i="8" s="1"/>
  <c r="C291" i="8" s="1"/>
  <c r="C293" i="8" s="1"/>
  <c r="C294" i="8" s="1"/>
  <c r="C295" i="8" s="1"/>
  <c r="C296" i="8" s="1"/>
  <c r="C297" i="8" s="1"/>
  <c r="C298" i="8" s="1"/>
  <c r="C299" i="8" s="1"/>
  <c r="C300" i="8" s="1"/>
  <c r="C301" i="8" s="1"/>
  <c r="C302" i="8" s="1"/>
  <c r="C303" i="8" s="1"/>
  <c r="C304" i="8" s="1"/>
  <c r="C305" i="8" s="1"/>
  <c r="C306" i="8" s="1"/>
  <c r="C307" i="8" s="1"/>
  <c r="C309" i="8" s="1"/>
  <c r="C310" i="8" s="1"/>
  <c r="C311" i="8" s="1"/>
  <c r="C312" i="8" s="1"/>
  <c r="C313" i="8" s="1"/>
  <c r="C315" i="8" s="1"/>
  <c r="C316" i="8" s="1"/>
  <c r="C318" i="8" s="1"/>
  <c r="C319" i="8" s="1"/>
  <c r="C320" i="8" s="1"/>
  <c r="C321" i="8" s="1"/>
  <c r="C322" i="8" s="1"/>
  <c r="C324" i="8" s="1"/>
  <c r="C325" i="8" s="1"/>
  <c r="C326" i="8" s="1"/>
  <c r="C327" i="8" s="1"/>
  <c r="C328" i="8" s="1"/>
  <c r="C329" i="8" s="1"/>
  <c r="C330" i="8" s="1"/>
  <c r="C331" i="8" s="1"/>
  <c r="C332" i="8" s="1"/>
  <c r="E343" i="8"/>
  <c r="C8" i="6"/>
  <c r="C7" i="6"/>
  <c r="C5" i="6"/>
  <c r="C289" i="6"/>
  <c r="C288" i="6"/>
  <c r="C290" i="6" s="1"/>
  <c r="C291" i="6" s="1"/>
  <c r="C293" i="6" s="1"/>
  <c r="C294" i="6" s="1"/>
  <c r="C295" i="6" s="1"/>
  <c r="C296" i="6" s="1"/>
  <c r="C297" i="6" s="1"/>
  <c r="C298" i="6" s="1"/>
  <c r="C299" i="6" s="1"/>
  <c r="C300" i="6" s="1"/>
  <c r="C301" i="6" s="1"/>
  <c r="C302" i="6" s="1"/>
  <c r="C303" i="6" s="1"/>
  <c r="C304" i="6" s="1"/>
  <c r="C305" i="6" s="1"/>
  <c r="C306" i="6" s="1"/>
  <c r="C307" i="6" s="1"/>
  <c r="C309" i="6" s="1"/>
  <c r="C310" i="6" s="1"/>
  <c r="C311" i="6" s="1"/>
  <c r="C312" i="6" s="1"/>
  <c r="C313" i="6" s="1"/>
  <c r="C315" i="6" s="1"/>
  <c r="C316" i="6" s="1"/>
  <c r="C318" i="6" s="1"/>
  <c r="C319" i="6" s="1"/>
  <c r="C320" i="6" s="1"/>
  <c r="C321" i="6" s="1"/>
  <c r="C322" i="6" s="1"/>
  <c r="C324" i="6" s="1"/>
  <c r="C325" i="6" s="1"/>
  <c r="C326" i="6" s="1"/>
  <c r="C327" i="6" s="1"/>
  <c r="C328" i="6" s="1"/>
  <c r="C329" i="6" s="1"/>
  <c r="C330" i="6" s="1"/>
  <c r="C331" i="6" s="1"/>
  <c r="C332" i="6" s="1"/>
  <c r="E343" i="6"/>
  <c r="C8" i="5"/>
  <c r="C7" i="5"/>
  <c r="C5" i="5"/>
  <c r="C289" i="5"/>
  <c r="C288" i="5"/>
  <c r="C290" i="5" s="1"/>
  <c r="C291" i="5" s="1"/>
  <c r="C293" i="5" s="1"/>
  <c r="C294" i="5" s="1"/>
  <c r="C295" i="5" s="1"/>
  <c r="C296" i="5" s="1"/>
  <c r="C297" i="5" s="1"/>
  <c r="C298" i="5" s="1"/>
  <c r="C299" i="5" s="1"/>
  <c r="C300" i="5" s="1"/>
  <c r="C301" i="5" s="1"/>
  <c r="C302" i="5" s="1"/>
  <c r="C303" i="5" s="1"/>
  <c r="C304" i="5" s="1"/>
  <c r="C305" i="5" s="1"/>
  <c r="C306" i="5" s="1"/>
  <c r="C307" i="5" s="1"/>
  <c r="C309" i="5" s="1"/>
  <c r="C310" i="5" s="1"/>
  <c r="C311" i="5" s="1"/>
  <c r="C312" i="5" s="1"/>
  <c r="C313" i="5" s="1"/>
  <c r="C315" i="5" s="1"/>
  <c r="C316" i="5" s="1"/>
  <c r="C318" i="5" s="1"/>
  <c r="C319" i="5" s="1"/>
  <c r="C320" i="5" s="1"/>
  <c r="C321" i="5" s="1"/>
  <c r="C322" i="5" s="1"/>
  <c r="C324" i="5" s="1"/>
  <c r="C325" i="5" s="1"/>
  <c r="C326" i="5" s="1"/>
  <c r="C327" i="5" s="1"/>
  <c r="C328" i="5" s="1"/>
  <c r="C329" i="5" s="1"/>
  <c r="C330" i="5" s="1"/>
  <c r="C331" i="5" s="1"/>
  <c r="C332" i="5" s="1"/>
  <c r="E343" i="5"/>
  <c r="C8" i="3"/>
  <c r="C7" i="3"/>
  <c r="C5" i="3"/>
  <c r="C289" i="3"/>
  <c r="C288" i="3"/>
  <c r="C290" i="3" s="1"/>
  <c r="C291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9" i="3" s="1"/>
  <c r="C310" i="3" s="1"/>
  <c r="C311" i="3" s="1"/>
  <c r="C312" i="3" s="1"/>
  <c r="C313" i="3" s="1"/>
  <c r="C315" i="3" s="1"/>
  <c r="C316" i="3" s="1"/>
  <c r="C318" i="3" s="1"/>
  <c r="C319" i="3" s="1"/>
  <c r="C320" i="3" s="1"/>
  <c r="C321" i="3" s="1"/>
  <c r="C322" i="3" s="1"/>
  <c r="C324" i="3" s="1"/>
  <c r="C325" i="3" s="1"/>
  <c r="C326" i="3" s="1"/>
  <c r="C327" i="3" s="1"/>
  <c r="C328" i="3" s="1"/>
  <c r="C329" i="3" s="1"/>
  <c r="C330" i="3" s="1"/>
  <c r="C331" i="3" s="1"/>
  <c r="C332" i="3" s="1"/>
  <c r="E343" i="3"/>
  <c r="C10" i="8" l="1"/>
  <c r="C9" i="8"/>
  <c r="C10" i="6"/>
  <c r="C9" i="6"/>
  <c r="C10" i="5"/>
  <c r="C9" i="5"/>
  <c r="C10" i="3"/>
  <c r="C9" i="3"/>
  <c r="C170" i="1"/>
  <c r="B170" i="1"/>
  <c r="E342" i="4"/>
  <c r="B341" i="4"/>
  <c r="B340" i="4"/>
  <c r="B339" i="4"/>
  <c r="B338" i="4"/>
  <c r="B337" i="4"/>
  <c r="E336" i="4"/>
  <c r="B335" i="4"/>
  <c r="B334" i="4"/>
  <c r="E333" i="4"/>
  <c r="B332" i="4"/>
  <c r="B331" i="4"/>
  <c r="B330" i="4"/>
  <c r="B329" i="4"/>
  <c r="B328" i="4"/>
  <c r="B327" i="4"/>
  <c r="B326" i="4"/>
  <c r="B325" i="4"/>
  <c r="B324" i="4"/>
  <c r="E323" i="4"/>
  <c r="B322" i="4"/>
  <c r="B321" i="4"/>
  <c r="B320" i="4"/>
  <c r="B319" i="4"/>
  <c r="B318" i="4"/>
  <c r="E317" i="4"/>
  <c r="B316" i="4"/>
  <c r="B315" i="4"/>
  <c r="E314" i="4"/>
  <c r="B313" i="4"/>
  <c r="B312" i="4"/>
  <c r="B311" i="4"/>
  <c r="B310" i="4"/>
  <c r="B309" i="4"/>
  <c r="E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E292" i="4"/>
  <c r="B291" i="4"/>
  <c r="B290" i="4"/>
  <c r="B289" i="4"/>
  <c r="B288" i="4"/>
  <c r="B287" i="4"/>
  <c r="B286" i="4"/>
  <c r="B285" i="4"/>
  <c r="B284" i="4"/>
  <c r="B283" i="4"/>
  <c r="B282" i="4"/>
  <c r="B281" i="4"/>
  <c r="E280" i="4"/>
  <c r="B279" i="4"/>
  <c r="B278" i="4"/>
  <c r="B277" i="4"/>
  <c r="E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E262" i="4"/>
  <c r="B261" i="4"/>
  <c r="B260" i="4"/>
  <c r="B259" i="4"/>
  <c r="B258" i="4"/>
  <c r="B257" i="4"/>
  <c r="B256" i="4"/>
  <c r="B255" i="4"/>
  <c r="B254" i="4"/>
  <c r="B253" i="4"/>
  <c r="E252" i="4"/>
  <c r="B251" i="4"/>
  <c r="B250" i="4"/>
  <c r="B249" i="4"/>
  <c r="B248" i="4"/>
  <c r="B247" i="4"/>
  <c r="B246" i="4"/>
  <c r="B245" i="4"/>
  <c r="E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E209" i="4"/>
  <c r="B208" i="4"/>
  <c r="B207" i="4"/>
  <c r="B206" i="4"/>
  <c r="E205" i="4"/>
  <c r="B204" i="4"/>
  <c r="B203" i="4"/>
  <c r="B202" i="4"/>
  <c r="B201" i="4"/>
  <c r="B200" i="4"/>
  <c r="E199" i="4"/>
  <c r="B198" i="4"/>
  <c r="B197" i="4"/>
  <c r="E196" i="4"/>
  <c r="B195" i="4"/>
  <c r="B194" i="4"/>
  <c r="B193" i="4"/>
  <c r="B192" i="4"/>
  <c r="E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E177" i="4"/>
  <c r="B176" i="4"/>
  <c r="B175" i="4"/>
  <c r="B174" i="4"/>
  <c r="B173" i="4"/>
  <c r="B172" i="4"/>
  <c r="B171" i="4"/>
  <c r="B170" i="4"/>
  <c r="E169" i="4"/>
  <c r="B168" i="4"/>
  <c r="B167" i="4"/>
  <c r="B166" i="4"/>
  <c r="B165" i="4"/>
  <c r="E164" i="4"/>
  <c r="B163" i="4"/>
  <c r="B162" i="4"/>
  <c r="B161" i="4"/>
  <c r="B160" i="4"/>
  <c r="B159" i="4"/>
  <c r="E158" i="4"/>
  <c r="B157" i="4"/>
  <c r="B156" i="4"/>
  <c r="B155" i="4"/>
  <c r="B154" i="4"/>
  <c r="B153" i="4"/>
  <c r="B152" i="4"/>
  <c r="E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E99" i="4"/>
  <c r="B98" i="4"/>
  <c r="B97" i="4"/>
  <c r="E96" i="4"/>
  <c r="B95" i="4"/>
  <c r="E94" i="4"/>
  <c r="B93" i="4"/>
  <c r="B92" i="4"/>
  <c r="B91" i="4"/>
  <c r="B90" i="4"/>
  <c r="B89" i="4"/>
  <c r="B88" i="4"/>
  <c r="B87" i="4"/>
  <c r="E86" i="4"/>
  <c r="B85" i="4"/>
  <c r="B84" i="4"/>
  <c r="E83" i="4"/>
  <c r="B82" i="4"/>
  <c r="B81" i="4"/>
  <c r="B80" i="4"/>
  <c r="B79" i="4"/>
  <c r="E78" i="4"/>
  <c r="B77" i="4"/>
  <c r="B76" i="4"/>
  <c r="B75" i="4"/>
  <c r="B74" i="4"/>
  <c r="E73" i="4"/>
  <c r="B72" i="4"/>
  <c r="B71" i="4"/>
  <c r="B70" i="4"/>
  <c r="B69" i="4"/>
  <c r="B68" i="4"/>
  <c r="B67" i="4"/>
  <c r="C66" i="4"/>
  <c r="C67" i="4" s="1"/>
  <c r="C68" i="4" s="1"/>
  <c r="C69" i="4" s="1"/>
  <c r="C70" i="4" s="1"/>
  <c r="C71" i="4" s="1"/>
  <c r="C72" i="4" s="1"/>
  <c r="C74" i="4" s="1"/>
  <c r="C75" i="4" s="1"/>
  <c r="C76" i="4" s="1"/>
  <c r="C77" i="4" s="1"/>
  <c r="C79" i="4" s="1"/>
  <c r="C80" i="4" s="1"/>
  <c r="C81" i="4" s="1"/>
  <c r="C82" i="4" s="1"/>
  <c r="C84" i="4" s="1"/>
  <c r="C85" i="4" s="1"/>
  <c r="C87" i="4" s="1"/>
  <c r="C88" i="4" s="1"/>
  <c r="C89" i="4" s="1"/>
  <c r="C90" i="4" s="1"/>
  <c r="C91" i="4" s="1"/>
  <c r="C92" i="4" s="1"/>
  <c r="C93" i="4" s="1"/>
  <c r="C95" i="4" s="1"/>
  <c r="C97" i="4" s="1"/>
  <c r="C98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2" i="4" s="1"/>
  <c r="C153" i="4" s="1"/>
  <c r="C154" i="4" s="1"/>
  <c r="C155" i="4" s="1"/>
  <c r="C156" i="4" s="1"/>
  <c r="C157" i="4" s="1"/>
  <c r="C159" i="4" s="1"/>
  <c r="C160" i="4" s="1"/>
  <c r="C161" i="4" s="1"/>
  <c r="C162" i="4" s="1"/>
  <c r="C163" i="4" s="1"/>
  <c r="C165" i="4" s="1"/>
  <c r="C166" i="4" s="1"/>
  <c r="C167" i="4" s="1"/>
  <c r="C168" i="4" s="1"/>
  <c r="C170" i="4" s="1"/>
  <c r="C171" i="4" s="1"/>
  <c r="C172" i="4" s="1"/>
  <c r="C173" i="4" s="1"/>
  <c r="C174" i="4" s="1"/>
  <c r="C175" i="4" s="1"/>
  <c r="C176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2" i="4" s="1"/>
  <c r="C193" i="4" s="1"/>
  <c r="C194" i="4" s="1"/>
  <c r="C195" i="4" s="1"/>
  <c r="C197" i="4" s="1"/>
  <c r="C198" i="4" s="1"/>
  <c r="C200" i="4" s="1"/>
  <c r="C201" i="4" s="1"/>
  <c r="C202" i="4" s="1"/>
  <c r="C203" i="4" s="1"/>
  <c r="C204" i="4" s="1"/>
  <c r="C206" i="4" s="1"/>
  <c r="C207" i="4" s="1"/>
  <c r="C208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5" i="4" s="1"/>
  <c r="C246" i="4" s="1"/>
  <c r="C247" i="4" s="1"/>
  <c r="C248" i="4" s="1"/>
  <c r="C249" i="4" s="1"/>
  <c r="C250" i="4" s="1"/>
  <c r="C251" i="4" s="1"/>
  <c r="C253" i="4" s="1"/>
  <c r="C254" i="4" s="1"/>
  <c r="C255" i="4" s="1"/>
  <c r="C256" i="4" s="1"/>
  <c r="C257" i="4" s="1"/>
  <c r="C258" i="4" s="1"/>
  <c r="C259" i="4" s="1"/>
  <c r="C260" i="4" s="1"/>
  <c r="C261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7" i="4" s="1"/>
  <c r="C278" i="4" s="1"/>
  <c r="C279" i="4" s="1"/>
  <c r="C281" i="4" s="1"/>
  <c r="C282" i="4" s="1"/>
  <c r="C283" i="4" s="1"/>
  <c r="C284" i="4" s="1"/>
  <c r="C285" i="4" s="1"/>
  <c r="C286" i="4" s="1"/>
  <c r="C287" i="4" s="1"/>
  <c r="B66" i="4"/>
  <c r="E65" i="4"/>
  <c r="B64" i="4"/>
  <c r="B63" i="4"/>
  <c r="B62" i="4"/>
  <c r="B61" i="4"/>
  <c r="B60" i="4"/>
  <c r="B59" i="4"/>
  <c r="B58" i="4"/>
  <c r="B57" i="4"/>
  <c r="B56" i="4"/>
  <c r="E55" i="4"/>
  <c r="B54" i="4"/>
  <c r="E53" i="4"/>
  <c r="B52" i="4"/>
  <c r="B51" i="4"/>
  <c r="B50" i="4"/>
  <c r="E49" i="4"/>
  <c r="B48" i="4"/>
  <c r="B47" i="4"/>
  <c r="E46" i="4"/>
  <c r="B45" i="4"/>
  <c r="E44" i="4"/>
  <c r="B43" i="4"/>
  <c r="E42" i="4"/>
  <c r="B41" i="4"/>
  <c r="B40" i="4"/>
  <c r="E39" i="4"/>
  <c r="B38" i="4"/>
  <c r="B37" i="4"/>
  <c r="B36" i="4"/>
  <c r="E35" i="4"/>
  <c r="B34" i="4"/>
  <c r="B33" i="4"/>
  <c r="E32" i="4"/>
  <c r="B31" i="4"/>
  <c r="B30" i="4"/>
  <c r="B29" i="4"/>
  <c r="B28" i="4"/>
  <c r="E27" i="4"/>
  <c r="B26" i="4"/>
  <c r="E25" i="4"/>
  <c r="B24" i="4"/>
  <c r="E23" i="4"/>
  <c r="C22" i="4"/>
  <c r="C24" i="4" s="1"/>
  <c r="C26" i="4" s="1"/>
  <c r="C28" i="4" s="1"/>
  <c r="C29" i="4" s="1"/>
  <c r="C30" i="4" s="1"/>
  <c r="C31" i="4" s="1"/>
  <c r="C33" i="4" s="1"/>
  <c r="C34" i="4" s="1"/>
  <c r="C36" i="4" s="1"/>
  <c r="C37" i="4" s="1"/>
  <c r="C38" i="4" s="1"/>
  <c r="C40" i="4" s="1"/>
  <c r="C41" i="4" s="1"/>
  <c r="C43" i="4" s="1"/>
  <c r="C45" i="4" s="1"/>
  <c r="C47" i="4" s="1"/>
  <c r="C48" i="4" s="1"/>
  <c r="C50" i="4" s="1"/>
  <c r="C51" i="4" s="1"/>
  <c r="C52" i="4" s="1"/>
  <c r="C54" i="4" s="1"/>
  <c r="B22" i="4"/>
  <c r="E21" i="4"/>
  <c r="C20" i="4"/>
  <c r="B20" i="4"/>
  <c r="E19" i="4"/>
  <c r="B18" i="4"/>
  <c r="B17" i="4"/>
  <c r="E16" i="4"/>
  <c r="B15" i="4"/>
  <c r="B14" i="4"/>
  <c r="B13" i="4"/>
  <c r="B12" i="4"/>
  <c r="B11" i="4"/>
  <c r="B10" i="4"/>
  <c r="B9" i="4"/>
  <c r="B8" i="4"/>
  <c r="B7" i="4"/>
  <c r="B6" i="4"/>
  <c r="B5" i="4"/>
  <c r="C4" i="4"/>
  <c r="C6" i="4" s="1"/>
  <c r="B4" i="4"/>
  <c r="E342" i="2"/>
  <c r="B341" i="2"/>
  <c r="B340" i="2"/>
  <c r="B339" i="2"/>
  <c r="B338" i="2"/>
  <c r="B337" i="2"/>
  <c r="E336" i="2"/>
  <c r="B335" i="2"/>
  <c r="B334" i="2"/>
  <c r="E333" i="2"/>
  <c r="B332" i="2"/>
  <c r="B331" i="2"/>
  <c r="B330" i="2"/>
  <c r="B329" i="2"/>
  <c r="B328" i="2"/>
  <c r="B327" i="2"/>
  <c r="B326" i="2"/>
  <c r="B325" i="2"/>
  <c r="B324" i="2"/>
  <c r="E323" i="2"/>
  <c r="B322" i="2"/>
  <c r="B321" i="2"/>
  <c r="B320" i="2"/>
  <c r="B319" i="2"/>
  <c r="B318" i="2"/>
  <c r="E317" i="2"/>
  <c r="B316" i="2"/>
  <c r="B315" i="2"/>
  <c r="E314" i="2"/>
  <c r="B313" i="2"/>
  <c r="B312" i="2"/>
  <c r="B311" i="2"/>
  <c r="B310" i="2"/>
  <c r="B309" i="2"/>
  <c r="E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E292" i="2"/>
  <c r="B291" i="2"/>
  <c r="B290" i="2"/>
  <c r="B289" i="2"/>
  <c r="B288" i="2"/>
  <c r="B287" i="2"/>
  <c r="B286" i="2"/>
  <c r="B285" i="2"/>
  <c r="B284" i="2"/>
  <c r="B283" i="2"/>
  <c r="B282" i="2"/>
  <c r="B281" i="2"/>
  <c r="E280" i="2"/>
  <c r="B279" i="2"/>
  <c r="B278" i="2"/>
  <c r="B277" i="2"/>
  <c r="E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E262" i="2"/>
  <c r="B261" i="2"/>
  <c r="B260" i="2"/>
  <c r="B259" i="2"/>
  <c r="B258" i="2"/>
  <c r="B257" i="2"/>
  <c r="B256" i="2"/>
  <c r="B255" i="2"/>
  <c r="B254" i="2"/>
  <c r="B253" i="2"/>
  <c r="E252" i="2"/>
  <c r="B251" i="2"/>
  <c r="B250" i="2"/>
  <c r="B249" i="2"/>
  <c r="B248" i="2"/>
  <c r="B247" i="2"/>
  <c r="B246" i="2"/>
  <c r="B245" i="2"/>
  <c r="E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E209" i="2"/>
  <c r="B208" i="2"/>
  <c r="B207" i="2"/>
  <c r="B206" i="2"/>
  <c r="E205" i="2"/>
  <c r="B204" i="2"/>
  <c r="B203" i="2"/>
  <c r="B202" i="2"/>
  <c r="B201" i="2"/>
  <c r="B200" i="2"/>
  <c r="E199" i="2"/>
  <c r="B198" i="2"/>
  <c r="B197" i="2"/>
  <c r="E196" i="2"/>
  <c r="B195" i="2"/>
  <c r="B194" i="2"/>
  <c r="B193" i="2"/>
  <c r="B192" i="2"/>
  <c r="E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E177" i="2"/>
  <c r="B176" i="2"/>
  <c r="B175" i="2"/>
  <c r="B174" i="2"/>
  <c r="B173" i="2"/>
  <c r="B172" i="2"/>
  <c r="B171" i="2"/>
  <c r="B170" i="2"/>
  <c r="E169" i="2"/>
  <c r="B168" i="2"/>
  <c r="B167" i="2"/>
  <c r="B166" i="2"/>
  <c r="B165" i="2"/>
  <c r="E164" i="2"/>
  <c r="B163" i="2"/>
  <c r="B162" i="2"/>
  <c r="B161" i="2"/>
  <c r="B160" i="2"/>
  <c r="B159" i="2"/>
  <c r="E158" i="2"/>
  <c r="B157" i="2"/>
  <c r="B156" i="2"/>
  <c r="B155" i="2"/>
  <c r="B154" i="2"/>
  <c r="B153" i="2"/>
  <c r="B152" i="2"/>
  <c r="E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E99" i="2"/>
  <c r="B98" i="2"/>
  <c r="B97" i="2"/>
  <c r="E96" i="2"/>
  <c r="B95" i="2"/>
  <c r="E94" i="2"/>
  <c r="B93" i="2"/>
  <c r="B92" i="2"/>
  <c r="B91" i="2"/>
  <c r="B90" i="2"/>
  <c r="B89" i="2"/>
  <c r="B88" i="2"/>
  <c r="B87" i="2"/>
  <c r="E86" i="2"/>
  <c r="B85" i="2"/>
  <c r="B84" i="2"/>
  <c r="E83" i="2"/>
  <c r="B82" i="2"/>
  <c r="B81" i="2"/>
  <c r="B80" i="2"/>
  <c r="B79" i="2"/>
  <c r="E78" i="2"/>
  <c r="B77" i="2"/>
  <c r="B76" i="2"/>
  <c r="B75" i="2"/>
  <c r="B74" i="2"/>
  <c r="E73" i="2"/>
  <c r="B72" i="2"/>
  <c r="B71" i="2"/>
  <c r="B70" i="2"/>
  <c r="B69" i="2"/>
  <c r="B68" i="2"/>
  <c r="B67" i="2"/>
  <c r="C66" i="2"/>
  <c r="C67" i="2" s="1"/>
  <c r="C68" i="2" s="1"/>
  <c r="C69" i="2" s="1"/>
  <c r="C70" i="2" s="1"/>
  <c r="C71" i="2" s="1"/>
  <c r="C72" i="2" s="1"/>
  <c r="C74" i="2" s="1"/>
  <c r="C75" i="2" s="1"/>
  <c r="C76" i="2" s="1"/>
  <c r="C77" i="2" s="1"/>
  <c r="C79" i="2" s="1"/>
  <c r="C80" i="2" s="1"/>
  <c r="C81" i="2" s="1"/>
  <c r="C82" i="2" s="1"/>
  <c r="C84" i="2" s="1"/>
  <c r="C85" i="2" s="1"/>
  <c r="C87" i="2" s="1"/>
  <c r="C88" i="2" s="1"/>
  <c r="C89" i="2" s="1"/>
  <c r="C90" i="2" s="1"/>
  <c r="C91" i="2" s="1"/>
  <c r="C92" i="2" s="1"/>
  <c r="C93" i="2" s="1"/>
  <c r="C95" i="2" s="1"/>
  <c r="C97" i="2" s="1"/>
  <c r="C98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2" i="2" s="1"/>
  <c r="C153" i="2" s="1"/>
  <c r="C154" i="2" s="1"/>
  <c r="C155" i="2" s="1"/>
  <c r="C156" i="2" s="1"/>
  <c r="C157" i="2" s="1"/>
  <c r="C159" i="2" s="1"/>
  <c r="C160" i="2" s="1"/>
  <c r="C161" i="2" s="1"/>
  <c r="C162" i="2" s="1"/>
  <c r="C163" i="2" s="1"/>
  <c r="C165" i="2" s="1"/>
  <c r="C166" i="2" s="1"/>
  <c r="C167" i="2" s="1"/>
  <c r="C168" i="2" s="1"/>
  <c r="C170" i="2" s="1"/>
  <c r="C171" i="2" s="1"/>
  <c r="C172" i="2" s="1"/>
  <c r="C173" i="2" s="1"/>
  <c r="C174" i="2" s="1"/>
  <c r="C175" i="2" s="1"/>
  <c r="C176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2" i="2" s="1"/>
  <c r="C193" i="2" s="1"/>
  <c r="C194" i="2" s="1"/>
  <c r="C195" i="2" s="1"/>
  <c r="C197" i="2" s="1"/>
  <c r="C198" i="2" s="1"/>
  <c r="C200" i="2" s="1"/>
  <c r="C201" i="2" s="1"/>
  <c r="C202" i="2" s="1"/>
  <c r="C203" i="2" s="1"/>
  <c r="C204" i="2" s="1"/>
  <c r="C206" i="2" s="1"/>
  <c r="C207" i="2" s="1"/>
  <c r="C208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5" i="2" s="1"/>
  <c r="C246" i="2" s="1"/>
  <c r="C247" i="2" s="1"/>
  <c r="C248" i="2" s="1"/>
  <c r="C249" i="2" s="1"/>
  <c r="C250" i="2" s="1"/>
  <c r="C251" i="2" s="1"/>
  <c r="C253" i="2" s="1"/>
  <c r="C254" i="2" s="1"/>
  <c r="C255" i="2" s="1"/>
  <c r="C256" i="2" s="1"/>
  <c r="C257" i="2" s="1"/>
  <c r="C258" i="2" s="1"/>
  <c r="C259" i="2" s="1"/>
  <c r="C260" i="2" s="1"/>
  <c r="C261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7" i="2" s="1"/>
  <c r="C278" i="2" s="1"/>
  <c r="C279" i="2" s="1"/>
  <c r="C281" i="2" s="1"/>
  <c r="C282" i="2" s="1"/>
  <c r="C283" i="2" s="1"/>
  <c r="C284" i="2" s="1"/>
  <c r="C285" i="2" s="1"/>
  <c r="C286" i="2" s="1"/>
  <c r="C287" i="2" s="1"/>
  <c r="B66" i="2"/>
  <c r="E65" i="2"/>
  <c r="B64" i="2"/>
  <c r="B63" i="2"/>
  <c r="B62" i="2"/>
  <c r="B61" i="2"/>
  <c r="B60" i="2"/>
  <c r="B59" i="2"/>
  <c r="B58" i="2"/>
  <c r="B57" i="2"/>
  <c r="B56" i="2"/>
  <c r="E55" i="2"/>
  <c r="B54" i="2"/>
  <c r="E53" i="2"/>
  <c r="B52" i="2"/>
  <c r="B51" i="2"/>
  <c r="B50" i="2"/>
  <c r="E49" i="2"/>
  <c r="B48" i="2"/>
  <c r="B47" i="2"/>
  <c r="E46" i="2"/>
  <c r="B45" i="2"/>
  <c r="E44" i="2"/>
  <c r="B43" i="2"/>
  <c r="E42" i="2"/>
  <c r="B41" i="2"/>
  <c r="B40" i="2"/>
  <c r="E39" i="2"/>
  <c r="B38" i="2"/>
  <c r="B37" i="2"/>
  <c r="B36" i="2"/>
  <c r="E35" i="2"/>
  <c r="B34" i="2"/>
  <c r="B33" i="2"/>
  <c r="E32" i="2"/>
  <c r="B31" i="2"/>
  <c r="B30" i="2"/>
  <c r="B29" i="2"/>
  <c r="B28" i="2"/>
  <c r="E27" i="2"/>
  <c r="B26" i="2"/>
  <c r="E25" i="2"/>
  <c r="B24" i="2"/>
  <c r="E23" i="2"/>
  <c r="C22" i="2"/>
  <c r="C24" i="2" s="1"/>
  <c r="C26" i="2" s="1"/>
  <c r="C28" i="2" s="1"/>
  <c r="C29" i="2" s="1"/>
  <c r="C30" i="2" s="1"/>
  <c r="C31" i="2" s="1"/>
  <c r="C33" i="2" s="1"/>
  <c r="C34" i="2" s="1"/>
  <c r="C36" i="2" s="1"/>
  <c r="C37" i="2" s="1"/>
  <c r="C38" i="2" s="1"/>
  <c r="C40" i="2" s="1"/>
  <c r="C41" i="2" s="1"/>
  <c r="C43" i="2" s="1"/>
  <c r="C45" i="2" s="1"/>
  <c r="C47" i="2" s="1"/>
  <c r="C48" i="2" s="1"/>
  <c r="C50" i="2" s="1"/>
  <c r="C51" i="2" s="1"/>
  <c r="C52" i="2" s="1"/>
  <c r="C54" i="2" s="1"/>
  <c r="B22" i="2"/>
  <c r="E21" i="2"/>
  <c r="C20" i="2"/>
  <c r="B20" i="2"/>
  <c r="E19" i="2"/>
  <c r="B18" i="2"/>
  <c r="B17" i="2"/>
  <c r="E16" i="2"/>
  <c r="B15" i="2"/>
  <c r="B14" i="2"/>
  <c r="B13" i="2"/>
  <c r="B12" i="2"/>
  <c r="B11" i="2"/>
  <c r="B10" i="2"/>
  <c r="B9" i="2"/>
  <c r="B8" i="2"/>
  <c r="B7" i="2"/>
  <c r="B6" i="2"/>
  <c r="B5" i="2"/>
  <c r="C4" i="2"/>
  <c r="C6" i="2" s="1"/>
  <c r="B4" i="2"/>
  <c r="C12" i="8" l="1"/>
  <c r="C11" i="8"/>
  <c r="C12" i="6"/>
  <c r="C11" i="6"/>
  <c r="C12" i="5"/>
  <c r="C11" i="5"/>
  <c r="C12" i="3"/>
  <c r="C11" i="3"/>
  <c r="C8" i="4"/>
  <c r="C7" i="4"/>
  <c r="C289" i="4"/>
  <c r="C288" i="4"/>
  <c r="C290" i="4" s="1"/>
  <c r="C291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9" i="4" s="1"/>
  <c r="C310" i="4" s="1"/>
  <c r="C311" i="4" s="1"/>
  <c r="C312" i="4" s="1"/>
  <c r="C313" i="4" s="1"/>
  <c r="C315" i="4" s="1"/>
  <c r="C316" i="4" s="1"/>
  <c r="C318" i="4" s="1"/>
  <c r="C319" i="4" s="1"/>
  <c r="C320" i="4" s="1"/>
  <c r="C321" i="4" s="1"/>
  <c r="C322" i="4" s="1"/>
  <c r="C324" i="4" s="1"/>
  <c r="C325" i="4" s="1"/>
  <c r="C326" i="4" s="1"/>
  <c r="C327" i="4" s="1"/>
  <c r="C328" i="4" s="1"/>
  <c r="C329" i="4" s="1"/>
  <c r="C330" i="4" s="1"/>
  <c r="C331" i="4" s="1"/>
  <c r="C332" i="4" s="1"/>
  <c r="C334" i="4" s="1"/>
  <c r="C335" i="4" s="1"/>
  <c r="C337" i="4" s="1"/>
  <c r="C338" i="4" s="1"/>
  <c r="C339" i="4" s="1"/>
  <c r="C340" i="4" s="1"/>
  <c r="C341" i="4" s="1"/>
  <c r="C5" i="4"/>
  <c r="E343" i="4"/>
  <c r="C8" i="2"/>
  <c r="C7" i="2"/>
  <c r="C289" i="2"/>
  <c r="C288" i="2"/>
  <c r="C290" i="2" s="1"/>
  <c r="C291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9" i="2" s="1"/>
  <c r="C310" i="2" s="1"/>
  <c r="C311" i="2" s="1"/>
  <c r="C312" i="2" s="1"/>
  <c r="C313" i="2" s="1"/>
  <c r="C315" i="2" s="1"/>
  <c r="C316" i="2" s="1"/>
  <c r="C318" i="2" s="1"/>
  <c r="C319" i="2" s="1"/>
  <c r="C320" i="2" s="1"/>
  <c r="C321" i="2" s="1"/>
  <c r="C322" i="2" s="1"/>
  <c r="C324" i="2" s="1"/>
  <c r="C325" i="2" s="1"/>
  <c r="C326" i="2" s="1"/>
  <c r="C327" i="2" s="1"/>
  <c r="C328" i="2" s="1"/>
  <c r="C329" i="2" s="1"/>
  <c r="C330" i="2" s="1"/>
  <c r="C331" i="2" s="1"/>
  <c r="C332" i="2" s="1"/>
  <c r="C334" i="2" s="1"/>
  <c r="C335" i="2" s="1"/>
  <c r="C337" i="2" s="1"/>
  <c r="C338" i="2" s="1"/>
  <c r="C339" i="2" s="1"/>
  <c r="C340" i="2" s="1"/>
  <c r="C341" i="2" s="1"/>
  <c r="C5" i="2"/>
  <c r="E343" i="2"/>
  <c r="E336" i="1"/>
  <c r="E333" i="1"/>
  <c r="B332" i="1"/>
  <c r="B331" i="1"/>
  <c r="B330" i="1"/>
  <c r="B329" i="1"/>
  <c r="B328" i="1"/>
  <c r="B327" i="1"/>
  <c r="B326" i="1"/>
  <c r="B325" i="1"/>
  <c r="B324" i="1"/>
  <c r="E323" i="1"/>
  <c r="B322" i="1"/>
  <c r="B321" i="1"/>
  <c r="B320" i="1"/>
  <c r="B319" i="1"/>
  <c r="B318" i="1"/>
  <c r="E317" i="1"/>
  <c r="B316" i="1"/>
  <c r="B315" i="1"/>
  <c r="E314" i="1"/>
  <c r="B313" i="1"/>
  <c r="B312" i="1"/>
  <c r="B311" i="1"/>
  <c r="B310" i="1"/>
  <c r="B309" i="1"/>
  <c r="E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E292" i="1"/>
  <c r="B291" i="1"/>
  <c r="B290" i="1"/>
  <c r="B289" i="1"/>
  <c r="B288" i="1"/>
  <c r="B287" i="1"/>
  <c r="B286" i="1"/>
  <c r="B285" i="1"/>
  <c r="B284" i="1"/>
  <c r="B283" i="1"/>
  <c r="B282" i="1"/>
  <c r="B281" i="1"/>
  <c r="E280" i="1"/>
  <c r="E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E262" i="1"/>
  <c r="B261" i="1"/>
  <c r="B260" i="1"/>
  <c r="B259" i="1"/>
  <c r="B258" i="1"/>
  <c r="B257" i="1"/>
  <c r="B256" i="1"/>
  <c r="B255" i="1"/>
  <c r="B254" i="1"/>
  <c r="B253" i="1"/>
  <c r="E252" i="1"/>
  <c r="B251" i="1"/>
  <c r="B250" i="1"/>
  <c r="B249" i="1"/>
  <c r="B248" i="1"/>
  <c r="B247" i="1"/>
  <c r="B246" i="1"/>
  <c r="B245" i="1"/>
  <c r="E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E209" i="1"/>
  <c r="B208" i="1"/>
  <c r="B207" i="1"/>
  <c r="B206" i="1"/>
  <c r="E205" i="1"/>
  <c r="B204" i="1"/>
  <c r="B203" i="1"/>
  <c r="B201" i="1"/>
  <c r="B200" i="1"/>
  <c r="E199" i="1"/>
  <c r="B198" i="1"/>
  <c r="B197" i="1"/>
  <c r="E196" i="1"/>
  <c r="B195" i="1"/>
  <c r="B194" i="1"/>
  <c r="B193" i="1"/>
  <c r="B192" i="1"/>
  <c r="E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E177" i="1"/>
  <c r="B176" i="1"/>
  <c r="B175" i="1"/>
  <c r="B174" i="1"/>
  <c r="B173" i="1"/>
  <c r="B172" i="1"/>
  <c r="B171" i="1"/>
  <c r="E169" i="1"/>
  <c r="B168" i="1"/>
  <c r="B167" i="1"/>
  <c r="B166" i="1"/>
  <c r="B165" i="1"/>
  <c r="E164" i="1"/>
  <c r="B163" i="1"/>
  <c r="B162" i="1"/>
  <c r="B161" i="1"/>
  <c r="B160" i="1"/>
  <c r="B159" i="1"/>
  <c r="E158" i="1"/>
  <c r="B157" i="1"/>
  <c r="B156" i="1"/>
  <c r="B155" i="1"/>
  <c r="B154" i="1"/>
  <c r="B153" i="1"/>
  <c r="B152" i="1"/>
  <c r="E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E99" i="1"/>
  <c r="B98" i="1"/>
  <c r="B97" i="1"/>
  <c r="E96" i="1"/>
  <c r="E94" i="1"/>
  <c r="B93" i="1"/>
  <c r="B92" i="1"/>
  <c r="B91" i="1"/>
  <c r="B90" i="1"/>
  <c r="B89" i="1"/>
  <c r="B88" i="1"/>
  <c r="B87" i="1"/>
  <c r="E86" i="1"/>
  <c r="B85" i="1"/>
  <c r="B84" i="1"/>
  <c r="E83" i="1"/>
  <c r="B82" i="1"/>
  <c r="B81" i="1"/>
  <c r="B80" i="1"/>
  <c r="B79" i="1"/>
  <c r="E78" i="1"/>
  <c r="B77" i="1"/>
  <c r="B76" i="1"/>
  <c r="B75" i="1"/>
  <c r="B74" i="1"/>
  <c r="E73" i="1"/>
  <c r="B72" i="1"/>
  <c r="B71" i="1"/>
  <c r="B70" i="1"/>
  <c r="B69" i="1"/>
  <c r="B68" i="1"/>
  <c r="B67" i="1"/>
  <c r="B66" i="1"/>
  <c r="E65" i="1"/>
  <c r="B64" i="1"/>
  <c r="B63" i="1"/>
  <c r="B62" i="1"/>
  <c r="B61" i="1"/>
  <c r="B60" i="1"/>
  <c r="B59" i="1"/>
  <c r="B58" i="1"/>
  <c r="B57" i="1"/>
  <c r="B56" i="1"/>
  <c r="E55" i="1"/>
  <c r="E53" i="1"/>
  <c r="B52" i="1"/>
  <c r="B51" i="1"/>
  <c r="B50" i="1"/>
  <c r="E49" i="1"/>
  <c r="B47" i="1"/>
  <c r="E46" i="1"/>
  <c r="B45" i="1"/>
  <c r="E44" i="1"/>
  <c r="E42" i="1"/>
  <c r="B41" i="1"/>
  <c r="B40" i="1"/>
  <c r="E39" i="1"/>
  <c r="B38" i="1"/>
  <c r="B37" i="1"/>
  <c r="B36" i="1"/>
  <c r="E35" i="1"/>
  <c r="B34" i="1"/>
  <c r="B33" i="1"/>
  <c r="E32" i="1"/>
  <c r="B31" i="1"/>
  <c r="B30" i="1"/>
  <c r="B29" i="1"/>
  <c r="B28" i="1"/>
  <c r="E27" i="1"/>
  <c r="B26" i="1"/>
  <c r="E25" i="1"/>
  <c r="B24" i="1"/>
  <c r="E23" i="1"/>
  <c r="B22" i="1"/>
  <c r="E21" i="1"/>
  <c r="B20" i="1"/>
  <c r="E19" i="1"/>
  <c r="C20" i="1"/>
  <c r="C22" i="1" s="1"/>
  <c r="C24" i="1" s="1"/>
  <c r="C26" i="1" s="1"/>
  <c r="C28" i="1" s="1"/>
  <c r="C29" i="1" s="1"/>
  <c r="C30" i="1" s="1"/>
  <c r="C31" i="1" s="1"/>
  <c r="C33" i="1" s="1"/>
  <c r="C34" i="1" s="1"/>
  <c r="C36" i="1" s="1"/>
  <c r="C37" i="1" s="1"/>
  <c r="C38" i="1" s="1"/>
  <c r="C40" i="1" s="1"/>
  <c r="C41" i="1" s="1"/>
  <c r="C45" i="1" s="1"/>
  <c r="C47" i="1" s="1"/>
  <c r="C48" i="1" s="1"/>
  <c r="C50" i="1" s="1"/>
  <c r="C51" i="1" s="1"/>
  <c r="C52" i="1" s="1"/>
  <c r="B18" i="1"/>
  <c r="B17" i="1"/>
  <c r="E16" i="1"/>
  <c r="B15" i="1"/>
  <c r="B14" i="1"/>
  <c r="B13" i="1"/>
  <c r="B12" i="1"/>
  <c r="B11" i="1"/>
  <c r="B10" i="1"/>
  <c r="B9" i="1"/>
  <c r="B8" i="1"/>
  <c r="B7" i="1"/>
  <c r="B6" i="1"/>
  <c r="B5" i="1"/>
  <c r="C4" i="1"/>
  <c r="C5" i="1" s="1"/>
  <c r="B4" i="1"/>
  <c r="C14" i="8" l="1"/>
  <c r="C15" i="8" s="1"/>
  <c r="C13" i="8"/>
  <c r="C14" i="6"/>
  <c r="C15" i="6" s="1"/>
  <c r="C13" i="6"/>
  <c r="C14" i="5"/>
  <c r="C15" i="5" s="1"/>
  <c r="C13" i="5"/>
  <c r="C14" i="3"/>
  <c r="C15" i="3" s="1"/>
  <c r="C13" i="3"/>
  <c r="C10" i="4"/>
  <c r="C9" i="4"/>
  <c r="C10" i="2"/>
  <c r="C9" i="2"/>
  <c r="C6" i="1"/>
  <c r="E343" i="1"/>
  <c r="C12" i="4" l="1"/>
  <c r="C11" i="4"/>
  <c r="C12" i="2"/>
  <c r="C11" i="2"/>
  <c r="C7" i="1"/>
  <c r="C8" i="1"/>
  <c r="C66" i="1"/>
  <c r="C67" i="1" s="1"/>
  <c r="C68" i="1" s="1"/>
  <c r="C69" i="1" s="1"/>
  <c r="C70" i="1" s="1"/>
  <c r="C71" i="1" s="1"/>
  <c r="C72" i="1" s="1"/>
  <c r="C74" i="1" s="1"/>
  <c r="C75" i="1" s="1"/>
  <c r="C76" i="1" s="1"/>
  <c r="C77" i="1" s="1"/>
  <c r="C79" i="1" s="1"/>
  <c r="C80" i="1" s="1"/>
  <c r="C81" i="1" s="1"/>
  <c r="C82" i="1" s="1"/>
  <c r="C84" i="1" s="1"/>
  <c r="C85" i="1" s="1"/>
  <c r="C87" i="1" s="1"/>
  <c r="C88" i="1" s="1"/>
  <c r="C89" i="1" s="1"/>
  <c r="C90" i="1" s="1"/>
  <c r="C91" i="1" s="1"/>
  <c r="C92" i="1" s="1"/>
  <c r="C93" i="1" s="1"/>
  <c r="C95" i="1" s="1"/>
  <c r="C97" i="1" s="1"/>
  <c r="C98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2" i="1" s="1"/>
  <c r="C153" i="1" s="1"/>
  <c r="C154" i="1" s="1"/>
  <c r="C155" i="1" s="1"/>
  <c r="C156" i="1" s="1"/>
  <c r="C157" i="1" s="1"/>
  <c r="C159" i="1" s="1"/>
  <c r="C160" i="1" s="1"/>
  <c r="C161" i="1" s="1"/>
  <c r="C162" i="1" s="1"/>
  <c r="C163" i="1" s="1"/>
  <c r="C165" i="1" s="1"/>
  <c r="C166" i="1" s="1"/>
  <c r="C167" i="1" s="1"/>
  <c r="C168" i="1" s="1"/>
  <c r="C171" i="1" s="1"/>
  <c r="C172" i="1" s="1"/>
  <c r="C173" i="1" s="1"/>
  <c r="C174" i="1" s="1"/>
  <c r="C175" i="1" s="1"/>
  <c r="C176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2" i="1" s="1"/>
  <c r="C193" i="1" s="1"/>
  <c r="C194" i="1" s="1"/>
  <c r="C195" i="1" s="1"/>
  <c r="C197" i="1" s="1"/>
  <c r="C198" i="1" s="1"/>
  <c r="C200" i="1" s="1"/>
  <c r="C201" i="1" s="1"/>
  <c r="C203" i="1" s="1"/>
  <c r="C204" i="1" s="1"/>
  <c r="C206" i="1" s="1"/>
  <c r="C207" i="1" s="1"/>
  <c r="C208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5" i="1" s="1"/>
  <c r="C246" i="1" s="1"/>
  <c r="C247" i="1" s="1"/>
  <c r="C248" i="1" s="1"/>
  <c r="C249" i="1" s="1"/>
  <c r="C250" i="1" s="1"/>
  <c r="C251" i="1" s="1"/>
  <c r="C253" i="1" s="1"/>
  <c r="C254" i="1" s="1"/>
  <c r="C255" i="1" s="1"/>
  <c r="C256" i="1" s="1"/>
  <c r="C257" i="1" s="1"/>
  <c r="C258" i="1" s="1"/>
  <c r="C259" i="1" s="1"/>
  <c r="C260" i="1" s="1"/>
  <c r="C261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81" i="1" s="1"/>
  <c r="C282" i="1" s="1"/>
  <c r="C283" i="1" s="1"/>
  <c r="C284" i="1" s="1"/>
  <c r="C285" i="1" s="1"/>
  <c r="C286" i="1" s="1"/>
  <c r="C287" i="1" s="1"/>
  <c r="C14" i="4" l="1"/>
  <c r="C15" i="4" s="1"/>
  <c r="C13" i="4"/>
  <c r="C14" i="2"/>
  <c r="C15" i="2" s="1"/>
  <c r="C13" i="2"/>
  <c r="C9" i="1"/>
  <c r="C10" i="1"/>
  <c r="C289" i="1"/>
  <c r="C288" i="1"/>
  <c r="C290" i="1" s="1"/>
  <c r="C291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9" i="1" s="1"/>
  <c r="C310" i="1" s="1"/>
  <c r="C311" i="1" s="1"/>
  <c r="C312" i="1" s="1"/>
  <c r="C313" i="1" s="1"/>
  <c r="C315" i="1" s="1"/>
  <c r="C316" i="1" s="1"/>
  <c r="C318" i="1" s="1"/>
  <c r="C319" i="1" s="1"/>
  <c r="C320" i="1" s="1"/>
  <c r="C321" i="1" s="1"/>
  <c r="C322" i="1" s="1"/>
  <c r="C324" i="1" s="1"/>
  <c r="C325" i="1" s="1"/>
  <c r="C326" i="1" s="1"/>
  <c r="C327" i="1" s="1"/>
  <c r="C328" i="1" s="1"/>
  <c r="C329" i="1" s="1"/>
  <c r="C330" i="1" s="1"/>
  <c r="C331" i="1" s="1"/>
  <c r="C332" i="1" s="1"/>
  <c r="C11" i="1" l="1"/>
  <c r="C12" i="1"/>
  <c r="C13" i="1" l="1"/>
  <c r="C14" i="1"/>
  <c r="C15" i="1" s="1"/>
</calcChain>
</file>

<file path=xl/comments1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Actual $700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Actual $500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Actual $360</t>
        </r>
      </text>
    </comment>
    <comment ref="E76" authorId="0" shapeId="0">
      <text>
        <r>
          <rPr>
            <sz val="9"/>
            <color indexed="81"/>
            <rFont val="Tahoma"/>
            <family val="2"/>
          </rPr>
          <t>Actual $450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Actual $340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 xml:space="preserve">Actual $600
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165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Actual $310</t>
        </r>
      </text>
    </comment>
    <comment ref="E221" authorId="0" shapeId="0">
      <text>
        <r>
          <rPr>
            <b/>
            <sz val="9"/>
            <color indexed="81"/>
            <rFont val="Tahoma"/>
            <family val="2"/>
          </rPr>
          <t>Actual $425</t>
        </r>
      </text>
    </comment>
    <comment ref="E324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26" authorId="0" shapeId="0">
      <text>
        <r>
          <rPr>
            <sz val="9"/>
            <color indexed="81"/>
            <rFont val="Tahoma"/>
            <family val="2"/>
          </rPr>
          <t>Actual $340</t>
        </r>
      </text>
    </comment>
    <comment ref="E328" authorId="0" shapeId="0">
      <text>
        <r>
          <rPr>
            <b/>
            <sz val="9"/>
            <color indexed="81"/>
            <rFont val="Tahoma"/>
            <family val="2"/>
          </rPr>
          <t>Actual $600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  <comment ref="E334" authorId="0" shapeId="0">
      <text>
        <r>
          <rPr>
            <b/>
            <sz val="9"/>
            <color indexed="81"/>
            <rFont val="Tahoma"/>
            <family val="2"/>
          </rPr>
          <t>Actual $400</t>
        </r>
      </text>
    </comment>
  </commentList>
</comments>
</file>

<file path=xl/sharedStrings.xml><?xml version="1.0" encoding="utf-8"?>
<sst xmlns="http://schemas.openxmlformats.org/spreadsheetml/2006/main" count="7930" uniqueCount="409">
  <si>
    <t>0101-01</t>
  </si>
  <si>
    <t>REGIDOR PROPIETARIO</t>
  </si>
  <si>
    <t>1ER. REGIDOR SUPLENTE</t>
  </si>
  <si>
    <t>2DO. REGIDOR SUPLENTE</t>
  </si>
  <si>
    <t>3ER. REGIDOR SUPLENTE</t>
  </si>
  <si>
    <t>4TO. REGIDOR SUPLENTE</t>
  </si>
  <si>
    <t>Total CONCEJO MUNICIPAL</t>
  </si>
  <si>
    <t>0101-03</t>
  </si>
  <si>
    <t>Alcalde Municipal</t>
  </si>
  <si>
    <t>Asistente de alcalde</t>
  </si>
  <si>
    <t xml:space="preserve">Total ALCALDE O DESPACHO MUNICIPAL </t>
  </si>
  <si>
    <t>0101-04</t>
  </si>
  <si>
    <t>Vig. Pozo Bonete</t>
  </si>
  <si>
    <t>Total SMARSA</t>
  </si>
  <si>
    <t>0101-05</t>
  </si>
  <si>
    <t>Sindico Municipal</t>
  </si>
  <si>
    <t>Total SINDICATURA</t>
  </si>
  <si>
    <t>0101-06</t>
  </si>
  <si>
    <t>Secretaria Municipal</t>
  </si>
  <si>
    <t>Total SECRETARIA MUNICIPAL</t>
  </si>
  <si>
    <t>0101-07</t>
  </si>
  <si>
    <t>Enc. De Arch. Institucio</t>
  </si>
  <si>
    <t xml:space="preserve">Total ARCHIVO INSTITUCIONAL </t>
  </si>
  <si>
    <t>0101-08</t>
  </si>
  <si>
    <t>Gerente General</t>
  </si>
  <si>
    <t>Recepcionista</t>
  </si>
  <si>
    <t>Ordenanza alcaldia</t>
  </si>
  <si>
    <t xml:space="preserve">Total GERENCIA GENERAL </t>
  </si>
  <si>
    <t>0101-09</t>
  </si>
  <si>
    <t>Auditor Interno</t>
  </si>
  <si>
    <t>Asistente de auditoria</t>
  </si>
  <si>
    <t xml:space="preserve">Total AUDITORIA INTERNA </t>
  </si>
  <si>
    <t>0101-10</t>
  </si>
  <si>
    <t xml:space="preserve">Auxiliar Juridico </t>
  </si>
  <si>
    <t>Asesor Juridico</t>
  </si>
  <si>
    <t xml:space="preserve">Jefe Juridico </t>
  </si>
  <si>
    <t xml:space="preserve">Total UNIDAD JURIDICA </t>
  </si>
  <si>
    <t>0101-11</t>
  </si>
  <si>
    <t>Jefe de RRPP</t>
  </si>
  <si>
    <t>Auxiliar RRPP</t>
  </si>
  <si>
    <t xml:space="preserve">Total RELACIONES PUBLICAS Y COMUNICACIONES </t>
  </si>
  <si>
    <t>0101-12</t>
  </si>
  <si>
    <t>Encargada de UAIP</t>
  </si>
  <si>
    <t>Total UNIDAD DE ACCESO A LA INFORMACION PUBLICA</t>
  </si>
  <si>
    <t>0101-13</t>
  </si>
  <si>
    <t>Enc. De Gestion y cop.</t>
  </si>
  <si>
    <t xml:space="preserve">Total GESTION Y COOPERACION </t>
  </si>
  <si>
    <t>0101-14</t>
  </si>
  <si>
    <t>Encargado de Informatica</t>
  </si>
  <si>
    <t>Auxiliar de informatica</t>
  </si>
  <si>
    <t xml:space="preserve">Total INFORMATICA </t>
  </si>
  <si>
    <t>0101-15</t>
  </si>
  <si>
    <t>Auxiliar de RRHH</t>
  </si>
  <si>
    <t xml:space="preserve">Total RECURSOS HUMANOS </t>
  </si>
  <si>
    <t>0102-01</t>
  </si>
  <si>
    <t>Gerencia UFI</t>
  </si>
  <si>
    <t>Total UNIDAD FINANCIERA INSTITUCIONAL</t>
  </si>
  <si>
    <t>0102-02</t>
  </si>
  <si>
    <t>Jefa UATM</t>
  </si>
  <si>
    <t>Auxiliar UATM</t>
  </si>
  <si>
    <t>Encargada de CC</t>
  </si>
  <si>
    <t>Encargado de Catastro</t>
  </si>
  <si>
    <t>Auxiliar UTAM</t>
  </si>
  <si>
    <t>Total UATM</t>
  </si>
  <si>
    <t>0102-03</t>
  </si>
  <si>
    <t>Jefe UACI</t>
  </si>
  <si>
    <t>Auxiliar UACI</t>
  </si>
  <si>
    <t>Adm. De contratos</t>
  </si>
  <si>
    <t>Encargado de bodega gral</t>
  </si>
  <si>
    <t>Auxiliar de bodega</t>
  </si>
  <si>
    <t xml:space="preserve">Total UACI </t>
  </si>
  <si>
    <t>0102-04</t>
  </si>
  <si>
    <t>Tesorera</t>
  </si>
  <si>
    <t>Auxiliar Tesoreria</t>
  </si>
  <si>
    <t>Colectora</t>
  </si>
  <si>
    <t xml:space="preserve">Total TESORERIA </t>
  </si>
  <si>
    <t>0102-05</t>
  </si>
  <si>
    <t>Jefe de contabilidad</t>
  </si>
  <si>
    <t>Auxiliar contabilidad</t>
  </si>
  <si>
    <t>Auxiliar de contabilidad</t>
  </si>
  <si>
    <t xml:space="preserve">Total CONTABILIDAD </t>
  </si>
  <si>
    <t>0102-06</t>
  </si>
  <si>
    <t>Encar. De presupuesto</t>
  </si>
  <si>
    <t>Auxiliar de presupuesto</t>
  </si>
  <si>
    <t>Total PRESUPUESTO</t>
  </si>
  <si>
    <t>0201-02</t>
  </si>
  <si>
    <t>Encargado de transporte</t>
  </si>
  <si>
    <t>Motorista</t>
  </si>
  <si>
    <t>MTTO GENERAL/MOTORISTA</t>
  </si>
  <si>
    <t>Mensajero</t>
  </si>
  <si>
    <t xml:space="preserve">Total TRANSPORTE </t>
  </si>
  <si>
    <t>0202-00</t>
  </si>
  <si>
    <t>GERENCIA DE SERVICIOS</t>
  </si>
  <si>
    <t>Total JEFATURA DE SERVICIOS</t>
  </si>
  <si>
    <t>0202-01</t>
  </si>
  <si>
    <t>Jefe del REF</t>
  </si>
  <si>
    <t>Auxiliar REF</t>
  </si>
  <si>
    <t xml:space="preserve">Total REGISTRO DEL ESTADO FAMILIAR </t>
  </si>
  <si>
    <t>0202-02</t>
  </si>
  <si>
    <t>Director</t>
  </si>
  <si>
    <t>Secretaria</t>
  </si>
  <si>
    <t>Agente</t>
  </si>
  <si>
    <t>Total CUERPO DE AGENTES MUNICIPALES</t>
  </si>
  <si>
    <t>0202-03</t>
  </si>
  <si>
    <t>Administador mercado</t>
  </si>
  <si>
    <t>Colector</t>
  </si>
  <si>
    <t>Ordenanza Mercado</t>
  </si>
  <si>
    <t>Miscelaneos</t>
  </si>
  <si>
    <t>Total MERCADOS</t>
  </si>
  <si>
    <t>0202-04</t>
  </si>
  <si>
    <t>Administrador cementerio</t>
  </si>
  <si>
    <t>Auxiliar cementerio</t>
  </si>
  <si>
    <t xml:space="preserve">Total CEMENTERIO </t>
  </si>
  <si>
    <t>0202-05</t>
  </si>
  <si>
    <t>Encargado</t>
  </si>
  <si>
    <t>Auxiliar Electrico</t>
  </si>
  <si>
    <t>0202-07</t>
  </si>
  <si>
    <t>Motorista tren de aseo</t>
  </si>
  <si>
    <t xml:space="preserve">Total ALUMBRADO PUBLICO </t>
  </si>
  <si>
    <t>0202-06</t>
  </si>
  <si>
    <t>GERENCIA DE MEDIO AMBIENTE</t>
  </si>
  <si>
    <t xml:space="preserve">Auxiliar medio ambiente </t>
  </si>
  <si>
    <t>Auxiliar Mantenimiento</t>
  </si>
  <si>
    <t xml:space="preserve">Auxiliar de medio ambiente </t>
  </si>
  <si>
    <t xml:space="preserve">Total MEDIO AMBIENTE </t>
  </si>
  <si>
    <t>Jefa de desechos solidos</t>
  </si>
  <si>
    <t>Recolector de basura</t>
  </si>
  <si>
    <t>Auxiliar tren de aseo</t>
  </si>
  <si>
    <t>Aux. tren de aseo</t>
  </si>
  <si>
    <t>Auxiliar de tren de aseo</t>
  </si>
  <si>
    <t>Auxliar tren de aseo</t>
  </si>
  <si>
    <t xml:space="preserve">Total RECOLECCION </t>
  </si>
  <si>
    <t>0202-08</t>
  </si>
  <si>
    <t>Barrendero</t>
  </si>
  <si>
    <t>Auxiliar ser. General</t>
  </si>
  <si>
    <t xml:space="preserve">Total BARRIDO </t>
  </si>
  <si>
    <t>0202-09</t>
  </si>
  <si>
    <t>Auxliar de medio ambiente</t>
  </si>
  <si>
    <t xml:space="preserve">Total MANTENIMIENTO DE PARQUES </t>
  </si>
  <si>
    <t>0301-01</t>
  </si>
  <si>
    <t>Asistente administrativo</t>
  </si>
  <si>
    <t>Ordenamiento territorial</t>
  </si>
  <si>
    <t>Ordenanza</t>
  </si>
  <si>
    <t xml:space="preserve">Total UEOC </t>
  </si>
  <si>
    <t>0301-04</t>
  </si>
  <si>
    <t>Jefe de mecanicos</t>
  </si>
  <si>
    <t>Mecanico</t>
  </si>
  <si>
    <t>Total TALLER 0302-03</t>
  </si>
  <si>
    <t>0401-01</t>
  </si>
  <si>
    <t>Administrador</t>
  </si>
  <si>
    <t>Enc. De Cocina</t>
  </si>
  <si>
    <t>Coor. De turismo</t>
  </si>
  <si>
    <t>Asistente administrativa</t>
  </si>
  <si>
    <t>Aux. Administrativo</t>
  </si>
  <si>
    <t>Cocinera</t>
  </si>
  <si>
    <t>Encargado de Hostal</t>
  </si>
  <si>
    <t>JEFE DE OPERACIONES</t>
  </si>
  <si>
    <t>Auxiliar de man. Piscina</t>
  </si>
  <si>
    <t>Auxiliar de man. De cancha</t>
  </si>
  <si>
    <t>Auxiliar de man. De piscina</t>
  </si>
  <si>
    <t>Enc. De lockers</t>
  </si>
  <si>
    <t>Enc, de limpieza</t>
  </si>
  <si>
    <t>Encargado de bodega</t>
  </si>
  <si>
    <t>Auxiliar</t>
  </si>
  <si>
    <t>Enc, de zoologico</t>
  </si>
  <si>
    <t xml:space="preserve">Cajera del rancho </t>
  </si>
  <si>
    <t>Mantenimiento</t>
  </si>
  <si>
    <t>GUARDAVIDAS</t>
  </si>
  <si>
    <t>Enc, de matemiento de cancha</t>
  </si>
  <si>
    <t>Taquilla</t>
  </si>
  <si>
    <t xml:space="preserve">Total POLIDEPORTIVO </t>
  </si>
  <si>
    <t>0301-05</t>
  </si>
  <si>
    <t xml:space="preserve">Jefe de soldadores </t>
  </si>
  <si>
    <t>Soldador</t>
  </si>
  <si>
    <t>Auxiliar mantenimiento</t>
  </si>
  <si>
    <t>Total OBRA DE BANCO 0301-05</t>
  </si>
  <si>
    <t>0301-06</t>
  </si>
  <si>
    <t>Operador de maquina</t>
  </si>
  <si>
    <t>Operador de bodcat</t>
  </si>
  <si>
    <t>Operador retroescabadora</t>
  </si>
  <si>
    <t>Operado Motoniveladora</t>
  </si>
  <si>
    <t>Sup. Ope. Obra civil</t>
  </si>
  <si>
    <t>Ordenanza casa del joven</t>
  </si>
  <si>
    <t>Total MAQUINARIA 0302-04</t>
  </si>
  <si>
    <t>0302-01</t>
  </si>
  <si>
    <t>Coordinador  de participacion  c</t>
  </si>
  <si>
    <t>Tecnico participacion c</t>
  </si>
  <si>
    <t>Total PARTICIPACION CIUDADANA 0302-01</t>
  </si>
  <si>
    <t>0302-03</t>
  </si>
  <si>
    <t>Coor. Unidad de la mujer</t>
  </si>
  <si>
    <t>Auxiliar U de la mujer</t>
  </si>
  <si>
    <t>Total UNIDAD DE LA MUJER 0302-03</t>
  </si>
  <si>
    <t>0302-04</t>
  </si>
  <si>
    <t>Auxiliar adminitrativo</t>
  </si>
  <si>
    <t>Enc. De centro de alcance</t>
  </si>
  <si>
    <t>Dibujo y pintura</t>
  </si>
  <si>
    <t>Musica</t>
  </si>
  <si>
    <t>Total CMPV 0302-04</t>
  </si>
  <si>
    <t>0302-05</t>
  </si>
  <si>
    <t>Encargado de deportes</t>
  </si>
  <si>
    <t>Coor. Deportes zona sur</t>
  </si>
  <si>
    <t>Enc. De aerobicos</t>
  </si>
  <si>
    <t>Inst. de futboll</t>
  </si>
  <si>
    <t>Preparador fisico</t>
  </si>
  <si>
    <t>Utilero</t>
  </si>
  <si>
    <t>Inst. de natacion</t>
  </si>
  <si>
    <t>Inst. de basquetbol</t>
  </si>
  <si>
    <t>Inst. futboll</t>
  </si>
  <si>
    <t>Total IMDEM 0302-05</t>
  </si>
  <si>
    <t>0302-06</t>
  </si>
  <si>
    <t xml:space="preserve">Encargada </t>
  </si>
  <si>
    <t>Asistente</t>
  </si>
  <si>
    <t>Tecnico</t>
  </si>
  <si>
    <t>Total PREVENCION DE RIESGOS 0302-06</t>
  </si>
  <si>
    <t>0302-07</t>
  </si>
  <si>
    <t xml:space="preserve">Mantenimiento </t>
  </si>
  <si>
    <t>Total Planta de tratamiento 0302-07</t>
  </si>
  <si>
    <t>0302-08</t>
  </si>
  <si>
    <t>Encargado de vivero</t>
  </si>
  <si>
    <t>Mantanimiento de vivero</t>
  </si>
  <si>
    <t>Total Vivero 0302-08</t>
  </si>
  <si>
    <t>0302-09</t>
  </si>
  <si>
    <t>Coordinador/Regente de clinica</t>
  </si>
  <si>
    <t xml:space="preserve">Secretaria </t>
  </si>
  <si>
    <t>Fisioterapista</t>
  </si>
  <si>
    <t>Medico general</t>
  </si>
  <si>
    <t>Odontologa/Regente</t>
  </si>
  <si>
    <t>Enfermera</t>
  </si>
  <si>
    <t>Motorista ambulancia</t>
  </si>
  <si>
    <t>Psicologa</t>
  </si>
  <si>
    <t>Total CLINICA MUNICIPAL 0302-09</t>
  </si>
  <si>
    <t>0302-10</t>
  </si>
  <si>
    <t>Coordinadora U de Adulto ma</t>
  </si>
  <si>
    <t>Total UNIDAD DEL ADULTO MAYOR</t>
  </si>
  <si>
    <t>0302-11</t>
  </si>
  <si>
    <t>Gerencia desarrollo social</t>
  </si>
  <si>
    <t>Asistente desarrollo local</t>
  </si>
  <si>
    <t>Limpieza</t>
  </si>
  <si>
    <t>Total UNIDAD DE DESARROLLO LOCAL ALTERNATIVO 0401-01</t>
  </si>
  <si>
    <t>Total general</t>
  </si>
  <si>
    <t>SUB DIRECTOR</t>
  </si>
  <si>
    <t>GERERENTE UEOC</t>
  </si>
  <si>
    <t>Inspector UEOC</t>
  </si>
  <si>
    <t>Operador de maquinaria</t>
  </si>
  <si>
    <t>UNIDAD PRESUPUESTARIA</t>
  </si>
  <si>
    <t>CORRE</t>
  </si>
  <si>
    <t>PLAZA</t>
  </si>
  <si>
    <t xml:space="preserve">SALARIO MENSUAL </t>
  </si>
  <si>
    <t xml:space="preserve">DEPARTAMENTO/ UNIDAD </t>
  </si>
  <si>
    <t xml:space="preserve">TIPO DE CONTRATACION </t>
  </si>
  <si>
    <t xml:space="preserve">ELECCION POPULAR </t>
  </si>
  <si>
    <t>LCAM</t>
  </si>
  <si>
    <t>CONFIANZA</t>
  </si>
  <si>
    <t>CONFIANZA/LCAM</t>
  </si>
  <si>
    <t>LCAM/CONTRATO</t>
  </si>
  <si>
    <t>LCAM/CONFIANZA</t>
  </si>
  <si>
    <t>CONTRATO</t>
  </si>
  <si>
    <t xml:space="preserve">LCAM </t>
  </si>
  <si>
    <t>Gerencia de Soporte Administrativo/Jefa  Recursos huamanos a honorem</t>
  </si>
  <si>
    <t>CONFIANZA/ LCAM</t>
  </si>
  <si>
    <t>DIETA $ 800</t>
  </si>
  <si>
    <t xml:space="preserve">Jefa  Recursos huamanos </t>
  </si>
  <si>
    <t>Jefe de Medio ambiente</t>
  </si>
  <si>
    <t>LECAM</t>
  </si>
  <si>
    <t>Jefe de UAEO</t>
  </si>
  <si>
    <t>Coordinador</t>
  </si>
  <si>
    <t xml:space="preserve">CARGO  O PLAZA </t>
  </si>
  <si>
    <t xml:space="preserve">SALARIO DIARIO </t>
  </si>
  <si>
    <t>Asistente del alcalde</t>
  </si>
  <si>
    <t xml:space="preserve">MARCADOS DE AMARILLO  PLAZA VACANTE </t>
  </si>
  <si>
    <t>SMARSA</t>
  </si>
  <si>
    <t>SECRETARIA MUNICIPAL</t>
  </si>
  <si>
    <t>UNIDAD DE GESTION DOCUMENTAL</t>
  </si>
  <si>
    <t>Enc. De Gestion Documental y  Arch. Institucional</t>
  </si>
  <si>
    <t xml:space="preserve">GERENCIA GENERAL </t>
  </si>
  <si>
    <t xml:space="preserve">GESTION Y COOPERACION </t>
  </si>
  <si>
    <t xml:space="preserve">UACI </t>
  </si>
  <si>
    <t>Tecnico UACI</t>
  </si>
  <si>
    <t>Enc. De Bodega general</t>
  </si>
  <si>
    <t>Aux. De bodega general</t>
  </si>
  <si>
    <t xml:space="preserve">POLIDEPORTIVO </t>
  </si>
  <si>
    <t>Administrador polideportivo</t>
  </si>
  <si>
    <t xml:space="preserve">Taquillero </t>
  </si>
  <si>
    <t xml:space="preserve">Comercializacion </t>
  </si>
  <si>
    <t>Jefe de operaciones y mantenimiento general</t>
  </si>
  <si>
    <t>Encargado de manto de canchas</t>
  </si>
  <si>
    <t xml:space="preserve">Encargado de Hostal los ranchos </t>
  </si>
  <si>
    <t>Auxiliar de mantenimiento y operaciones</t>
  </si>
  <si>
    <t>Auxiliar de manto de cancha</t>
  </si>
  <si>
    <t xml:space="preserve">Cocinera </t>
  </si>
  <si>
    <t>Guardavidas</t>
  </si>
  <si>
    <t xml:space="preserve">AUDITORIA INTERNA </t>
  </si>
  <si>
    <t xml:space="preserve">UNIDAD JURIDICA </t>
  </si>
  <si>
    <t>Auxiliar juridico</t>
  </si>
  <si>
    <t>Tecnico juridico</t>
  </si>
  <si>
    <t xml:space="preserve">RELACIONES PUBLICAS Y COMUNICACIONES </t>
  </si>
  <si>
    <t xml:space="preserve">Gerencia de Relaciones publicas y comunicaciones </t>
  </si>
  <si>
    <t xml:space="preserve">GESTION Y RIESGOS </t>
  </si>
  <si>
    <t>Jefa de Gestion y Riesgo</t>
  </si>
  <si>
    <t xml:space="preserve">Tecnicos Gestion y riesgo </t>
  </si>
  <si>
    <t>SUB TOTAL</t>
  </si>
  <si>
    <t>UNIDAD DE ACCESO A LA INFORMACION PUBLICA</t>
  </si>
  <si>
    <t>GERENCIA ADMINISTRATIVA</t>
  </si>
  <si>
    <t>Gerente Administrativo</t>
  </si>
  <si>
    <t xml:space="preserve">INFORMATICA </t>
  </si>
  <si>
    <t xml:space="preserve">                                                                        </t>
  </si>
  <si>
    <t xml:space="preserve">RECURSOS HUMANOS </t>
  </si>
  <si>
    <t>Jefa de RRHH</t>
  </si>
  <si>
    <t>Enc. De seguridad e higiene ocupacional</t>
  </si>
  <si>
    <t xml:space="preserve">SERVICIOS GENERALES Y TRANSPORTE </t>
  </si>
  <si>
    <t xml:space="preserve">Encargado de servicios generales y transporte </t>
  </si>
  <si>
    <t>Motorsta</t>
  </si>
  <si>
    <t>Mantenimiento general</t>
  </si>
  <si>
    <t xml:space="preserve">Ordenanza </t>
  </si>
  <si>
    <t>Electrico</t>
  </si>
  <si>
    <t>TALLER 0302-03</t>
  </si>
  <si>
    <t xml:space="preserve">Auxiliar </t>
  </si>
  <si>
    <t>SUMINISTROS</t>
  </si>
  <si>
    <t>Encargado de suministros</t>
  </si>
  <si>
    <t>GERENCIA FINANCIERA</t>
  </si>
  <si>
    <t>Gerente Financiero</t>
  </si>
  <si>
    <t>Auxiliar UFI</t>
  </si>
  <si>
    <t>UATM</t>
  </si>
  <si>
    <t xml:space="preserve">Gestion y recuperacion de mora </t>
  </si>
  <si>
    <t>Tecnico cuentas corrientes</t>
  </si>
  <si>
    <t>Tecnico de UATM</t>
  </si>
  <si>
    <t>Encargada de Catastro</t>
  </si>
  <si>
    <t xml:space="preserve">Tecnico fiscalizador </t>
  </si>
  <si>
    <t xml:space="preserve">TESORERIA </t>
  </si>
  <si>
    <t xml:space="preserve">Tecnico 1 tesoreria </t>
  </si>
  <si>
    <t xml:space="preserve">Tecnico 3 tesoreria </t>
  </si>
  <si>
    <t xml:space="preserve">Tecnico 2 tesoreria </t>
  </si>
  <si>
    <t xml:space="preserve">CONTABILIDAD </t>
  </si>
  <si>
    <t>PRESUPUESTO</t>
  </si>
  <si>
    <t>GERENCIA DE SERVICIOS MUNICIPALES</t>
  </si>
  <si>
    <t xml:space="preserve">Gerente de servicios municipal </t>
  </si>
  <si>
    <t xml:space="preserve">REGISTRO DEL ESTADO FAMILIAR </t>
  </si>
  <si>
    <t>MERCADOS</t>
  </si>
  <si>
    <t xml:space="preserve">Administrador de mercado </t>
  </si>
  <si>
    <t xml:space="preserve">Colector </t>
  </si>
  <si>
    <t xml:space="preserve">CEMENTERIO </t>
  </si>
  <si>
    <t>CLINICA MUNICIPAL</t>
  </si>
  <si>
    <t>Jefa Clinica municipal /regente</t>
  </si>
  <si>
    <t>Dependiente de farmacia</t>
  </si>
  <si>
    <t>Fiosoterapista</t>
  </si>
  <si>
    <t xml:space="preserve">Medico general </t>
  </si>
  <si>
    <t>Odontologa / regente</t>
  </si>
  <si>
    <t xml:space="preserve">Enfermera </t>
  </si>
  <si>
    <t xml:space="preserve">Motorista de ambulancia </t>
  </si>
  <si>
    <t xml:space="preserve">Psicologa </t>
  </si>
  <si>
    <t xml:space="preserve">Paramedico </t>
  </si>
  <si>
    <t>UNIDAD CONTRAVENCIONAL</t>
  </si>
  <si>
    <t>Delegada contravencional</t>
  </si>
  <si>
    <t xml:space="preserve">Secretaria de actuaciones </t>
  </si>
  <si>
    <t>CUERPO DE AGENTES MUNICIPALES</t>
  </si>
  <si>
    <t>Sub director</t>
  </si>
  <si>
    <t>Monitoreo</t>
  </si>
  <si>
    <t>GERENCIA DE PROYECTOS Y DESARROLLO TERRITORIAL</t>
  </si>
  <si>
    <t xml:space="preserve">Gerente de proyectos y desarrollo territorial </t>
  </si>
  <si>
    <t xml:space="preserve">Supervisor de proyectos de infraestructura  y desarrollo territorial </t>
  </si>
  <si>
    <t xml:space="preserve">Asistente tec. De gerencia proyectos y Desa. Territorial </t>
  </si>
  <si>
    <t>Tecnico de apoyo de la gerencia de proyectos y Desa. Territorial</t>
  </si>
  <si>
    <t xml:space="preserve">Fontanero </t>
  </si>
  <si>
    <t>PROYECTOS DE INFRAESTRUCTURA</t>
  </si>
  <si>
    <t xml:space="preserve">Supervisor de proyectos </t>
  </si>
  <si>
    <t xml:space="preserve">Residente de proyectos </t>
  </si>
  <si>
    <t>ADMINISTRACION DE MAQUINARIA</t>
  </si>
  <si>
    <t xml:space="preserve">Jefe de Maquinaria </t>
  </si>
  <si>
    <t>Motoristas y operadores de maquinaria</t>
  </si>
  <si>
    <t>OBRA DE BANCO</t>
  </si>
  <si>
    <t>Jefe de soldadores</t>
  </si>
  <si>
    <t xml:space="preserve">Soldadores </t>
  </si>
  <si>
    <t>ORDENAMIENTO Y DESARROLLO TERRITORIAL</t>
  </si>
  <si>
    <t>Enc. De Ordemaniento y desarrollo territorial</t>
  </si>
  <si>
    <t xml:space="preserve">ALUMBRADO PUBLICO </t>
  </si>
  <si>
    <t xml:space="preserve">Jefe de alumbrado publico </t>
  </si>
  <si>
    <t xml:space="preserve">Jefa de Unidad Ambiental </t>
  </si>
  <si>
    <t>RECOLECCION  Y BARRIDO</t>
  </si>
  <si>
    <t xml:space="preserve">Barrendero y ornato </t>
  </si>
  <si>
    <t xml:space="preserve">Auxiliar de tren de aseo </t>
  </si>
  <si>
    <t>MANTENIMIENTO DE PARQUES Y VIVERO</t>
  </si>
  <si>
    <t xml:space="preserve">Encargado de vivero </t>
  </si>
  <si>
    <t xml:space="preserve">Auxiliar de vivero </t>
  </si>
  <si>
    <t>GERENCIA DE DESARROLLO SOCIAL</t>
  </si>
  <si>
    <t xml:space="preserve">Gerente de unidades de desarrollo social </t>
  </si>
  <si>
    <t xml:space="preserve">Secretaria de la gerencia de desarrollo social </t>
  </si>
  <si>
    <t>PARTICIPACION CIUDADANA</t>
  </si>
  <si>
    <t xml:space="preserve">Jefe de participacion ciudadana </t>
  </si>
  <si>
    <t xml:space="preserve">Tec. Participacion ciudadana </t>
  </si>
  <si>
    <t>UNIDAD DE NIÑEZ ADOLESCENCIA Y JUVENTUD</t>
  </si>
  <si>
    <t xml:space="preserve">Jefe de la unidad de niñez, adolescencia y juventud </t>
  </si>
  <si>
    <t xml:space="preserve">Coordinador de centro de alcance </t>
  </si>
  <si>
    <t xml:space="preserve">Instructor de pintura </t>
  </si>
  <si>
    <t xml:space="preserve">Instructor de musica </t>
  </si>
  <si>
    <t>Auxiliar de CMPV</t>
  </si>
  <si>
    <t>UNIDAD DE ASISTENCIA TECNICA AGROPECUARIA</t>
  </si>
  <si>
    <t>Promotor agropecuario</t>
  </si>
  <si>
    <t>UNIDAD DE LA MUJER</t>
  </si>
  <si>
    <t xml:space="preserve">Jefa de la unidad de la mujer </t>
  </si>
  <si>
    <t xml:space="preserve">Promota de la unidad de la mujer </t>
  </si>
  <si>
    <t>Instructo de aerobicos</t>
  </si>
  <si>
    <t>UNIDAD DE DEPORTES</t>
  </si>
  <si>
    <t>Jefe de unidad de deportes</t>
  </si>
  <si>
    <t xml:space="preserve">Coordinador de deportes </t>
  </si>
  <si>
    <t xml:space="preserve">Instructor </t>
  </si>
  <si>
    <t xml:space="preserve">SUB TOTAL </t>
  </si>
  <si>
    <t>UNIDAD ADULTO MAYOR</t>
  </si>
  <si>
    <t>Jefa de la uniad del adulto mayor</t>
  </si>
  <si>
    <t>Promotora de la unidad del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</si>
</sst>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Fill="1" applyBorder="1"/>
    <xf numFmtId="43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44" fontId="0" fillId="0" borderId="1" xfId="2" applyFont="1" applyFill="1" applyBorder="1"/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/>
    <xf numFmtId="0" fontId="0" fillId="0" borderId="0" xfId="0" applyFill="1" applyBorder="1"/>
    <xf numFmtId="43" fontId="0" fillId="0" borderId="0" xfId="1" applyFont="1" applyFill="1"/>
    <xf numFmtId="44" fontId="0" fillId="0" borderId="0" xfId="2" applyFont="1" applyFill="1"/>
    <xf numFmtId="0" fontId="2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7" fontId="6" fillId="0" borderId="1" xfId="2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43" fontId="0" fillId="0" borderId="2" xfId="1" applyFont="1" applyFill="1" applyBorder="1"/>
    <xf numFmtId="44" fontId="0" fillId="0" borderId="2" xfId="2" applyFont="1" applyFill="1" applyBorder="1"/>
    <xf numFmtId="43" fontId="0" fillId="0" borderId="1" xfId="1" applyFont="1" applyFill="1" applyBorder="1" applyAlignment="1">
      <alignment wrapText="1"/>
    </xf>
    <xf numFmtId="0" fontId="0" fillId="0" borderId="1" xfId="0" applyBorder="1"/>
    <xf numFmtId="44" fontId="0" fillId="0" borderId="1" xfId="2" applyFont="1" applyBorder="1"/>
    <xf numFmtId="0" fontId="0" fillId="2" borderId="1" xfId="0" applyFill="1" applyBorder="1"/>
    <xf numFmtId="44" fontId="0" fillId="2" borderId="1" xfId="2" applyFont="1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3" xfId="0" applyFill="1" applyBorder="1"/>
    <xf numFmtId="0" fontId="0" fillId="2" borderId="4" xfId="0" applyFill="1" applyBorder="1"/>
    <xf numFmtId="0" fontId="0" fillId="2" borderId="5" xfId="0" applyFill="1" applyBorder="1" applyAlignment="1">
      <alignment horizontal="left" vertical="center"/>
    </xf>
    <xf numFmtId="44" fontId="0" fillId="2" borderId="2" xfId="2" applyFont="1" applyFill="1" applyBorder="1"/>
    <xf numFmtId="0" fontId="0" fillId="2" borderId="2" xfId="0" applyFill="1" applyBorder="1"/>
    <xf numFmtId="0" fontId="0" fillId="0" borderId="4" xfId="0" applyFill="1" applyBorder="1"/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3" borderId="1" xfId="2" applyFont="1" applyFill="1" applyBorder="1"/>
    <xf numFmtId="44" fontId="0" fillId="3" borderId="5" xfId="2" applyFont="1" applyFill="1" applyBorder="1"/>
    <xf numFmtId="44" fontId="0" fillId="0" borderId="6" xfId="2" applyFont="1" applyFill="1" applyBorder="1"/>
    <xf numFmtId="44" fontId="0" fillId="0" borderId="5" xfId="2" applyFont="1" applyBorder="1"/>
    <xf numFmtId="44" fontId="0" fillId="0" borderId="5" xfId="2" applyFont="1" applyFill="1" applyBorder="1"/>
    <xf numFmtId="0" fontId="0" fillId="0" borderId="6" xfId="0" applyFill="1" applyBorder="1"/>
    <xf numFmtId="0" fontId="0" fillId="0" borderId="3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/>
    <xf numFmtId="44" fontId="0" fillId="0" borderId="0" xfId="2" applyFont="1"/>
    <xf numFmtId="0" fontId="0" fillId="0" borderId="6" xfId="0" applyFill="1" applyBorder="1" applyAlignment="1">
      <alignment horizontal="left"/>
    </xf>
    <xf numFmtId="44" fontId="1" fillId="0" borderId="1" xfId="2" applyFont="1" applyFill="1" applyBorder="1"/>
    <xf numFmtId="0" fontId="0" fillId="2" borderId="3" xfId="0" applyFill="1" applyBorder="1" applyAlignment="1">
      <alignment horizontal="center" wrapText="1"/>
    </xf>
    <xf numFmtId="44" fontId="0" fillId="0" borderId="0" xfId="2" applyFont="1" applyFill="1" applyBorder="1"/>
    <xf numFmtId="0" fontId="0" fillId="0" borderId="3" xfId="0" applyFill="1" applyBorder="1" applyAlignment="1">
      <alignment horizontal="center"/>
    </xf>
    <xf numFmtId="0" fontId="7" fillId="0" borderId="1" xfId="0" applyFont="1" applyFill="1" applyBorder="1"/>
    <xf numFmtId="44" fontId="7" fillId="0" borderId="1" xfId="2" applyFont="1" applyFill="1" applyBorder="1"/>
    <xf numFmtId="0" fontId="0" fillId="0" borderId="3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%20y%20Comunicacion/Desktop/PRESUPUESTO%20DE%20PLAZAS%20%202019%20v1501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lazas"/>
      <sheetName val="Catálogo"/>
    </sheetNames>
    <sheetDataSet>
      <sheetData sheetId="0"/>
      <sheetData sheetId="1">
        <row r="2">
          <cell r="A2" t="str">
            <v>0101-03</v>
          </cell>
          <cell r="B2" t="str">
            <v xml:space="preserve">ALCALDE O DESPACHO MUNICIPAL </v>
          </cell>
        </row>
        <row r="3">
          <cell r="A3" t="str">
            <v>0101-01</v>
          </cell>
          <cell r="B3" t="str">
            <v>CONCEJO MUNICIPAL</v>
          </cell>
        </row>
        <row r="4">
          <cell r="A4" t="str">
            <v>0101-04</v>
          </cell>
          <cell r="B4" t="str">
            <v>SMARSA</v>
          </cell>
        </row>
        <row r="5">
          <cell r="A5" t="str">
            <v>0101-05</v>
          </cell>
          <cell r="B5" t="str">
            <v>SINDICATURA</v>
          </cell>
        </row>
        <row r="6">
          <cell r="A6" t="str">
            <v>0101-06</v>
          </cell>
          <cell r="B6" t="str">
            <v>SECRETARIA MUNICIPAL</v>
          </cell>
        </row>
        <row r="7">
          <cell r="A7" t="str">
            <v>0101-07</v>
          </cell>
          <cell r="B7" t="str">
            <v xml:space="preserve">ARCHIVO INSTITUCIONAL </v>
          </cell>
        </row>
        <row r="8">
          <cell r="A8" t="str">
            <v>0101-08</v>
          </cell>
          <cell r="B8" t="str">
            <v xml:space="preserve">GERENCIA GENERAL </v>
          </cell>
        </row>
        <row r="9">
          <cell r="A9" t="str">
            <v>0101-09</v>
          </cell>
          <cell r="B9" t="str">
            <v xml:space="preserve">AUDITORIA INTERNA </v>
          </cell>
        </row>
        <row r="10">
          <cell r="A10" t="str">
            <v>0101-10</v>
          </cell>
          <cell r="B10" t="str">
            <v xml:space="preserve">UNIDAD JURIDICA </v>
          </cell>
        </row>
        <row r="11">
          <cell r="A11" t="str">
            <v>0101-11</v>
          </cell>
          <cell r="B11" t="str">
            <v xml:space="preserve">RELACIONES PUBLICAS Y COMUNICACIONES </v>
          </cell>
        </row>
        <row r="12">
          <cell r="A12" t="str">
            <v>0101-12</v>
          </cell>
          <cell r="B12" t="str">
            <v>UNIDAD DE ACCESO A LA INFORMACION PUBLICA</v>
          </cell>
        </row>
        <row r="13">
          <cell r="A13" t="str">
            <v>0101-13</v>
          </cell>
          <cell r="B13" t="str">
            <v xml:space="preserve">GESTION Y COOPERACION </v>
          </cell>
        </row>
        <row r="14">
          <cell r="A14" t="str">
            <v>0101-14</v>
          </cell>
          <cell r="B14" t="str">
            <v xml:space="preserve">INFORMATICA </v>
          </cell>
        </row>
        <row r="15">
          <cell r="A15" t="str">
            <v>0101-15</v>
          </cell>
          <cell r="B15" t="str">
            <v xml:space="preserve">RECURSOS HUMANOS </v>
          </cell>
        </row>
        <row r="16">
          <cell r="A16" t="str">
            <v>0102-01</v>
          </cell>
          <cell r="B16" t="str">
            <v>UNIDAD FINANCIERA INSTITUCIONAL</v>
          </cell>
        </row>
        <row r="17">
          <cell r="A17" t="str">
            <v>0102-02</v>
          </cell>
          <cell r="B17" t="str">
            <v>UATM</v>
          </cell>
        </row>
        <row r="18">
          <cell r="A18" t="str">
            <v>0102-03</v>
          </cell>
          <cell r="B18" t="str">
            <v xml:space="preserve">UACI </v>
          </cell>
        </row>
        <row r="19">
          <cell r="A19" t="str">
            <v>0102-04</v>
          </cell>
          <cell r="B19" t="str">
            <v xml:space="preserve">TESORERIA </v>
          </cell>
        </row>
        <row r="20">
          <cell r="A20" t="str">
            <v>0102-05</v>
          </cell>
          <cell r="B20" t="str">
            <v xml:space="preserve">CONTABILIDAD </v>
          </cell>
        </row>
        <row r="21">
          <cell r="A21" t="str">
            <v>0102-06</v>
          </cell>
          <cell r="B21" t="str">
            <v>PRESUPUESTO</v>
          </cell>
        </row>
        <row r="22">
          <cell r="A22" t="str">
            <v>0201-02</v>
          </cell>
          <cell r="B22" t="str">
            <v xml:space="preserve">TRANSPORTE </v>
          </cell>
        </row>
        <row r="23">
          <cell r="A23" t="str">
            <v>0202-00</v>
          </cell>
          <cell r="B23" t="str">
            <v>JEFATURA DE SERVICIOS</v>
          </cell>
        </row>
        <row r="24">
          <cell r="A24" t="str">
            <v>0202-01</v>
          </cell>
          <cell r="B24" t="str">
            <v xml:space="preserve">REGISTRO DEL ESTADO FAMILIAR </v>
          </cell>
        </row>
        <row r="25">
          <cell r="A25" t="str">
            <v>0202-02</v>
          </cell>
          <cell r="B25" t="str">
            <v>CUERPO DE AGENTES MUNICIPALES</v>
          </cell>
        </row>
        <row r="26">
          <cell r="A26" t="str">
            <v>0202-03</v>
          </cell>
          <cell r="B26" t="str">
            <v>MERCADOS</v>
          </cell>
        </row>
        <row r="27">
          <cell r="A27" t="str">
            <v>0202-04</v>
          </cell>
          <cell r="B27" t="str">
            <v xml:space="preserve">CEMENTERIO </v>
          </cell>
        </row>
        <row r="28">
          <cell r="A28" t="str">
            <v>0202-05</v>
          </cell>
          <cell r="B28" t="str">
            <v xml:space="preserve">ALUMBRADO PUBLICO </v>
          </cell>
        </row>
        <row r="29">
          <cell r="A29" t="str">
            <v>0202-06</v>
          </cell>
          <cell r="B29" t="str">
            <v xml:space="preserve">MEDIO AMBIENTE </v>
          </cell>
        </row>
        <row r="30">
          <cell r="A30" t="str">
            <v>0202-07</v>
          </cell>
          <cell r="B30" t="str">
            <v xml:space="preserve">RECOLECCION </v>
          </cell>
        </row>
        <row r="31">
          <cell r="A31" t="str">
            <v>0202-08</v>
          </cell>
          <cell r="B31" t="str">
            <v xml:space="preserve">BARRIDO </v>
          </cell>
        </row>
        <row r="32">
          <cell r="A32" t="str">
            <v>0202-09</v>
          </cell>
          <cell r="B32" t="str">
            <v xml:space="preserve">MANTENIMIENTO DE PARQUES </v>
          </cell>
        </row>
        <row r="33">
          <cell r="A33" t="str">
            <v>0301-01</v>
          </cell>
          <cell r="B33" t="str">
            <v xml:space="preserve">UEOC </v>
          </cell>
        </row>
        <row r="34">
          <cell r="A34" t="str">
            <v>0301-04</v>
          </cell>
          <cell r="B34" t="str">
            <v>TALLER 0302-03</v>
          </cell>
        </row>
        <row r="35">
          <cell r="A35" t="str">
            <v>0401-01</v>
          </cell>
          <cell r="B35" t="str">
            <v xml:space="preserve">POLIDEPORTIVO </v>
          </cell>
        </row>
        <row r="36">
          <cell r="A36" t="str">
            <v>0301-05</v>
          </cell>
          <cell r="B36" t="str">
            <v>OBRA DE BANCO 0301-05</v>
          </cell>
        </row>
        <row r="37">
          <cell r="A37" t="str">
            <v>0301-06</v>
          </cell>
          <cell r="B37" t="str">
            <v>MAQUINARIA 0302-04</v>
          </cell>
        </row>
        <row r="38">
          <cell r="A38" t="str">
            <v>0302-01</v>
          </cell>
          <cell r="B38" t="str">
            <v>PARTICIPACION CIUDADANA 0302-01</v>
          </cell>
        </row>
        <row r="39">
          <cell r="A39" t="str">
            <v>0302-03</v>
          </cell>
          <cell r="B39" t="str">
            <v>UNIDAD DE LA MUJER 0302-03</v>
          </cell>
        </row>
        <row r="40">
          <cell r="A40" t="str">
            <v>0302-04</v>
          </cell>
          <cell r="B40" t="str">
            <v>CMPV 0302-04</v>
          </cell>
        </row>
        <row r="41">
          <cell r="A41" t="str">
            <v>0302-05</v>
          </cell>
          <cell r="B41" t="str">
            <v>IMDEM 0302-05</v>
          </cell>
        </row>
        <row r="42">
          <cell r="A42" t="str">
            <v>0302-06</v>
          </cell>
          <cell r="B42" t="str">
            <v>PREVENCION DE RIESGOS 0302-06</v>
          </cell>
        </row>
        <row r="43">
          <cell r="A43" t="str">
            <v>0302-07</v>
          </cell>
          <cell r="B43" t="str">
            <v>Planta de tratamiento 0302-07</v>
          </cell>
        </row>
        <row r="44">
          <cell r="A44" t="str">
            <v>0302-08</v>
          </cell>
          <cell r="B44" t="str">
            <v>Vivero 0302-08</v>
          </cell>
        </row>
        <row r="45">
          <cell r="A45" t="str">
            <v>0302-09</v>
          </cell>
          <cell r="B45" t="str">
            <v>CLINICA MUNICIPAL 0302-09</v>
          </cell>
        </row>
        <row r="46">
          <cell r="A46" t="str">
            <v>0302-10</v>
          </cell>
          <cell r="B46" t="str">
            <v>UNIDAD DEL ADULTO MAYOR</v>
          </cell>
        </row>
        <row r="47">
          <cell r="A47" t="str">
            <v>0302-11</v>
          </cell>
          <cell r="B47" t="str">
            <v>UNIDAD DE DESARROLLO LOCAL ALTERNATIVO 0401-01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47"/>
  <sheetViews>
    <sheetView workbookViewId="0">
      <selection activeCell="A9" sqref="A9"/>
    </sheetView>
  </sheetViews>
  <sheetFormatPr baseColWidth="10" defaultColWidth="9.109375" defaultRowHeight="14.4" x14ac:dyDescent="0.3"/>
  <cols>
    <col min="1" max="1" width="27.33203125" style="14" customWidth="1"/>
    <col min="2" max="2" width="42.5546875" style="4" customWidth="1"/>
    <col min="3" max="3" width="12.109375" style="4" customWidth="1"/>
    <col min="4" max="4" width="36.109375" style="11" customWidth="1"/>
    <col min="5" max="5" width="24.88671875" style="11" customWidth="1"/>
    <col min="6" max="6" width="21.6640625" customWidth="1"/>
  </cols>
  <sheetData>
    <row r="2" spans="1:6" x14ac:dyDescent="0.3">
      <c r="A2" s="6"/>
      <c r="B2" s="6"/>
      <c r="C2" s="6"/>
      <c r="D2" s="6"/>
      <c r="E2" s="4"/>
    </row>
    <row r="3" spans="1:6" ht="36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1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500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500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1800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500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900</v>
      </c>
      <c r="F42" s="23"/>
    </row>
    <row r="43" spans="1:6" x14ac:dyDescent="0.3">
      <c r="A43" s="3"/>
      <c r="C43" s="1"/>
      <c r="D43" s="2"/>
      <c r="E43" s="5"/>
      <c r="F43" s="23"/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C48" s="1">
        <f t="shared" si="11"/>
        <v>3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51.75" customHeight="1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520</v>
      </c>
      <c r="F51" s="23" t="s">
        <v>251</v>
      </c>
    </row>
    <row r="52" spans="1:6" x14ac:dyDescent="0.3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6</v>
      </c>
      <c r="D52" s="2" t="s">
        <v>52</v>
      </c>
      <c r="E52" s="5">
        <v>520</v>
      </c>
      <c r="F52" s="23" t="s">
        <v>254</v>
      </c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3">
      <c r="A54" s="3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ref="C92:C155" si="23">C91+1</f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si="23"/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ref="C156:C219" si="28">C155+1</f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si="28"/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ref="C220:C283" si="37">C219+1</f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si="37"/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3">
      <c r="A277" s="3"/>
      <c r="C277" s="1"/>
      <c r="D277" s="1"/>
      <c r="E277" s="5"/>
      <c r="F277" s="23"/>
    </row>
    <row r="278" spans="1:6" x14ac:dyDescent="0.3">
      <c r="A278" s="3"/>
      <c r="C278" s="1"/>
      <c r="D278" s="1"/>
      <c r="E278" s="5"/>
      <c r="F278" s="23"/>
    </row>
    <row r="279" spans="1:6" x14ac:dyDescent="0.3">
      <c r="A279" s="3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ref="C284:C332" si="43">C283+1</f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si="43"/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3">
      <c r="A334" s="3"/>
      <c r="C334" s="1"/>
      <c r="D334" s="1"/>
      <c r="E334" s="5"/>
      <c r="F334" s="23"/>
    </row>
    <row r="335" spans="1:6" x14ac:dyDescent="0.3">
      <c r="A335" s="3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C337" s="1"/>
      <c r="D337" s="1"/>
      <c r="E337" s="5"/>
      <c r="F337" s="23"/>
    </row>
    <row r="338" spans="1:6" x14ac:dyDescent="0.3">
      <c r="A338" s="3"/>
      <c r="C338" s="1"/>
      <c r="D338" s="1"/>
      <c r="E338" s="5"/>
      <c r="F338" s="23"/>
    </row>
    <row r="339" spans="1:6" x14ac:dyDescent="0.3">
      <c r="A339" s="3"/>
      <c r="C339" s="1"/>
      <c r="D339" s="1"/>
      <c r="E339" s="5"/>
      <c r="F339" s="23"/>
    </row>
    <row r="340" spans="1:6" x14ac:dyDescent="0.3">
      <c r="A340" s="3"/>
      <c r="C340" s="1"/>
      <c r="D340" s="1"/>
      <c r="E340" s="5"/>
      <c r="F340" s="23"/>
    </row>
    <row r="341" spans="1:6" x14ac:dyDescent="0.3">
      <c r="A341" s="3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108984.4</v>
      </c>
    </row>
    <row r="347" spans="1:6" x14ac:dyDescent="0.3">
      <c r="E347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73" workbookViewId="0">
      <selection activeCell="E51" sqref="E51"/>
    </sheetView>
  </sheetViews>
  <sheetFormatPr baseColWidth="10" defaultRowHeight="14.4" x14ac:dyDescent="0.3"/>
  <cols>
    <col min="1" max="1" width="19.77734375" customWidth="1"/>
    <col min="2" max="2" width="47.5546875" customWidth="1"/>
    <col min="3" max="3" width="17.5546875" customWidth="1"/>
    <col min="4" max="4" width="23.33203125" customWidth="1"/>
    <col min="5" max="5" width="21.88671875" customWidth="1"/>
    <col min="6" max="6" width="25.21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500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500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1800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500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900</v>
      </c>
      <c r="F42" s="23"/>
    </row>
    <row r="43" spans="1:6" x14ac:dyDescent="0.3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600</v>
      </c>
      <c r="F43" s="23" t="s">
        <v>251</v>
      </c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600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/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43.2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1</v>
      </c>
      <c r="D50" s="22" t="s">
        <v>261</v>
      </c>
      <c r="E50" s="5">
        <v>600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2</v>
      </c>
      <c r="D51" s="2" t="s">
        <v>52</v>
      </c>
      <c r="E51" s="5">
        <v>400</v>
      </c>
      <c r="F51" s="23" t="s">
        <v>251</v>
      </c>
    </row>
    <row r="52" spans="1:6" x14ac:dyDescent="0.3">
      <c r="A52" s="3"/>
      <c r="B52" s="4"/>
      <c r="C52" s="1"/>
      <c r="D52" s="2"/>
      <c r="E52" s="5"/>
      <c r="F52" s="23"/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1000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108744.4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43"/>
  <sheetViews>
    <sheetView topLeftCell="A52" workbookViewId="0">
      <selection activeCell="E52" sqref="E52"/>
    </sheetView>
  </sheetViews>
  <sheetFormatPr baseColWidth="10" defaultRowHeight="14.4" x14ac:dyDescent="0.3"/>
  <cols>
    <col min="1" max="1" width="22.5546875" customWidth="1"/>
    <col min="2" max="2" width="37" customWidth="1"/>
    <col min="3" max="3" width="14.109375" customWidth="1"/>
    <col min="4" max="4" width="26.88671875" customWidth="1"/>
    <col min="5" max="5" width="19.21875" customWidth="1"/>
    <col min="6" max="6" width="25.44140625" customWidth="1"/>
  </cols>
  <sheetData>
    <row r="1" spans="1:6" x14ac:dyDescent="0.3">
      <c r="A1">
        <v>2014</v>
      </c>
    </row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500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500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1800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500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900</v>
      </c>
      <c r="F42" s="23"/>
    </row>
    <row r="43" spans="1:6" x14ac:dyDescent="0.3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600</v>
      </c>
      <c r="F43" s="23" t="s">
        <v>251</v>
      </c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600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>
        <f t="shared" si="11"/>
        <v>28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43.2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261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400</v>
      </c>
      <c r="F51" s="23" t="s">
        <v>251</v>
      </c>
    </row>
    <row r="52" spans="1:6" x14ac:dyDescent="0.3">
      <c r="A52" s="3"/>
      <c r="B52" s="4"/>
      <c r="C52" s="1">
        <f t="shared" si="11"/>
        <v>31</v>
      </c>
      <c r="D52" s="2"/>
      <c r="E52" s="5"/>
      <c r="F52" s="23"/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1200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108944.4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7" workbookViewId="0">
      <selection activeCell="E19" sqref="E19"/>
    </sheetView>
  </sheetViews>
  <sheetFormatPr baseColWidth="10" defaultRowHeight="14.4" x14ac:dyDescent="0.3"/>
  <cols>
    <col min="1" max="1" width="24.6640625" customWidth="1"/>
    <col min="2" max="2" width="48.88671875" customWidth="1"/>
    <col min="3" max="3" width="17.88671875" customWidth="1"/>
    <col min="4" max="4" width="27" customWidth="1"/>
    <col min="5" max="5" width="23.6640625" customWidth="1"/>
    <col min="6" max="6" width="25.88671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410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3210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/>
      <c r="B34" s="4"/>
      <c r="C34" s="1"/>
      <c r="D34" s="2"/>
      <c r="E34" s="5"/>
      <c r="F34" s="23"/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900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1</v>
      </c>
      <c r="D36" s="2" t="s">
        <v>33</v>
      </c>
      <c r="E36" s="5">
        <v>600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</v>
      </c>
      <c r="D37" s="2" t="s">
        <v>34</v>
      </c>
      <c r="E37" s="5">
        <v>600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3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2000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4</v>
      </c>
      <c r="D40" s="2" t="s">
        <v>38</v>
      </c>
      <c r="E40" s="5">
        <v>600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5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1000</v>
      </c>
      <c r="F42" s="23"/>
    </row>
    <row r="43" spans="1:6" x14ac:dyDescent="0.3">
      <c r="A43" s="3"/>
      <c r="B43" s="4"/>
      <c r="C43" s="1"/>
      <c r="D43" s="2"/>
      <c r="E43" s="5"/>
      <c r="F43" s="23"/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>
        <f t="shared" si="11"/>
        <v>3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600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400</v>
      </c>
      <c r="F51" s="23" t="s">
        <v>251</v>
      </c>
    </row>
    <row r="52" spans="1:6" x14ac:dyDescent="0.3">
      <c r="A52" s="3"/>
      <c r="B52" s="4"/>
      <c r="C52" s="1"/>
      <c r="D52" s="2"/>
      <c r="E52" s="5"/>
      <c r="F52" s="23"/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1000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600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3770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800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3250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2440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600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1680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600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1000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600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2900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1050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600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19187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2240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600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1775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600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600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12180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600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2870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600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600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600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600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600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4365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109854.39999999999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90" workbookViewId="0">
      <selection activeCell="E75" sqref="E75"/>
    </sheetView>
  </sheetViews>
  <sheetFormatPr baseColWidth="10" defaultRowHeight="14.4" x14ac:dyDescent="0.3"/>
  <cols>
    <col min="1" max="1" width="32.44140625" customWidth="1"/>
    <col min="2" max="2" width="41.88671875" customWidth="1"/>
    <col min="4" max="4" width="28.109375" customWidth="1"/>
    <col min="5" max="5" width="27.109375" customWidth="1"/>
    <col min="6" max="6" width="31.777343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410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3210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800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800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450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450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/>
      <c r="B34" s="4"/>
      <c r="C34" s="1"/>
      <c r="D34" s="2"/>
      <c r="E34" s="5"/>
      <c r="F34" s="23"/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900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1</v>
      </c>
      <c r="D36" s="2" t="s">
        <v>33</v>
      </c>
      <c r="E36" s="5">
        <v>600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</v>
      </c>
      <c r="D37" s="2" t="s">
        <v>34</v>
      </c>
      <c r="E37" s="5">
        <v>600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3</v>
      </c>
      <c r="D38" s="2" t="s">
        <v>35</v>
      </c>
      <c r="E38" s="5">
        <v>800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2000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4</v>
      </c>
      <c r="D40" s="2" t="s">
        <v>38</v>
      </c>
      <c r="E40" s="5">
        <v>600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5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1000</v>
      </c>
      <c r="F42" s="23"/>
    </row>
    <row r="43" spans="1:6" x14ac:dyDescent="0.3">
      <c r="A43" s="3"/>
      <c r="B43" s="4"/>
      <c r="C43" s="1"/>
      <c r="D43" s="2"/>
      <c r="E43" s="5"/>
      <c r="F43" s="23"/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>
        <f t="shared" si="11"/>
        <v>3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ht="43.2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600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400</v>
      </c>
      <c r="F51" s="23" t="s">
        <v>251</v>
      </c>
    </row>
    <row r="52" spans="1:6" x14ac:dyDescent="0.3">
      <c r="A52" s="3"/>
      <c r="B52" s="4"/>
      <c r="C52" s="1"/>
      <c r="D52" s="2"/>
      <c r="E52" s="5"/>
      <c r="F52" s="23"/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1000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600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3770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800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3250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2440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600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1680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600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1000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600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2900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1050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600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19187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2240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600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1775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600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600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12180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600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2870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600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600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600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600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600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4365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109484.4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31" workbookViewId="0">
      <selection activeCell="G37" sqref="G37"/>
    </sheetView>
  </sheetViews>
  <sheetFormatPr baseColWidth="10" defaultRowHeight="14.4" x14ac:dyDescent="0.3"/>
  <cols>
    <col min="1" max="1" width="19.77734375" customWidth="1"/>
    <col min="2" max="2" width="35.44140625" customWidth="1"/>
    <col min="4" max="4" width="25.21875" customWidth="1"/>
    <col min="5" max="5" width="27.44140625" customWidth="1"/>
    <col min="6" max="6" width="29.21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800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800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1200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2170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600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700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900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2200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520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1220</v>
      </c>
      <c r="F42" s="23"/>
    </row>
    <row r="43" spans="1:6" x14ac:dyDescent="0.3">
      <c r="A43" s="3"/>
      <c r="B43" s="4"/>
      <c r="C43" s="1"/>
      <c r="D43" s="2"/>
      <c r="E43" s="5"/>
      <c r="F43" s="23"/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1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</v>
      </c>
      <c r="D47" s="2" t="s">
        <v>48</v>
      </c>
      <c r="E47" s="5">
        <v>750</v>
      </c>
      <c r="F47" s="23" t="s">
        <v>251</v>
      </c>
    </row>
    <row r="48" spans="1:6" x14ac:dyDescent="0.3">
      <c r="A48" s="3"/>
      <c r="B48" s="4"/>
      <c r="C48" s="1">
        <f t="shared" si="11"/>
        <v>3</v>
      </c>
      <c r="D48" s="2"/>
      <c r="E48" s="5"/>
      <c r="F48" s="23"/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750</v>
      </c>
      <c r="F49" s="23"/>
    </row>
    <row r="50" spans="1:6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4</v>
      </c>
      <c r="D50" s="22" t="s">
        <v>261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5</v>
      </c>
      <c r="D51" s="2" t="s">
        <v>52</v>
      </c>
      <c r="E51" s="5">
        <v>520</v>
      </c>
      <c r="F51" s="23" t="s">
        <v>251</v>
      </c>
    </row>
    <row r="52" spans="1:6" x14ac:dyDescent="0.3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6</v>
      </c>
      <c r="D52" s="2" t="s">
        <v>52</v>
      </c>
      <c r="E52" s="5">
        <v>520</v>
      </c>
      <c r="F52" s="23" t="s">
        <v>254</v>
      </c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3">
      <c r="A54" s="3"/>
      <c r="B54" s="4"/>
      <c r="C54" s="1"/>
      <c r="D54" s="2"/>
      <c r="E54" s="5"/>
      <c r="F54" s="23"/>
    </row>
    <row r="55" spans="1:6" x14ac:dyDescent="0.3">
      <c r="A55" s="3"/>
      <c r="B55" s="12"/>
      <c r="C55" s="1"/>
      <c r="D55" s="2"/>
      <c r="E55" s="5">
        <f t="shared" ref="E55" si="19">SUM(E54:E54)</f>
        <v>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500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400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3670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500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400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400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2950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1200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400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400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2340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500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1580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500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400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900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/>
      <c r="B95" s="4"/>
      <c r="C95" s="1">
        <f>C93+1</f>
        <v>66</v>
      </c>
      <c r="D95" s="2"/>
      <c r="E95" s="5"/>
      <c r="F95" s="23"/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500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950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500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19087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500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400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2140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500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1860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500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1675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262</v>
      </c>
      <c r="E170" s="5"/>
      <c r="F170" s="23"/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1980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264</v>
      </c>
      <c r="E200" s="5">
        <v>700</v>
      </c>
      <c r="F200" s="23" t="s">
        <v>263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/>
      <c r="B202" s="4"/>
      <c r="C202" s="1"/>
      <c r="D202" s="2"/>
      <c r="E202" s="5"/>
      <c r="F202" s="23"/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2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1770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3</v>
      </c>
      <c r="D206" s="2" t="s">
        <v>145</v>
      </c>
      <c r="E206" s="5">
        <v>500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4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5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1300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6</v>
      </c>
      <c r="D210" s="2" t="s">
        <v>149</v>
      </c>
      <c r="E210" s="5">
        <v>500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7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8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9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10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11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12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13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14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15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16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17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19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20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21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22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23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24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25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26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27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28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29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30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31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32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33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34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35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36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37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38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39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12080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40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41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42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43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44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45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46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47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48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49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50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51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52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53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54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55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56</v>
      </c>
      <c r="D263" s="1" t="s">
        <v>185</v>
      </c>
      <c r="E263" s="5">
        <v>500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57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58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59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60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61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62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63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64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65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66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67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68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4700</v>
      </c>
      <c r="F276" s="23"/>
    </row>
    <row r="277" spans="1:6" x14ac:dyDescent="0.3">
      <c r="A277" s="3"/>
      <c r="B277" s="4"/>
      <c r="C277" s="1"/>
      <c r="D277" s="1"/>
      <c r="E277" s="5"/>
      <c r="F277" s="23"/>
    </row>
    <row r="278" spans="1:6" x14ac:dyDescent="0.3">
      <c r="A278" s="3"/>
      <c r="B278" s="4"/>
      <c r="C278" s="1"/>
      <c r="D278" s="1"/>
      <c r="E278" s="5"/>
      <c r="F278" s="23"/>
    </row>
    <row r="279" spans="1:6" x14ac:dyDescent="0.3">
      <c r="A279" s="3"/>
      <c r="B279" s="4"/>
      <c r="C279" s="1"/>
      <c r="D279" s="1"/>
      <c r="E279" s="5"/>
      <c r="F279" s="23"/>
    </row>
    <row r="280" spans="1:6" x14ac:dyDescent="0.3">
      <c r="A280" s="3"/>
      <c r="B280" s="12"/>
      <c r="C280" s="1"/>
      <c r="D280" s="1"/>
      <c r="E280" s="5">
        <f t="shared" ref="E280" si="42">SUM(E277:E279)</f>
        <v>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1</v>
      </c>
      <c r="D281" s="1" t="s">
        <v>114</v>
      </c>
      <c r="E281" s="5">
        <v>500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3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4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32" si="43">C284+1</f>
        <v>5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6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7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8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8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9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10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3905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11</v>
      </c>
      <c r="D293" s="1" t="s">
        <v>199</v>
      </c>
      <c r="E293" s="5">
        <v>500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12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13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14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15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16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17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18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19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20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21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22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23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24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5225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</v>
      </c>
      <c r="D309" s="1" t="s">
        <v>210</v>
      </c>
      <c r="E309" s="5">
        <v>500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27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28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29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30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1975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31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32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33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34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35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36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37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38</v>
      </c>
      <c r="D324" s="1" t="s">
        <v>265</v>
      </c>
      <c r="E324" s="5">
        <v>500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39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40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41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42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43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44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45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46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4265</v>
      </c>
      <c r="F333" s="23"/>
    </row>
    <row r="334" spans="1:6" x14ac:dyDescent="0.3">
      <c r="A334" s="3"/>
      <c r="B334" s="4"/>
      <c r="C334" s="1"/>
      <c r="D334" s="1"/>
      <c r="E334" s="5"/>
      <c r="F334" s="23"/>
    </row>
    <row r="335" spans="1:6" x14ac:dyDescent="0.3">
      <c r="A335" s="3"/>
      <c r="B335" s="4"/>
      <c r="C335" s="1"/>
      <c r="D335" s="1"/>
      <c r="E335" s="5"/>
      <c r="F335" s="23"/>
    </row>
    <row r="336" spans="1:6" x14ac:dyDescent="0.3">
      <c r="A336" s="3"/>
      <c r="B336" s="12"/>
      <c r="C336" s="1"/>
      <c r="D336" s="1"/>
      <c r="E336" s="5">
        <f t="shared" ref="E336" si="50">SUM(E334:E335)</f>
        <v>0</v>
      </c>
      <c r="F336" s="23"/>
    </row>
    <row r="337" spans="1:6" x14ac:dyDescent="0.3">
      <c r="A337" s="3"/>
      <c r="B337" s="4"/>
      <c r="C337" s="1"/>
      <c r="D337" s="1"/>
      <c r="E337" s="5"/>
      <c r="F337" s="23"/>
    </row>
    <row r="338" spans="1:6" x14ac:dyDescent="0.3">
      <c r="A338" s="3"/>
      <c r="B338" s="4"/>
      <c r="C338" s="1"/>
      <c r="D338" s="1"/>
      <c r="E338" s="5"/>
      <c r="F338" s="23"/>
    </row>
    <row r="339" spans="1:6" x14ac:dyDescent="0.3">
      <c r="A339" s="3"/>
      <c r="B339" s="4"/>
      <c r="C339" s="1"/>
      <c r="D339" s="1"/>
      <c r="E339" s="5"/>
      <c r="F339" s="23"/>
    </row>
    <row r="340" spans="1:6" x14ac:dyDescent="0.3">
      <c r="A340" s="3"/>
      <c r="B340" s="4"/>
      <c r="C340" s="1"/>
      <c r="D340" s="1"/>
      <c r="E340" s="5"/>
      <c r="F340" s="23"/>
    </row>
    <row r="341" spans="1:6" x14ac:dyDescent="0.3">
      <c r="A341" s="3"/>
      <c r="B341" s="4"/>
      <c r="C341" s="1"/>
      <c r="D341" s="1"/>
      <c r="E341" s="5"/>
      <c r="F341" s="23"/>
    </row>
    <row r="342" spans="1:6" x14ac:dyDescent="0.3">
      <c r="A342" s="3" t="s">
        <v>234</v>
      </c>
      <c r="B342" s="12" t="s">
        <v>238</v>
      </c>
      <c r="C342" s="9"/>
      <c r="D342" s="9"/>
      <c r="E342" s="5"/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109704.4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22" workbookViewId="0">
      <selection activeCell="E46" sqref="E46"/>
    </sheetView>
  </sheetViews>
  <sheetFormatPr baseColWidth="10" defaultRowHeight="14.4" x14ac:dyDescent="0.3"/>
  <cols>
    <col min="2" max="2" width="36.5546875" customWidth="1"/>
    <col min="4" max="4" width="31.77734375" customWidth="1"/>
    <col min="5" max="5" width="31.33203125" customWidth="1"/>
    <col min="6" max="6" width="30.5546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1200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1200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1500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2470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700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700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900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2300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1100</v>
      </c>
      <c r="F42" s="23"/>
    </row>
    <row r="43" spans="1:6" x14ac:dyDescent="0.3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700</v>
      </c>
      <c r="F43" s="23" t="s">
        <v>251</v>
      </c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700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3">
      <c r="A48" s="3" t="s">
        <v>47</v>
      </c>
      <c r="B48" s="4" t="str">
        <f>VLOOKUP(A48,[1]Catálogo!$A$2:$B$47,2,0)</f>
        <v xml:space="preserve">INFORMATICA </v>
      </c>
      <c r="C48" s="1">
        <f t="shared" si="11"/>
        <v>28</v>
      </c>
      <c r="D48" s="2" t="s">
        <v>49</v>
      </c>
      <c r="E48" s="5">
        <v>520</v>
      </c>
      <c r="F48" s="23" t="s">
        <v>254</v>
      </c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1270</v>
      </c>
      <c r="F49" s="23"/>
    </row>
    <row r="50" spans="1:6" ht="100.8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258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520</v>
      </c>
      <c r="F51" s="23" t="s">
        <v>251</v>
      </c>
    </row>
    <row r="52" spans="1:6" x14ac:dyDescent="0.3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31</v>
      </c>
      <c r="D52" s="2" t="s">
        <v>52</v>
      </c>
      <c r="E52" s="5">
        <v>520</v>
      </c>
      <c r="F52" s="23" t="s">
        <v>254</v>
      </c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3">
      <c r="A54" s="3" t="s">
        <v>54</v>
      </c>
      <c r="B54" s="4" t="str">
        <f>VLOOKUP(A54,[1]Catálogo!$A$2:$B$47,2,0)</f>
        <v>UNIDAD FINANCIERA INSTITUCIONAL</v>
      </c>
      <c r="C54" s="1">
        <f>C52+1</f>
        <v>32</v>
      </c>
      <c r="D54" s="2" t="s">
        <v>55</v>
      </c>
      <c r="E54" s="5">
        <v>1100</v>
      </c>
      <c r="F54" s="23" t="s">
        <v>252</v>
      </c>
    </row>
    <row r="55" spans="1:6" x14ac:dyDescent="0.3">
      <c r="A55" s="3" t="s">
        <v>54</v>
      </c>
      <c r="B55" s="12" t="s">
        <v>56</v>
      </c>
      <c r="C55" s="1"/>
      <c r="D55" s="2"/>
      <c r="E55" s="5">
        <f t="shared" ref="E55" si="19">SUM(E54:E54)</f>
        <v>1100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900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600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4270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900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600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600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3750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800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520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520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2180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700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1780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700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500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1200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 t="s">
        <v>91</v>
      </c>
      <c r="B95" s="4" t="str">
        <f>VLOOKUP(A95,[1]Catálogo!$A$2:$B$47,2,0)</f>
        <v>JEFATURA DE SERVICIOS</v>
      </c>
      <c r="C95" s="1">
        <f>C93+1</f>
        <v>66</v>
      </c>
      <c r="D95" s="2" t="s">
        <v>92</v>
      </c>
      <c r="E95" s="5">
        <v>800</v>
      </c>
      <c r="F95" s="23" t="s">
        <v>252</v>
      </c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800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620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1070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750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19337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425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2265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700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1875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120</v>
      </c>
      <c r="E170" s="5">
        <v>1100</v>
      </c>
      <c r="F170" s="23" t="s">
        <v>252</v>
      </c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3080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241</v>
      </c>
      <c r="E200" s="5">
        <v>1100</v>
      </c>
      <c r="F200" s="23" t="s">
        <v>252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 t="s">
        <v>139</v>
      </c>
      <c r="B202" s="4" t="str">
        <f>VLOOKUP(A202,[1]Catálogo!$A$2:$B$47,2,0)</f>
        <v xml:space="preserve">UEOC </v>
      </c>
      <c r="C202" s="1">
        <f t="shared" si="28"/>
        <v>163</v>
      </c>
      <c r="D202" s="2" t="s">
        <v>141</v>
      </c>
      <c r="E202" s="5">
        <v>600</v>
      </c>
      <c r="F202" s="23" t="s">
        <v>251</v>
      </c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164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165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2770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166</v>
      </c>
      <c r="D206" s="2" t="s">
        <v>145</v>
      </c>
      <c r="E206" s="5">
        <v>600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167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168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169</v>
      </c>
      <c r="D210" s="2" t="s">
        <v>149</v>
      </c>
      <c r="E210" s="5">
        <v>700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170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171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172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173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174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175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176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177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178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179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180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181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182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183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184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185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186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187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188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189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190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191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192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193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194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195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196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197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198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199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200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201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202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12280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203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204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205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206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207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208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209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210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211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212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213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214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215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216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217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218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219</v>
      </c>
      <c r="D263" s="1" t="s">
        <v>185</v>
      </c>
      <c r="E263" s="5">
        <v>600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220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221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222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223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224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225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226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227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228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229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230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231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3">
      <c r="A277" s="3" t="s">
        <v>188</v>
      </c>
      <c r="B277" s="4" t="str">
        <f>VLOOKUP(A277,[1]Catálogo!$A$2:$B$47,2,0)</f>
        <v>UNIDAD DE LA MUJER 0302-03</v>
      </c>
      <c r="C277" s="1">
        <f>C275+1</f>
        <v>232</v>
      </c>
      <c r="D277" s="1" t="s">
        <v>189</v>
      </c>
      <c r="E277" s="5">
        <v>700</v>
      </c>
      <c r="F277" s="23" t="s">
        <v>251</v>
      </c>
    </row>
    <row r="278" spans="1:6" x14ac:dyDescent="0.3">
      <c r="A278" s="3" t="s">
        <v>188</v>
      </c>
      <c r="B278" s="4" t="str">
        <f>VLOOKUP(A278,[1]Catálogo!$A$2:$B$47,2,0)</f>
        <v>UNIDAD DE LA MUJER 0302-03</v>
      </c>
      <c r="C278" s="1">
        <f t="shared" si="37"/>
        <v>233</v>
      </c>
      <c r="D278" s="1" t="s">
        <v>190</v>
      </c>
      <c r="E278" s="5">
        <v>350</v>
      </c>
      <c r="F278" s="23" t="s">
        <v>256</v>
      </c>
    </row>
    <row r="279" spans="1:6" x14ac:dyDescent="0.3">
      <c r="A279" s="3" t="s">
        <v>188</v>
      </c>
      <c r="B279" s="4" t="str">
        <f>VLOOKUP(A279,[1]Catálogo!$A$2:$B$47,2,0)</f>
        <v>UNIDAD DE LA MUJER 0302-03</v>
      </c>
      <c r="C279" s="1">
        <f t="shared" si="37"/>
        <v>234</v>
      </c>
      <c r="D279" s="1" t="s">
        <v>190</v>
      </c>
      <c r="E279" s="5">
        <v>350</v>
      </c>
      <c r="F279" s="23" t="s">
        <v>256</v>
      </c>
    </row>
    <row r="280" spans="1:6" x14ac:dyDescent="0.3">
      <c r="A280" s="3" t="s">
        <v>188</v>
      </c>
      <c r="B280" s="12" t="s">
        <v>191</v>
      </c>
      <c r="C280" s="1"/>
      <c r="D280" s="1"/>
      <c r="E280" s="5">
        <f t="shared" ref="E280" si="42">SUM(E277:E279)</f>
        <v>1400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235</v>
      </c>
      <c r="D281" s="1" t="s">
        <v>114</v>
      </c>
      <c r="E281" s="5">
        <v>600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236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237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238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41" si="43">C284+1</f>
        <v>239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240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241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242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242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243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244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245</v>
      </c>
      <c r="D293" s="1" t="s">
        <v>199</v>
      </c>
      <c r="E293" s="5">
        <v>600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246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247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248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249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250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251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252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253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254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255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256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257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258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259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260</v>
      </c>
      <c r="D309" s="1" t="s">
        <v>210</v>
      </c>
      <c r="E309" s="5">
        <v>600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261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262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263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264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265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266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267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268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269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270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271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272</v>
      </c>
      <c r="D324" s="1" t="s">
        <v>222</v>
      </c>
      <c r="E324" s="5">
        <v>700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273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274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275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276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277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278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279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280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4465</v>
      </c>
      <c r="F333" s="23"/>
    </row>
    <row r="334" spans="1:6" x14ac:dyDescent="0.3">
      <c r="A334" s="3" t="s">
        <v>231</v>
      </c>
      <c r="B334" s="4" t="str">
        <f>VLOOKUP(A334,[1]Catálogo!$A$2:$B$47,2,0)</f>
        <v>UNIDAD DEL ADULTO MAYOR</v>
      </c>
      <c r="C334" s="1">
        <f>C332+1</f>
        <v>281</v>
      </c>
      <c r="D334" s="1" t="s">
        <v>232</v>
      </c>
      <c r="E334" s="5">
        <v>500</v>
      </c>
      <c r="F334" s="23" t="s">
        <v>256</v>
      </c>
    </row>
    <row r="335" spans="1:6" x14ac:dyDescent="0.3">
      <c r="A335" s="3" t="s">
        <v>231</v>
      </c>
      <c r="B335" s="4" t="str">
        <f>VLOOKUP(A335,[1]Catálogo!$A$2:$B$47,2,0)</f>
        <v>UNIDAD DEL ADULTO MAYOR</v>
      </c>
      <c r="C335" s="1">
        <f t="shared" si="43"/>
        <v>282</v>
      </c>
      <c r="D335" s="1" t="s">
        <v>232</v>
      </c>
      <c r="E335" s="5">
        <v>350</v>
      </c>
      <c r="F335" s="23" t="s">
        <v>256</v>
      </c>
    </row>
    <row r="336" spans="1:6" x14ac:dyDescent="0.3">
      <c r="A336" s="3" t="s">
        <v>231</v>
      </c>
      <c r="B336" s="12" t="s">
        <v>233</v>
      </c>
      <c r="C336" s="1"/>
      <c r="D336" s="1"/>
      <c r="E336" s="5">
        <f t="shared" ref="E336" si="50">SUM(E334:E335)</f>
        <v>850</v>
      </c>
      <c r="F336" s="23"/>
    </row>
    <row r="337" spans="1:6" x14ac:dyDescent="0.3">
      <c r="A337" s="3" t="s">
        <v>234</v>
      </c>
      <c r="B337" s="4" t="str">
        <f>VLOOKUP(A337,[1]Catálogo!$A$2:$B$47,2,0)</f>
        <v>UNIDAD DE DESARROLLO LOCAL ALTERNATIVO 0401-01</v>
      </c>
      <c r="C337" s="1">
        <f>C335+1</f>
        <v>283</v>
      </c>
      <c r="D337" s="1" t="s">
        <v>235</v>
      </c>
      <c r="E337" s="5">
        <v>1100</v>
      </c>
      <c r="F337" s="23" t="s">
        <v>252</v>
      </c>
    </row>
    <row r="338" spans="1:6" x14ac:dyDescent="0.3">
      <c r="A338" s="3" t="s">
        <v>234</v>
      </c>
      <c r="B338" s="4" t="str">
        <f>VLOOKUP(A338,[1]Catálogo!$A$2:$B$47,2,0)</f>
        <v>UNIDAD DE DESARROLLO LOCAL ALTERNATIVO 0401-01</v>
      </c>
      <c r="C338" s="1">
        <f t="shared" si="43"/>
        <v>284</v>
      </c>
      <c r="D338" s="1" t="s">
        <v>236</v>
      </c>
      <c r="E338" s="5">
        <v>350</v>
      </c>
      <c r="F338" s="23" t="s">
        <v>256</v>
      </c>
    </row>
    <row r="339" spans="1:6" x14ac:dyDescent="0.3">
      <c r="A339" s="3" t="s">
        <v>234</v>
      </c>
      <c r="B339" s="4" t="str">
        <f>VLOOKUP(A339,[1]Catálogo!$A$2:$B$47,2,0)</f>
        <v>UNIDAD DE DESARROLLO LOCAL ALTERNATIVO 0401-01</v>
      </c>
      <c r="C339" s="1">
        <f t="shared" si="43"/>
        <v>285</v>
      </c>
      <c r="D339" s="1" t="s">
        <v>236</v>
      </c>
      <c r="E339" s="5">
        <v>350</v>
      </c>
      <c r="F339" s="23" t="s">
        <v>256</v>
      </c>
    </row>
    <row r="340" spans="1:6" x14ac:dyDescent="0.3">
      <c r="A340" s="3" t="s">
        <v>234</v>
      </c>
      <c r="B340" s="4" t="str">
        <f>VLOOKUP(A340,[1]Catálogo!$A$2:$B$47,2,0)</f>
        <v>UNIDAD DE DESARROLLO LOCAL ALTERNATIVO 0401-01</v>
      </c>
      <c r="C340" s="1">
        <f t="shared" si="43"/>
        <v>286</v>
      </c>
      <c r="D340" s="1" t="s">
        <v>152</v>
      </c>
      <c r="E340" s="5">
        <v>310</v>
      </c>
      <c r="F340" s="23" t="s">
        <v>256</v>
      </c>
    </row>
    <row r="341" spans="1:6" x14ac:dyDescent="0.3">
      <c r="A341" s="3" t="s">
        <v>234</v>
      </c>
      <c r="B341" s="4" t="str">
        <f>VLOOKUP(A341,[1]Catálogo!$A$2:$B$47,2,0)</f>
        <v>UNIDAD DE DESARROLLO LOCAL ALTERNATIVO 0401-01</v>
      </c>
      <c r="C341" s="1">
        <f t="shared" si="43"/>
        <v>287</v>
      </c>
      <c r="D341" s="1" t="s">
        <v>237</v>
      </c>
      <c r="E341" s="5">
        <v>310</v>
      </c>
      <c r="F341" s="23" t="s">
        <v>256</v>
      </c>
    </row>
    <row r="342" spans="1:6" x14ac:dyDescent="0.3">
      <c r="A342" s="3" t="s">
        <v>234</v>
      </c>
      <c r="B342" s="12" t="s">
        <v>238</v>
      </c>
      <c r="C342" s="9"/>
      <c r="D342" s="9"/>
      <c r="E342" s="5">
        <f t="shared" ref="E342" si="51">SUM(E337:E341)</f>
        <v>2420</v>
      </c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123709.4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43"/>
  <sheetViews>
    <sheetView topLeftCell="A22" workbookViewId="0">
      <selection activeCell="F37" sqref="F37"/>
    </sheetView>
  </sheetViews>
  <sheetFormatPr baseColWidth="10" defaultRowHeight="14.4" x14ac:dyDescent="0.3"/>
  <cols>
    <col min="1" max="1" width="21.109375" customWidth="1"/>
    <col min="2" max="2" width="38" customWidth="1"/>
    <col min="3" max="3" width="15.109375" customWidth="1"/>
    <col min="4" max="4" width="33.33203125" customWidth="1"/>
    <col min="5" max="5" width="25.21875" customWidth="1"/>
    <col min="6" max="6" width="28.5546875" customWidth="1"/>
  </cols>
  <sheetData>
    <row r="3" spans="1:6" ht="54" x14ac:dyDescent="0.3">
      <c r="A3" s="15" t="s">
        <v>244</v>
      </c>
      <c r="B3" s="15" t="s">
        <v>248</v>
      </c>
      <c r="C3" s="7" t="s">
        <v>245</v>
      </c>
      <c r="D3" s="16" t="s">
        <v>246</v>
      </c>
      <c r="E3" s="17" t="s">
        <v>247</v>
      </c>
      <c r="F3" s="17" t="s">
        <v>249</v>
      </c>
    </row>
    <row r="4" spans="1:6" x14ac:dyDescent="0.3">
      <c r="A4" s="18" t="s">
        <v>0</v>
      </c>
      <c r="B4" s="4" t="str">
        <f>VLOOKUP(A4,[1]Catálogo!$A$2:$B$47,2,0)</f>
        <v>CONCEJO MUNICIPAL</v>
      </c>
      <c r="C4" s="19">
        <f>C2+1</f>
        <v>1</v>
      </c>
      <c r="D4" s="20" t="s">
        <v>1</v>
      </c>
      <c r="E4" s="21" t="s">
        <v>260</v>
      </c>
      <c r="F4" s="23" t="s">
        <v>250</v>
      </c>
    </row>
    <row r="5" spans="1:6" x14ac:dyDescent="0.3">
      <c r="A5" s="3" t="s">
        <v>0</v>
      </c>
      <c r="B5" s="4" t="str">
        <f>VLOOKUP(A5,[1]Catálogo!$A$2:$B$47,2,0)</f>
        <v>CONCEJO MUNICIPAL</v>
      </c>
      <c r="C5" s="1">
        <f t="shared" ref="C5:C15" si="0">C4+1</f>
        <v>2</v>
      </c>
      <c r="D5" s="2" t="s">
        <v>1</v>
      </c>
      <c r="E5" s="21" t="s">
        <v>260</v>
      </c>
      <c r="F5" s="23" t="s">
        <v>250</v>
      </c>
    </row>
    <row r="6" spans="1:6" x14ac:dyDescent="0.3">
      <c r="A6" s="3" t="s">
        <v>0</v>
      </c>
      <c r="B6" s="4" t="str">
        <f>VLOOKUP(A6,[1]Catálogo!$A$2:$B$47,2,0)</f>
        <v>CONCEJO MUNICIPAL</v>
      </c>
      <c r="C6" s="19">
        <f t="shared" ref="C6" si="1">C4+1</f>
        <v>2</v>
      </c>
      <c r="D6" s="2" t="s">
        <v>1</v>
      </c>
      <c r="E6" s="21" t="s">
        <v>260</v>
      </c>
      <c r="F6" s="23" t="s">
        <v>250</v>
      </c>
    </row>
    <row r="7" spans="1:6" x14ac:dyDescent="0.3">
      <c r="A7" s="3" t="s">
        <v>0</v>
      </c>
      <c r="B7" s="4" t="str">
        <f>VLOOKUP(A7,[1]Catálogo!$A$2:$B$47,2,0)</f>
        <v>CONCEJO MUNICIPAL</v>
      </c>
      <c r="C7" s="1">
        <f t="shared" si="0"/>
        <v>3</v>
      </c>
      <c r="D7" s="2" t="s">
        <v>1</v>
      </c>
      <c r="E7" s="21" t="s">
        <v>260</v>
      </c>
      <c r="F7" s="23" t="s">
        <v>250</v>
      </c>
    </row>
    <row r="8" spans="1:6" x14ac:dyDescent="0.3">
      <c r="A8" s="3" t="s">
        <v>0</v>
      </c>
      <c r="B8" s="4" t="str">
        <f>VLOOKUP(A8,[1]Catálogo!$A$2:$B$47,2,0)</f>
        <v>CONCEJO MUNICIPAL</v>
      </c>
      <c r="C8" s="19">
        <f t="shared" ref="C8" si="2">C6+1</f>
        <v>3</v>
      </c>
      <c r="D8" s="2" t="s">
        <v>1</v>
      </c>
      <c r="E8" s="21" t="s">
        <v>260</v>
      </c>
      <c r="F8" s="23" t="s">
        <v>250</v>
      </c>
    </row>
    <row r="9" spans="1:6" x14ac:dyDescent="0.3">
      <c r="A9" s="3" t="s">
        <v>0</v>
      </c>
      <c r="B9" s="4" t="str">
        <f>VLOOKUP(A9,[1]Catálogo!$A$2:$B$47,2,0)</f>
        <v>CONCEJO MUNICIPAL</v>
      </c>
      <c r="C9" s="1">
        <f t="shared" si="0"/>
        <v>4</v>
      </c>
      <c r="D9" s="2" t="s">
        <v>1</v>
      </c>
      <c r="E9" s="21" t="s">
        <v>260</v>
      </c>
      <c r="F9" s="23" t="s">
        <v>250</v>
      </c>
    </row>
    <row r="10" spans="1:6" x14ac:dyDescent="0.3">
      <c r="A10" s="3" t="s">
        <v>0</v>
      </c>
      <c r="B10" s="4" t="str">
        <f>VLOOKUP(A10,[1]Catálogo!$A$2:$B$47,2,0)</f>
        <v>CONCEJO MUNICIPAL</v>
      </c>
      <c r="C10" s="19">
        <f t="shared" ref="C10" si="3">C8+1</f>
        <v>4</v>
      </c>
      <c r="D10" s="2" t="s">
        <v>1</v>
      </c>
      <c r="E10" s="21" t="s">
        <v>260</v>
      </c>
      <c r="F10" s="23" t="s">
        <v>250</v>
      </c>
    </row>
    <row r="11" spans="1:6" x14ac:dyDescent="0.3">
      <c r="A11" s="3" t="s">
        <v>0</v>
      </c>
      <c r="B11" s="4" t="str">
        <f>VLOOKUP(A11,[1]Catálogo!$A$2:$B$47,2,0)</f>
        <v>CONCEJO MUNICIPAL</v>
      </c>
      <c r="C11" s="1">
        <f t="shared" si="0"/>
        <v>5</v>
      </c>
      <c r="D11" s="2" t="s">
        <v>1</v>
      </c>
      <c r="E11" s="21" t="s">
        <v>260</v>
      </c>
      <c r="F11" s="23" t="s">
        <v>250</v>
      </c>
    </row>
    <row r="12" spans="1:6" x14ac:dyDescent="0.3">
      <c r="A12" s="3" t="s">
        <v>0</v>
      </c>
      <c r="B12" s="4" t="str">
        <f>VLOOKUP(A12,[1]Catálogo!$A$2:$B$47,2,0)</f>
        <v>CONCEJO MUNICIPAL</v>
      </c>
      <c r="C12" s="19">
        <f t="shared" ref="C12" si="4">C10+1</f>
        <v>5</v>
      </c>
      <c r="D12" s="2" t="s">
        <v>2</v>
      </c>
      <c r="E12" s="21" t="s">
        <v>260</v>
      </c>
      <c r="F12" s="23" t="s">
        <v>250</v>
      </c>
    </row>
    <row r="13" spans="1:6" x14ac:dyDescent="0.3">
      <c r="A13" s="3" t="s">
        <v>0</v>
      </c>
      <c r="B13" s="4" t="str">
        <f>VLOOKUP(A13,[1]Catálogo!$A$2:$B$47,2,0)</f>
        <v>CONCEJO MUNICIPAL</v>
      </c>
      <c r="C13" s="1">
        <f t="shared" si="0"/>
        <v>6</v>
      </c>
      <c r="D13" s="2" t="s">
        <v>3</v>
      </c>
      <c r="E13" s="21" t="s">
        <v>260</v>
      </c>
      <c r="F13" s="23" t="s">
        <v>250</v>
      </c>
    </row>
    <row r="14" spans="1:6" x14ac:dyDescent="0.3">
      <c r="A14" s="3" t="s">
        <v>0</v>
      </c>
      <c r="B14" s="4" t="str">
        <f>VLOOKUP(A14,[1]Catálogo!$A$2:$B$47,2,0)</f>
        <v>CONCEJO MUNICIPAL</v>
      </c>
      <c r="C14" s="19">
        <f t="shared" ref="C14" si="5">C12+1</f>
        <v>6</v>
      </c>
      <c r="D14" s="2" t="s">
        <v>4</v>
      </c>
      <c r="E14" s="21" t="s">
        <v>260</v>
      </c>
      <c r="F14" s="23" t="s">
        <v>250</v>
      </c>
    </row>
    <row r="15" spans="1:6" x14ac:dyDescent="0.3">
      <c r="A15" s="3" t="s">
        <v>0</v>
      </c>
      <c r="B15" s="4" t="str">
        <f>VLOOKUP(A15,[1]Catálogo!$A$2:$B$47,2,0)</f>
        <v>CONCEJO MUNICIPAL</v>
      </c>
      <c r="C15" s="1">
        <f t="shared" si="0"/>
        <v>7</v>
      </c>
      <c r="D15" s="2" t="s">
        <v>5</v>
      </c>
      <c r="E15" s="21" t="s">
        <v>260</v>
      </c>
      <c r="F15" s="23" t="s">
        <v>250</v>
      </c>
    </row>
    <row r="16" spans="1:6" x14ac:dyDescent="0.3">
      <c r="A16" s="3" t="s">
        <v>0</v>
      </c>
      <c r="B16" s="12" t="s">
        <v>6</v>
      </c>
      <c r="C16" s="1"/>
      <c r="D16" s="2"/>
      <c r="E16" s="5">
        <f>SUM(E4:E15)</f>
        <v>0</v>
      </c>
      <c r="F16" s="23"/>
    </row>
    <row r="17" spans="1:6" x14ac:dyDescent="0.3">
      <c r="A17" s="3" t="s">
        <v>7</v>
      </c>
      <c r="B17" s="4" t="str">
        <f>VLOOKUP(A17,[1]Catálogo!$A$2:$B$47,2,0)</f>
        <v xml:space="preserve">ALCALDE O DESPACHO MUNICIPAL </v>
      </c>
      <c r="C17" s="1">
        <v>8</v>
      </c>
      <c r="D17" s="2" t="s">
        <v>8</v>
      </c>
      <c r="E17" s="5">
        <v>2800</v>
      </c>
      <c r="F17" s="23" t="s">
        <v>250</v>
      </c>
    </row>
    <row r="18" spans="1:6" x14ac:dyDescent="0.3">
      <c r="A18" s="3" t="s">
        <v>7</v>
      </c>
      <c r="B18" s="4" t="str">
        <f>VLOOKUP(A18,[1]Catálogo!$A$2:$B$47,2,0)</f>
        <v xml:space="preserve">ALCALDE O DESPACHO MUNICIPAL </v>
      </c>
      <c r="C18" s="1">
        <v>9</v>
      </c>
      <c r="D18" s="2" t="s">
        <v>9</v>
      </c>
      <c r="E18" s="5">
        <v>500</v>
      </c>
      <c r="F18" s="23" t="s">
        <v>251</v>
      </c>
    </row>
    <row r="19" spans="1:6" x14ac:dyDescent="0.3">
      <c r="A19" s="3" t="s">
        <v>7</v>
      </c>
      <c r="B19" s="12" t="s">
        <v>10</v>
      </c>
      <c r="C19" s="1"/>
      <c r="D19" s="2"/>
      <c r="E19" s="5">
        <f t="shared" ref="E19" si="6">SUM(E17:E18)</f>
        <v>3300</v>
      </c>
      <c r="F19" s="23"/>
    </row>
    <row r="20" spans="1:6" x14ac:dyDescent="0.3">
      <c r="A20" s="3" t="s">
        <v>11</v>
      </c>
      <c r="B20" s="4" t="str">
        <f>VLOOKUP(A20,[1]Catálogo!$A$2:$B$47,2,0)</f>
        <v>SMARSA</v>
      </c>
      <c r="C20" s="1">
        <f>C18+1</f>
        <v>10</v>
      </c>
      <c r="D20" s="2" t="s">
        <v>12</v>
      </c>
      <c r="E20" s="5">
        <v>310</v>
      </c>
      <c r="F20" s="23" t="s">
        <v>251</v>
      </c>
    </row>
    <row r="21" spans="1:6" x14ac:dyDescent="0.3">
      <c r="A21" s="3" t="s">
        <v>11</v>
      </c>
      <c r="B21" s="12" t="s">
        <v>13</v>
      </c>
      <c r="C21" s="1"/>
      <c r="D21" s="2"/>
      <c r="E21" s="5">
        <f t="shared" ref="E21" si="7">SUM(E20:E20)</f>
        <v>310</v>
      </c>
      <c r="F21" s="23"/>
    </row>
    <row r="22" spans="1:6" x14ac:dyDescent="0.3">
      <c r="A22" s="3" t="s">
        <v>14</v>
      </c>
      <c r="B22" s="4" t="str">
        <f>VLOOKUP(A22,[1]Catálogo!$A$2:$B$47,2,0)</f>
        <v>SINDICATURA</v>
      </c>
      <c r="C22" s="1">
        <f>C20+1</f>
        <v>11</v>
      </c>
      <c r="D22" s="2" t="s">
        <v>15</v>
      </c>
      <c r="E22" s="5">
        <v>1200</v>
      </c>
      <c r="F22" s="23" t="s">
        <v>252</v>
      </c>
    </row>
    <row r="23" spans="1:6" x14ac:dyDescent="0.3">
      <c r="A23" s="3" t="s">
        <v>14</v>
      </c>
      <c r="B23" s="12" t="s">
        <v>16</v>
      </c>
      <c r="C23" s="1"/>
      <c r="D23" s="2"/>
      <c r="E23" s="5">
        <f t="shared" ref="E23" si="8">SUM(E22:E22)</f>
        <v>1200</v>
      </c>
      <c r="F23" s="23"/>
    </row>
    <row r="24" spans="1:6" x14ac:dyDescent="0.3">
      <c r="A24" s="3" t="s">
        <v>17</v>
      </c>
      <c r="B24" s="4" t="str">
        <f>VLOOKUP(A24,[1]Catálogo!$A$2:$B$47,2,0)</f>
        <v>SECRETARIA MUNICIPAL</v>
      </c>
      <c r="C24" s="1">
        <f>C22+1</f>
        <v>12</v>
      </c>
      <c r="D24" s="2" t="s">
        <v>18</v>
      </c>
      <c r="E24" s="5">
        <v>1100</v>
      </c>
      <c r="F24" s="23" t="s">
        <v>253</v>
      </c>
    </row>
    <row r="25" spans="1:6" x14ac:dyDescent="0.3">
      <c r="A25" s="3" t="s">
        <v>17</v>
      </c>
      <c r="B25" s="12" t="s">
        <v>19</v>
      </c>
      <c r="C25" s="1"/>
      <c r="D25" s="2"/>
      <c r="E25" s="5">
        <f t="shared" ref="E25" si="9">SUM(E24:E24)</f>
        <v>1100</v>
      </c>
      <c r="F25" s="23"/>
    </row>
    <row r="26" spans="1:6" x14ac:dyDescent="0.3">
      <c r="A26" s="3" t="s">
        <v>20</v>
      </c>
      <c r="B26" s="4" t="str">
        <f>VLOOKUP(A26,[1]Catálogo!$A$2:$B$47,2,0)</f>
        <v xml:space="preserve">ARCHIVO INSTITUCIONAL </v>
      </c>
      <c r="C26" s="1">
        <f>C24+1</f>
        <v>13</v>
      </c>
      <c r="D26" s="2" t="s">
        <v>21</v>
      </c>
      <c r="E26" s="5">
        <v>520</v>
      </c>
      <c r="F26" s="23"/>
    </row>
    <row r="27" spans="1:6" x14ac:dyDescent="0.3">
      <c r="A27" s="3" t="s">
        <v>20</v>
      </c>
      <c r="B27" s="12" t="s">
        <v>22</v>
      </c>
      <c r="C27" s="1"/>
      <c r="D27" s="2"/>
      <c r="E27" s="5">
        <f t="shared" ref="E27" si="10">SUM(E26:E26)</f>
        <v>520</v>
      </c>
      <c r="F27" s="23"/>
    </row>
    <row r="28" spans="1:6" x14ac:dyDescent="0.3">
      <c r="A28" s="3" t="s">
        <v>23</v>
      </c>
      <c r="B28" s="4" t="str">
        <f>VLOOKUP(A28,[1]Catálogo!$A$2:$B$47,2,0)</f>
        <v xml:space="preserve">GERENCIA GENERAL </v>
      </c>
      <c r="C28" s="1">
        <f>C26+1</f>
        <v>14</v>
      </c>
      <c r="D28" s="2" t="s">
        <v>24</v>
      </c>
      <c r="E28" s="5">
        <v>1500</v>
      </c>
      <c r="F28" s="23" t="s">
        <v>252</v>
      </c>
    </row>
    <row r="29" spans="1:6" x14ac:dyDescent="0.3">
      <c r="A29" s="3" t="s">
        <v>23</v>
      </c>
      <c r="B29" s="4" t="str">
        <f>VLOOKUP(A29,[1]Catálogo!$A$2:$B$47,2,0)</f>
        <v xml:space="preserve">GERENCIA GENERAL </v>
      </c>
      <c r="C29" s="1">
        <f t="shared" ref="C29:C92" si="11">C28+1</f>
        <v>15</v>
      </c>
      <c r="D29" s="2" t="s">
        <v>25</v>
      </c>
      <c r="E29" s="5">
        <v>310</v>
      </c>
      <c r="F29" s="23"/>
    </row>
    <row r="30" spans="1:6" x14ac:dyDescent="0.3">
      <c r="A30" s="3" t="s">
        <v>23</v>
      </c>
      <c r="B30" s="4" t="str">
        <f>VLOOKUP(A30,[1]Catálogo!$A$2:$B$47,2,0)</f>
        <v xml:space="preserve">GERENCIA GENERAL </v>
      </c>
      <c r="C30" s="1">
        <f t="shared" si="11"/>
        <v>16</v>
      </c>
      <c r="D30" s="2" t="s">
        <v>26</v>
      </c>
      <c r="E30" s="5">
        <v>330</v>
      </c>
      <c r="F30" s="23"/>
    </row>
    <row r="31" spans="1:6" x14ac:dyDescent="0.3">
      <c r="A31" s="3" t="s">
        <v>23</v>
      </c>
      <c r="B31" s="4" t="str">
        <f>VLOOKUP(A31,[1]Catálogo!$A$2:$B$47,2,0)</f>
        <v xml:space="preserve">GERENCIA GENERAL </v>
      </c>
      <c r="C31" s="1">
        <f t="shared" si="11"/>
        <v>17</v>
      </c>
      <c r="D31" s="2" t="s">
        <v>26</v>
      </c>
      <c r="E31" s="5">
        <v>330</v>
      </c>
      <c r="F31" s="23"/>
    </row>
    <row r="32" spans="1:6" x14ac:dyDescent="0.3">
      <c r="A32" s="3" t="s">
        <v>23</v>
      </c>
      <c r="B32" s="12" t="s">
        <v>27</v>
      </c>
      <c r="C32" s="1"/>
      <c r="D32" s="2"/>
      <c r="E32" s="5">
        <f t="shared" ref="E32" si="12">SUM(E28:E31)</f>
        <v>2470</v>
      </c>
      <c r="F32" s="23"/>
    </row>
    <row r="33" spans="1:6" x14ac:dyDescent="0.3">
      <c r="A33" s="3" t="s">
        <v>28</v>
      </c>
      <c r="B33" s="4" t="str">
        <f>VLOOKUP(A33,[1]Catálogo!$A$2:$B$47,2,0)</f>
        <v xml:space="preserve">AUDITORIA INTERNA </v>
      </c>
      <c r="C33" s="1">
        <f>C31+1</f>
        <v>18</v>
      </c>
      <c r="D33" s="2" t="s">
        <v>29</v>
      </c>
      <c r="E33" s="5">
        <v>900</v>
      </c>
      <c r="F33" s="23" t="s">
        <v>252</v>
      </c>
    </row>
    <row r="34" spans="1:6" x14ac:dyDescent="0.3">
      <c r="A34" s="3" t="s">
        <v>28</v>
      </c>
      <c r="B34" s="4" t="str">
        <f>VLOOKUP(A34,[1]Catálogo!$A$2:$B$47,2,0)</f>
        <v xml:space="preserve">AUDITORIA INTERNA </v>
      </c>
      <c r="C34" s="1">
        <f>C33+1</f>
        <v>19</v>
      </c>
      <c r="D34" s="2" t="s">
        <v>30</v>
      </c>
      <c r="E34" s="5">
        <v>600</v>
      </c>
      <c r="F34" s="23" t="s">
        <v>252</v>
      </c>
    </row>
    <row r="35" spans="1:6" x14ac:dyDescent="0.3">
      <c r="A35" s="3" t="s">
        <v>28</v>
      </c>
      <c r="B35" s="12" t="s">
        <v>31</v>
      </c>
      <c r="C35" s="1"/>
      <c r="D35" s="2"/>
      <c r="E35" s="5">
        <f>SUM(E33:E34)</f>
        <v>1500</v>
      </c>
      <c r="F35" s="23"/>
    </row>
    <row r="36" spans="1:6" x14ac:dyDescent="0.3">
      <c r="A36" s="3" t="s">
        <v>32</v>
      </c>
      <c r="B36" s="4" t="str">
        <f>VLOOKUP(A36,[1]Catálogo!$A$2:$B$47,2,0)</f>
        <v xml:space="preserve">UNIDAD JURIDICA </v>
      </c>
      <c r="C36" s="1">
        <f>C34+1</f>
        <v>20</v>
      </c>
      <c r="D36" s="2" t="s">
        <v>33</v>
      </c>
      <c r="E36" s="5">
        <v>700</v>
      </c>
      <c r="F36" s="23" t="s">
        <v>251</v>
      </c>
    </row>
    <row r="37" spans="1:6" x14ac:dyDescent="0.3">
      <c r="A37" s="3" t="s">
        <v>32</v>
      </c>
      <c r="B37" s="4" t="str">
        <f>VLOOKUP(A37,[1]Catálogo!$A$2:$B$47,2,0)</f>
        <v xml:space="preserve">UNIDAD JURIDICA </v>
      </c>
      <c r="C37" s="1">
        <f t="shared" si="11"/>
        <v>21</v>
      </c>
      <c r="D37" s="2" t="s">
        <v>34</v>
      </c>
      <c r="E37" s="5">
        <v>800</v>
      </c>
      <c r="F37" s="23" t="s">
        <v>251</v>
      </c>
    </row>
    <row r="38" spans="1:6" x14ac:dyDescent="0.3">
      <c r="A38" s="3" t="s">
        <v>32</v>
      </c>
      <c r="B38" s="4" t="str">
        <f>VLOOKUP(A38,[1]Catálogo!$A$2:$B$47,2,0)</f>
        <v xml:space="preserve">UNIDAD JURIDICA </v>
      </c>
      <c r="C38" s="1">
        <f t="shared" si="11"/>
        <v>22</v>
      </c>
      <c r="D38" s="2" t="s">
        <v>35</v>
      </c>
      <c r="E38" s="5">
        <v>1100</v>
      </c>
      <c r="F38" s="23"/>
    </row>
    <row r="39" spans="1:6" x14ac:dyDescent="0.3">
      <c r="A39" s="3" t="s">
        <v>32</v>
      </c>
      <c r="B39" s="12" t="s">
        <v>36</v>
      </c>
      <c r="C39" s="1"/>
      <c r="D39" s="2"/>
      <c r="E39" s="5">
        <f t="shared" ref="E39" si="13">SUM(E36:E38)</f>
        <v>2600</v>
      </c>
      <c r="F39" s="23"/>
    </row>
    <row r="40" spans="1:6" x14ac:dyDescent="0.3">
      <c r="A40" s="3" t="s">
        <v>37</v>
      </c>
      <c r="B40" s="4" t="str">
        <f>VLOOKUP(A40,[1]Catálogo!$A$2:$B$47,2,0)</f>
        <v xml:space="preserve">RELACIONES PUBLICAS Y COMUNICACIONES </v>
      </c>
      <c r="C40" s="1">
        <f>C38+1</f>
        <v>23</v>
      </c>
      <c r="D40" s="2" t="s">
        <v>38</v>
      </c>
      <c r="E40" s="5">
        <v>700</v>
      </c>
      <c r="F40" s="23" t="s">
        <v>251</v>
      </c>
    </row>
    <row r="41" spans="1:6" x14ac:dyDescent="0.3">
      <c r="A41" s="3" t="s">
        <v>37</v>
      </c>
      <c r="B41" s="4" t="str">
        <f>VLOOKUP(A41,[1]Catálogo!$A$2:$B$47,2,0)</f>
        <v xml:space="preserve">RELACIONES PUBLICAS Y COMUNICACIONES </v>
      </c>
      <c r="C41" s="1">
        <f t="shared" si="11"/>
        <v>24</v>
      </c>
      <c r="D41" s="2" t="s">
        <v>39</v>
      </c>
      <c r="E41" s="5">
        <v>400</v>
      </c>
      <c r="F41" s="23" t="s">
        <v>251</v>
      </c>
    </row>
    <row r="42" spans="1:6" x14ac:dyDescent="0.3">
      <c r="A42" s="3" t="s">
        <v>37</v>
      </c>
      <c r="B42" s="12" t="s">
        <v>40</v>
      </c>
      <c r="C42" s="1"/>
      <c r="D42" s="2"/>
      <c r="E42" s="5">
        <f t="shared" ref="E42" si="14">SUM(E40:E41)</f>
        <v>1100</v>
      </c>
      <c r="F42" s="23"/>
    </row>
    <row r="43" spans="1:6" x14ac:dyDescent="0.3">
      <c r="A43" s="3" t="s">
        <v>41</v>
      </c>
      <c r="B43" s="4" t="str">
        <f>VLOOKUP(A43,[1]Catálogo!$A$2:$B$47,2,0)</f>
        <v>UNIDAD DE ACCESO A LA INFORMACION PUBLICA</v>
      </c>
      <c r="C43" s="1">
        <f>C41+1</f>
        <v>25</v>
      </c>
      <c r="D43" s="2" t="s">
        <v>42</v>
      </c>
      <c r="E43" s="5">
        <v>700</v>
      </c>
      <c r="F43" s="23" t="s">
        <v>251</v>
      </c>
    </row>
    <row r="44" spans="1:6" x14ac:dyDescent="0.3">
      <c r="A44" s="3" t="s">
        <v>41</v>
      </c>
      <c r="B44" s="12" t="s">
        <v>43</v>
      </c>
      <c r="C44" s="1"/>
      <c r="D44" s="2"/>
      <c r="E44" s="5">
        <f t="shared" ref="E44" si="15">SUM(E43:E43)</f>
        <v>700</v>
      </c>
      <c r="F44" s="23"/>
    </row>
    <row r="45" spans="1:6" x14ac:dyDescent="0.3">
      <c r="A45" s="3" t="s">
        <v>44</v>
      </c>
      <c r="B45" s="4" t="str">
        <f>VLOOKUP(A45,[1]Catálogo!$A$2:$B$47,2,0)</f>
        <v xml:space="preserve">GESTION Y COOPERACION </v>
      </c>
      <c r="C45" s="1">
        <f>C43+1</f>
        <v>26</v>
      </c>
      <c r="D45" s="2" t="s">
        <v>45</v>
      </c>
      <c r="E45" s="5">
        <v>600</v>
      </c>
      <c r="F45" s="23" t="s">
        <v>251</v>
      </c>
    </row>
    <row r="46" spans="1:6" x14ac:dyDescent="0.3">
      <c r="A46" s="3" t="s">
        <v>44</v>
      </c>
      <c r="B46" s="12" t="s">
        <v>46</v>
      </c>
      <c r="C46" s="1"/>
      <c r="D46" s="2"/>
      <c r="E46" s="5">
        <f t="shared" ref="E46" si="16">SUM(E45:E45)</f>
        <v>600</v>
      </c>
      <c r="F46" s="23"/>
    </row>
    <row r="47" spans="1:6" x14ac:dyDescent="0.3">
      <c r="A47" s="3" t="s">
        <v>47</v>
      </c>
      <c r="B47" s="4" t="str">
        <f>VLOOKUP(A47,[1]Catálogo!$A$2:$B$47,2,0)</f>
        <v xml:space="preserve">INFORMATICA </v>
      </c>
      <c r="C47" s="1">
        <f>C45+1</f>
        <v>27</v>
      </c>
      <c r="D47" s="2" t="s">
        <v>48</v>
      </c>
      <c r="E47" s="5">
        <v>750</v>
      </c>
      <c r="F47" s="23" t="s">
        <v>251</v>
      </c>
    </row>
    <row r="48" spans="1:6" x14ac:dyDescent="0.3">
      <c r="A48" s="3" t="s">
        <v>47</v>
      </c>
      <c r="B48" s="4" t="str">
        <f>VLOOKUP(A48,[1]Catálogo!$A$2:$B$47,2,0)</f>
        <v xml:space="preserve">INFORMATICA </v>
      </c>
      <c r="C48" s="1">
        <f t="shared" si="11"/>
        <v>28</v>
      </c>
      <c r="D48" s="2" t="s">
        <v>49</v>
      </c>
      <c r="E48" s="5">
        <v>520</v>
      </c>
      <c r="F48" s="23" t="s">
        <v>254</v>
      </c>
    </row>
    <row r="49" spans="1:6" x14ac:dyDescent="0.3">
      <c r="A49" s="3" t="s">
        <v>47</v>
      </c>
      <c r="B49" s="12" t="s">
        <v>50</v>
      </c>
      <c r="C49" s="1"/>
      <c r="D49" s="2"/>
      <c r="E49" s="5">
        <f t="shared" ref="E49" si="17">SUM(E47:E48)</f>
        <v>1270</v>
      </c>
      <c r="F49" s="23"/>
    </row>
    <row r="50" spans="1:6" ht="43.2" x14ac:dyDescent="0.3">
      <c r="A50" s="3" t="s">
        <v>51</v>
      </c>
      <c r="B50" s="4" t="str">
        <f>VLOOKUP(A50,[1]Catálogo!$A$2:$B$47,2,0)</f>
        <v xml:space="preserve">RECURSOS HUMANOS </v>
      </c>
      <c r="C50" s="1">
        <f>C48+1</f>
        <v>29</v>
      </c>
      <c r="D50" s="22" t="s">
        <v>258</v>
      </c>
      <c r="E50" s="5">
        <v>800</v>
      </c>
      <c r="F50" s="23" t="s">
        <v>259</v>
      </c>
    </row>
    <row r="51" spans="1:6" x14ac:dyDescent="0.3">
      <c r="A51" s="3" t="s">
        <v>51</v>
      </c>
      <c r="B51" s="4" t="str">
        <f>VLOOKUP(A51,[1]Catálogo!$A$2:$B$47,2,0)</f>
        <v xml:space="preserve">RECURSOS HUMANOS </v>
      </c>
      <c r="C51" s="1">
        <f t="shared" si="11"/>
        <v>30</v>
      </c>
      <c r="D51" s="2" t="s">
        <v>52</v>
      </c>
      <c r="E51" s="5">
        <v>520</v>
      </c>
      <c r="F51" s="23" t="s">
        <v>251</v>
      </c>
    </row>
    <row r="52" spans="1:6" x14ac:dyDescent="0.3">
      <c r="A52" s="3" t="s">
        <v>51</v>
      </c>
      <c r="B52" s="4" t="str">
        <f>VLOOKUP(A52,[1]Catálogo!$A$2:$B$47,2,0)</f>
        <v xml:space="preserve">RECURSOS HUMANOS </v>
      </c>
      <c r="C52" s="1">
        <f t="shared" si="11"/>
        <v>31</v>
      </c>
      <c r="D52" s="2" t="s">
        <v>52</v>
      </c>
      <c r="E52" s="5">
        <v>520</v>
      </c>
      <c r="F52" s="23" t="s">
        <v>254</v>
      </c>
    </row>
    <row r="53" spans="1:6" x14ac:dyDescent="0.3">
      <c r="A53" s="3" t="s">
        <v>51</v>
      </c>
      <c r="B53" s="12" t="s">
        <v>53</v>
      </c>
      <c r="C53" s="1"/>
      <c r="D53" s="2"/>
      <c r="E53" s="5">
        <f t="shared" ref="E53" si="18">SUM(E50:E52)</f>
        <v>1840</v>
      </c>
      <c r="F53" s="23"/>
    </row>
    <row r="54" spans="1:6" x14ac:dyDescent="0.3">
      <c r="A54" s="3" t="s">
        <v>54</v>
      </c>
      <c r="B54" s="4" t="str">
        <f>VLOOKUP(A54,[1]Catálogo!$A$2:$B$47,2,0)</f>
        <v>UNIDAD FINANCIERA INSTITUCIONAL</v>
      </c>
      <c r="C54" s="1">
        <f>C52+1</f>
        <v>32</v>
      </c>
      <c r="D54" s="2" t="s">
        <v>55</v>
      </c>
      <c r="E54" s="5">
        <v>1100</v>
      </c>
      <c r="F54" s="23" t="s">
        <v>252</v>
      </c>
    </row>
    <row r="55" spans="1:6" x14ac:dyDescent="0.3">
      <c r="A55" s="3" t="s">
        <v>54</v>
      </c>
      <c r="B55" s="12" t="s">
        <v>56</v>
      </c>
      <c r="C55" s="1"/>
      <c r="D55" s="2"/>
      <c r="E55" s="5">
        <f t="shared" ref="E55" si="19">SUM(E54:E54)</f>
        <v>1100</v>
      </c>
      <c r="F55" s="23"/>
    </row>
    <row r="56" spans="1:6" x14ac:dyDescent="0.3">
      <c r="A56" s="3" t="s">
        <v>57</v>
      </c>
      <c r="B56" s="4" t="str">
        <f>VLOOKUP(A56,[1]Catálogo!$A$2:$B$47,2,0)</f>
        <v>UATM</v>
      </c>
      <c r="C56" s="1">
        <v>33</v>
      </c>
      <c r="D56" s="2" t="s">
        <v>58</v>
      </c>
      <c r="E56" s="5">
        <v>900</v>
      </c>
      <c r="F56" s="23" t="s">
        <v>255</v>
      </c>
    </row>
    <row r="57" spans="1:6" x14ac:dyDescent="0.3">
      <c r="A57" s="3" t="s">
        <v>57</v>
      </c>
      <c r="B57" s="4" t="str">
        <f>VLOOKUP(A57,[1]Catálogo!$A$2:$B$47,2,0)</f>
        <v>UATM</v>
      </c>
      <c r="C57" s="1">
        <v>34</v>
      </c>
      <c r="D57" s="2" t="s">
        <v>59</v>
      </c>
      <c r="E57" s="5">
        <v>350</v>
      </c>
      <c r="F57" s="23" t="s">
        <v>251</v>
      </c>
    </row>
    <row r="58" spans="1:6" x14ac:dyDescent="0.3">
      <c r="A58" s="3" t="s">
        <v>57</v>
      </c>
      <c r="B58" s="4" t="str">
        <f>VLOOKUP(A58,[1]Catálogo!$A$2:$B$47,2,0)</f>
        <v>UATM</v>
      </c>
      <c r="C58" s="1">
        <v>35</v>
      </c>
      <c r="D58" s="2" t="s">
        <v>59</v>
      </c>
      <c r="E58" s="5">
        <v>425</v>
      </c>
      <c r="F58" s="23" t="s">
        <v>251</v>
      </c>
    </row>
    <row r="59" spans="1:6" x14ac:dyDescent="0.3">
      <c r="A59" s="3" t="s">
        <v>57</v>
      </c>
      <c r="B59" s="4" t="str">
        <f>VLOOKUP(A59,[1]Catálogo!$A$2:$B$47,2,0)</f>
        <v>UATM</v>
      </c>
      <c r="C59" s="1">
        <v>36</v>
      </c>
      <c r="D59" s="2" t="s">
        <v>60</v>
      </c>
      <c r="E59" s="5">
        <v>600</v>
      </c>
      <c r="F59" s="23" t="s">
        <v>251</v>
      </c>
    </row>
    <row r="60" spans="1:6" x14ac:dyDescent="0.3">
      <c r="A60" s="3" t="s">
        <v>57</v>
      </c>
      <c r="B60" s="4" t="str">
        <f>VLOOKUP(A60,[1]Catálogo!$A$2:$B$47,2,0)</f>
        <v>UATM</v>
      </c>
      <c r="C60" s="1">
        <v>37</v>
      </c>
      <c r="D60" s="2" t="s">
        <v>59</v>
      </c>
      <c r="E60" s="5">
        <v>425</v>
      </c>
      <c r="F60" s="23" t="s">
        <v>251</v>
      </c>
    </row>
    <row r="61" spans="1:6" x14ac:dyDescent="0.3">
      <c r="A61" s="3" t="s">
        <v>57</v>
      </c>
      <c r="B61" s="4" t="str">
        <f>VLOOKUP(A61,[1]Catálogo!$A$2:$B$47,2,0)</f>
        <v>UATM</v>
      </c>
      <c r="C61" s="1">
        <v>38</v>
      </c>
      <c r="D61" s="2" t="s">
        <v>59</v>
      </c>
      <c r="E61" s="5">
        <v>350</v>
      </c>
      <c r="F61" s="23" t="s">
        <v>251</v>
      </c>
    </row>
    <row r="62" spans="1:6" x14ac:dyDescent="0.3">
      <c r="A62" s="3" t="s">
        <v>57</v>
      </c>
      <c r="B62" s="4" t="str">
        <f>VLOOKUP(A62,[1]Catálogo!$A$2:$B$47,2,0)</f>
        <v>UATM</v>
      </c>
      <c r="C62" s="1">
        <v>39</v>
      </c>
      <c r="D62" s="2" t="s">
        <v>59</v>
      </c>
      <c r="E62" s="5">
        <v>310</v>
      </c>
      <c r="F62" s="23" t="s">
        <v>251</v>
      </c>
    </row>
    <row r="63" spans="1:6" x14ac:dyDescent="0.3">
      <c r="A63" s="3" t="s">
        <v>57</v>
      </c>
      <c r="B63" s="4" t="str">
        <f>VLOOKUP(A63,[1]Catálogo!$A$2:$B$47,2,0)</f>
        <v>UATM</v>
      </c>
      <c r="C63" s="1">
        <v>40</v>
      </c>
      <c r="D63" s="2" t="s">
        <v>61</v>
      </c>
      <c r="E63" s="5">
        <v>600</v>
      </c>
      <c r="F63" s="23" t="s">
        <v>251</v>
      </c>
    </row>
    <row r="64" spans="1:6" x14ac:dyDescent="0.3">
      <c r="A64" s="3" t="s">
        <v>57</v>
      </c>
      <c r="B64" s="4" t="str">
        <f>VLOOKUP(A64,[1]Catálogo!$A$2:$B$47,2,0)</f>
        <v>UATM</v>
      </c>
      <c r="C64" s="1">
        <v>41</v>
      </c>
      <c r="D64" s="2" t="s">
        <v>62</v>
      </c>
      <c r="E64" s="5">
        <v>310</v>
      </c>
      <c r="F64" s="23" t="s">
        <v>251</v>
      </c>
    </row>
    <row r="65" spans="1:6" x14ac:dyDescent="0.3">
      <c r="A65" s="3" t="s">
        <v>57</v>
      </c>
      <c r="B65" s="12" t="s">
        <v>63</v>
      </c>
      <c r="C65" s="1"/>
      <c r="D65" s="2"/>
      <c r="E65" s="5">
        <f t="shared" ref="E65" si="20">SUM(E56:E64)</f>
        <v>4270</v>
      </c>
      <c r="F65" s="23"/>
    </row>
    <row r="66" spans="1:6" x14ac:dyDescent="0.3">
      <c r="A66" s="3" t="s">
        <v>64</v>
      </c>
      <c r="B66" s="4" t="str">
        <f>VLOOKUP(A66,[1]Catálogo!$A$2:$B$47,2,0)</f>
        <v xml:space="preserve">UACI </v>
      </c>
      <c r="C66" s="1">
        <f>C64+1</f>
        <v>42</v>
      </c>
      <c r="D66" s="2" t="s">
        <v>65</v>
      </c>
      <c r="E66" s="5">
        <v>900</v>
      </c>
      <c r="F66" s="23" t="s">
        <v>252</v>
      </c>
    </row>
    <row r="67" spans="1:6" x14ac:dyDescent="0.3">
      <c r="A67" s="3" t="s">
        <v>64</v>
      </c>
      <c r="B67" s="4" t="str">
        <f>VLOOKUP(A67,[1]Catálogo!$A$2:$B$47,2,0)</f>
        <v xml:space="preserve">UACI </v>
      </c>
      <c r="C67" s="1">
        <f t="shared" si="11"/>
        <v>43</v>
      </c>
      <c r="D67" s="2" t="s">
        <v>66</v>
      </c>
      <c r="E67" s="5">
        <v>520</v>
      </c>
      <c r="F67" s="23" t="s">
        <v>251</v>
      </c>
    </row>
    <row r="68" spans="1:6" x14ac:dyDescent="0.3">
      <c r="A68" s="3" t="s">
        <v>64</v>
      </c>
      <c r="B68" s="4" t="str">
        <f>VLOOKUP(A68,[1]Catálogo!$A$2:$B$47,2,0)</f>
        <v xml:space="preserve">UACI </v>
      </c>
      <c r="C68" s="1">
        <f t="shared" si="11"/>
        <v>44</v>
      </c>
      <c r="D68" s="2" t="s">
        <v>67</v>
      </c>
      <c r="E68" s="5">
        <v>600</v>
      </c>
      <c r="F68" s="23" t="s">
        <v>251</v>
      </c>
    </row>
    <row r="69" spans="1:6" x14ac:dyDescent="0.3">
      <c r="A69" s="3" t="s">
        <v>64</v>
      </c>
      <c r="B69" s="4" t="str">
        <f>VLOOKUP(A69,[1]Catálogo!$A$2:$B$47,2,0)</f>
        <v xml:space="preserve">UACI </v>
      </c>
      <c r="C69" s="1">
        <f t="shared" si="11"/>
        <v>45</v>
      </c>
      <c r="D69" s="2" t="s">
        <v>66</v>
      </c>
      <c r="E69" s="5">
        <v>600</v>
      </c>
      <c r="F69" s="23" t="s">
        <v>251</v>
      </c>
    </row>
    <row r="70" spans="1:6" x14ac:dyDescent="0.3">
      <c r="A70" s="3" t="s">
        <v>64</v>
      </c>
      <c r="B70" s="4" t="str">
        <f>VLOOKUP(A70,[1]Catálogo!$A$2:$B$47,2,0)</f>
        <v xml:space="preserve">UACI </v>
      </c>
      <c r="C70" s="1">
        <f t="shared" si="11"/>
        <v>46</v>
      </c>
      <c r="D70" s="2" t="s">
        <v>66</v>
      </c>
      <c r="E70" s="5">
        <v>420</v>
      </c>
      <c r="F70" s="23" t="s">
        <v>251</v>
      </c>
    </row>
    <row r="71" spans="1:6" x14ac:dyDescent="0.3">
      <c r="A71" s="3" t="s">
        <v>64</v>
      </c>
      <c r="B71" s="4" t="str">
        <f>VLOOKUP(A71,[1]Catálogo!$A$2:$B$47,2,0)</f>
        <v xml:space="preserve">UACI </v>
      </c>
      <c r="C71" s="1">
        <f t="shared" si="11"/>
        <v>47</v>
      </c>
      <c r="D71" s="2" t="s">
        <v>68</v>
      </c>
      <c r="E71" s="5">
        <v>400</v>
      </c>
      <c r="F71" s="23" t="s">
        <v>251</v>
      </c>
    </row>
    <row r="72" spans="1:6" x14ac:dyDescent="0.3">
      <c r="A72" s="3" t="s">
        <v>64</v>
      </c>
      <c r="B72" s="4" t="str">
        <f>VLOOKUP(A72,[1]Catálogo!$A$2:$B$47,2,0)</f>
        <v xml:space="preserve">UACI </v>
      </c>
      <c r="C72" s="1">
        <f t="shared" si="11"/>
        <v>48</v>
      </c>
      <c r="D72" s="2" t="s">
        <v>69</v>
      </c>
      <c r="E72" s="5">
        <v>310</v>
      </c>
      <c r="F72" s="23" t="s">
        <v>256</v>
      </c>
    </row>
    <row r="73" spans="1:6" x14ac:dyDescent="0.3">
      <c r="A73" s="3" t="s">
        <v>64</v>
      </c>
      <c r="B73" s="12" t="s">
        <v>70</v>
      </c>
      <c r="C73" s="1"/>
      <c r="D73" s="2"/>
      <c r="E73" s="5">
        <f>SUM(E66:E72)</f>
        <v>3750</v>
      </c>
      <c r="F73" s="23"/>
    </row>
    <row r="74" spans="1:6" x14ac:dyDescent="0.3">
      <c r="A74" s="3" t="s">
        <v>71</v>
      </c>
      <c r="B74" s="4" t="str">
        <f>VLOOKUP(A74,[1]Catálogo!$A$2:$B$47,2,0)</f>
        <v xml:space="preserve">TESORERIA </v>
      </c>
      <c r="C74" s="1">
        <f>C72+1</f>
        <v>49</v>
      </c>
      <c r="D74" s="2" t="s">
        <v>72</v>
      </c>
      <c r="E74" s="5">
        <v>800</v>
      </c>
      <c r="F74" s="23" t="s">
        <v>252</v>
      </c>
    </row>
    <row r="75" spans="1:6" x14ac:dyDescent="0.3">
      <c r="A75" s="3" t="s">
        <v>71</v>
      </c>
      <c r="B75" s="4" t="str">
        <f>VLOOKUP(A75,[1]Catálogo!$A$2:$B$47,2,0)</f>
        <v xml:space="preserve">TESORERIA </v>
      </c>
      <c r="C75" s="1">
        <f>C74+1</f>
        <v>50</v>
      </c>
      <c r="D75" s="2" t="s">
        <v>73</v>
      </c>
      <c r="E75" s="5">
        <v>520</v>
      </c>
      <c r="F75" s="23" t="s">
        <v>251</v>
      </c>
    </row>
    <row r="76" spans="1:6" x14ac:dyDescent="0.3">
      <c r="A76" s="3" t="s">
        <v>71</v>
      </c>
      <c r="B76" s="4" t="str">
        <f>VLOOKUP(A76,[1]Catálogo!$A$2:$B$47,2,0)</f>
        <v xml:space="preserve">TESORERIA </v>
      </c>
      <c r="C76" s="1">
        <f t="shared" si="11"/>
        <v>51</v>
      </c>
      <c r="D76" s="2" t="s">
        <v>73</v>
      </c>
      <c r="E76" s="5">
        <v>520</v>
      </c>
      <c r="F76" s="23" t="s">
        <v>251</v>
      </c>
    </row>
    <row r="77" spans="1:6" x14ac:dyDescent="0.3">
      <c r="A77" s="3" t="s">
        <v>71</v>
      </c>
      <c r="B77" s="4" t="str">
        <f>VLOOKUP(A77,[1]Catálogo!$A$2:$B$47,2,0)</f>
        <v xml:space="preserve">TESORERIA </v>
      </c>
      <c r="C77" s="1">
        <f t="shared" si="11"/>
        <v>52</v>
      </c>
      <c r="D77" s="2" t="s">
        <v>74</v>
      </c>
      <c r="E77" s="5">
        <v>340</v>
      </c>
      <c r="F77" s="23" t="s">
        <v>251</v>
      </c>
    </row>
    <row r="78" spans="1:6" x14ac:dyDescent="0.3">
      <c r="A78" s="3" t="s">
        <v>71</v>
      </c>
      <c r="B78" s="12" t="s">
        <v>75</v>
      </c>
      <c r="C78" s="1"/>
      <c r="D78" s="2"/>
      <c r="E78" s="5">
        <f>SUM(E74:E77)</f>
        <v>2180</v>
      </c>
      <c r="F78" s="23"/>
    </row>
    <row r="79" spans="1:6" x14ac:dyDescent="0.3">
      <c r="A79" s="3" t="s">
        <v>76</v>
      </c>
      <c r="B79" s="4" t="str">
        <f>VLOOKUP(A79,[1]Catálogo!$A$2:$B$47,2,0)</f>
        <v xml:space="preserve">CONTABILIDAD </v>
      </c>
      <c r="C79" s="1">
        <f>C77+1</f>
        <v>53</v>
      </c>
      <c r="D79" s="2" t="s">
        <v>77</v>
      </c>
      <c r="E79" s="5">
        <v>700</v>
      </c>
      <c r="F79" s="23" t="s">
        <v>251</v>
      </c>
    </row>
    <row r="80" spans="1:6" x14ac:dyDescent="0.3">
      <c r="A80" s="3" t="s">
        <v>76</v>
      </c>
      <c r="B80" s="4" t="str">
        <f>VLOOKUP(A80,[1]Catálogo!$A$2:$B$47,2,0)</f>
        <v xml:space="preserve">CONTABILIDAD </v>
      </c>
      <c r="C80" s="1">
        <f t="shared" si="11"/>
        <v>54</v>
      </c>
      <c r="D80" s="2" t="s">
        <v>78</v>
      </c>
      <c r="E80" s="5">
        <v>400</v>
      </c>
      <c r="F80" s="23" t="s">
        <v>251</v>
      </c>
    </row>
    <row r="81" spans="1:6" x14ac:dyDescent="0.3">
      <c r="A81" s="3" t="s">
        <v>76</v>
      </c>
      <c r="B81" s="4" t="str">
        <f>VLOOKUP(A81,[1]Catálogo!$A$2:$B$47,2,0)</f>
        <v xml:space="preserve">CONTABILIDAD </v>
      </c>
      <c r="C81" s="1">
        <f t="shared" si="11"/>
        <v>55</v>
      </c>
      <c r="D81" s="2" t="s">
        <v>79</v>
      </c>
      <c r="E81" s="5">
        <v>340</v>
      </c>
      <c r="F81" s="23" t="s">
        <v>251</v>
      </c>
    </row>
    <row r="82" spans="1:6" x14ac:dyDescent="0.3">
      <c r="A82" s="3" t="s">
        <v>76</v>
      </c>
      <c r="B82" s="4" t="str">
        <f>VLOOKUP(A82,[1]Catálogo!$A$2:$B$47,2,0)</f>
        <v xml:space="preserve">CONTABILIDAD </v>
      </c>
      <c r="C82" s="1">
        <f t="shared" si="11"/>
        <v>56</v>
      </c>
      <c r="D82" s="2" t="s">
        <v>79</v>
      </c>
      <c r="E82" s="5">
        <v>340</v>
      </c>
      <c r="F82" s="23" t="s">
        <v>251</v>
      </c>
    </row>
    <row r="83" spans="1:6" x14ac:dyDescent="0.3">
      <c r="A83" s="3" t="s">
        <v>76</v>
      </c>
      <c r="B83" s="12" t="s">
        <v>80</v>
      </c>
      <c r="C83" s="1"/>
      <c r="D83" s="2"/>
      <c r="E83" s="5">
        <f t="shared" ref="E83" si="21">SUM(E79:E82)</f>
        <v>1780</v>
      </c>
      <c r="F83" s="23"/>
    </row>
    <row r="84" spans="1:6" x14ac:dyDescent="0.3">
      <c r="A84" s="3" t="s">
        <v>81</v>
      </c>
      <c r="B84" s="4" t="str">
        <f>VLOOKUP(A84,[1]Catálogo!$A$2:$B$47,2,0)</f>
        <v>PRESUPUESTO</v>
      </c>
      <c r="C84" s="1">
        <f>C82+1</f>
        <v>57</v>
      </c>
      <c r="D84" s="2" t="s">
        <v>82</v>
      </c>
      <c r="E84" s="5">
        <v>700</v>
      </c>
      <c r="F84" s="23" t="s">
        <v>251</v>
      </c>
    </row>
    <row r="85" spans="1:6" x14ac:dyDescent="0.3">
      <c r="A85" s="3" t="s">
        <v>81</v>
      </c>
      <c r="B85" s="4" t="str">
        <f>VLOOKUP(A85,[1]Catálogo!$A$2:$B$47,2,0)</f>
        <v>PRESUPUESTO</v>
      </c>
      <c r="C85" s="1">
        <f t="shared" si="11"/>
        <v>58</v>
      </c>
      <c r="D85" s="2" t="s">
        <v>83</v>
      </c>
      <c r="E85" s="5">
        <v>500</v>
      </c>
      <c r="F85" s="23" t="s">
        <v>251</v>
      </c>
    </row>
    <row r="86" spans="1:6" x14ac:dyDescent="0.3">
      <c r="A86" s="3" t="s">
        <v>81</v>
      </c>
      <c r="B86" s="12" t="s">
        <v>84</v>
      </c>
      <c r="C86" s="1"/>
      <c r="D86" s="2"/>
      <c r="E86" s="5">
        <f t="shared" ref="E86" si="22">SUM(E84:E85)</f>
        <v>1200</v>
      </c>
      <c r="F86" s="23"/>
    </row>
    <row r="87" spans="1:6" x14ac:dyDescent="0.3">
      <c r="A87" s="3" t="s">
        <v>85</v>
      </c>
      <c r="B87" s="4" t="str">
        <f>VLOOKUP(A87,[1]Catálogo!$A$2:$B$47,2,0)</f>
        <v xml:space="preserve">TRANSPORTE </v>
      </c>
      <c r="C87" s="1">
        <f>C85+1</f>
        <v>59</v>
      </c>
      <c r="D87" s="2" t="s">
        <v>86</v>
      </c>
      <c r="E87" s="5">
        <v>500</v>
      </c>
      <c r="F87" s="23" t="s">
        <v>251</v>
      </c>
    </row>
    <row r="88" spans="1:6" x14ac:dyDescent="0.3">
      <c r="A88" s="3" t="s">
        <v>85</v>
      </c>
      <c r="B88" s="4" t="str">
        <f>VLOOKUP(A88,[1]Catálogo!$A$2:$B$47,2,0)</f>
        <v xml:space="preserve">TRANSPORTE </v>
      </c>
      <c r="C88" s="1">
        <f t="shared" si="11"/>
        <v>60</v>
      </c>
      <c r="D88" s="2" t="s">
        <v>87</v>
      </c>
      <c r="E88" s="5">
        <v>425</v>
      </c>
      <c r="F88" s="23" t="s">
        <v>251</v>
      </c>
    </row>
    <row r="89" spans="1:6" x14ac:dyDescent="0.3">
      <c r="A89" s="3" t="s">
        <v>85</v>
      </c>
      <c r="B89" s="4" t="str">
        <f>VLOOKUP(A89,[1]Catálogo!$A$2:$B$47,2,0)</f>
        <v xml:space="preserve">TRANSPORTE </v>
      </c>
      <c r="C89" s="1">
        <f t="shared" si="11"/>
        <v>61</v>
      </c>
      <c r="D89" s="2" t="s">
        <v>87</v>
      </c>
      <c r="E89" s="5">
        <v>425</v>
      </c>
      <c r="F89" s="23" t="s">
        <v>251</v>
      </c>
    </row>
    <row r="90" spans="1:6" x14ac:dyDescent="0.3">
      <c r="A90" s="3" t="s">
        <v>85</v>
      </c>
      <c r="B90" s="4" t="str">
        <f>VLOOKUP(A90,[1]Catálogo!$A$2:$B$47,2,0)</f>
        <v xml:space="preserve">TRANSPORTE </v>
      </c>
      <c r="C90" s="1">
        <f t="shared" si="11"/>
        <v>62</v>
      </c>
      <c r="D90" s="2" t="s">
        <v>87</v>
      </c>
      <c r="E90" s="5">
        <v>425</v>
      </c>
      <c r="F90" s="23" t="s">
        <v>251</v>
      </c>
    </row>
    <row r="91" spans="1:6" x14ac:dyDescent="0.3">
      <c r="A91" s="3" t="s">
        <v>85</v>
      </c>
      <c r="B91" s="4" t="str">
        <f>VLOOKUP(A91,[1]Catálogo!$A$2:$B$47,2,0)</f>
        <v xml:space="preserve">TRANSPORTE </v>
      </c>
      <c r="C91" s="1">
        <f t="shared" si="11"/>
        <v>63</v>
      </c>
      <c r="D91" s="2" t="s">
        <v>87</v>
      </c>
      <c r="E91" s="5">
        <v>310</v>
      </c>
      <c r="F91" s="23" t="s">
        <v>251</v>
      </c>
    </row>
    <row r="92" spans="1:6" x14ac:dyDescent="0.3">
      <c r="A92" s="3" t="s">
        <v>85</v>
      </c>
      <c r="B92" s="4" t="str">
        <f>VLOOKUP(A92,[1]Catálogo!$A$2:$B$47,2,0)</f>
        <v xml:space="preserve">TRANSPORTE </v>
      </c>
      <c r="C92" s="1">
        <f t="shared" si="11"/>
        <v>64</v>
      </c>
      <c r="D92" s="2" t="s">
        <v>88</v>
      </c>
      <c r="E92" s="5">
        <v>345</v>
      </c>
      <c r="F92" s="23" t="s">
        <v>251</v>
      </c>
    </row>
    <row r="93" spans="1:6" x14ac:dyDescent="0.3">
      <c r="A93" s="3" t="s">
        <v>85</v>
      </c>
      <c r="B93" s="4" t="str">
        <f>VLOOKUP(A93,[1]Catálogo!$A$2:$B$47,2,0)</f>
        <v xml:space="preserve">TRANSPORTE </v>
      </c>
      <c r="C93" s="1">
        <f t="shared" ref="C93:C156" si="23">C92+1</f>
        <v>65</v>
      </c>
      <c r="D93" s="2" t="s">
        <v>89</v>
      </c>
      <c r="E93" s="5">
        <v>370</v>
      </c>
      <c r="F93" s="23" t="s">
        <v>251</v>
      </c>
    </row>
    <row r="94" spans="1:6" x14ac:dyDescent="0.3">
      <c r="A94" s="3" t="s">
        <v>85</v>
      </c>
      <c r="B94" s="12" t="s">
        <v>90</v>
      </c>
      <c r="C94" s="1"/>
      <c r="D94" s="2"/>
      <c r="E94" s="5">
        <f t="shared" ref="E94" si="24">SUM(E87:E93)</f>
        <v>2800</v>
      </c>
      <c r="F94" s="23"/>
    </row>
    <row r="95" spans="1:6" x14ac:dyDescent="0.3">
      <c r="A95" s="3" t="s">
        <v>91</v>
      </c>
      <c r="B95" s="4" t="str">
        <f>VLOOKUP(A95,[1]Catálogo!$A$2:$B$47,2,0)</f>
        <v>JEFATURA DE SERVICIOS</v>
      </c>
      <c r="C95" s="1">
        <f>C93+1</f>
        <v>66</v>
      </c>
      <c r="D95" s="2" t="s">
        <v>92</v>
      </c>
      <c r="E95" s="5">
        <v>800</v>
      </c>
      <c r="F95" s="23" t="s">
        <v>252</v>
      </c>
    </row>
    <row r="96" spans="1:6" x14ac:dyDescent="0.3">
      <c r="A96" s="3" t="s">
        <v>91</v>
      </c>
      <c r="B96" s="12" t="s">
        <v>93</v>
      </c>
      <c r="C96" s="1"/>
      <c r="D96" s="2"/>
      <c r="E96" s="5">
        <f t="shared" ref="E96" si="25">SUM(E95:E95)</f>
        <v>800</v>
      </c>
      <c r="F96" s="23"/>
    </row>
    <row r="97" spans="1:6" x14ac:dyDescent="0.3">
      <c r="A97" s="3" t="s">
        <v>94</v>
      </c>
      <c r="B97" s="4" t="str">
        <f>VLOOKUP(A97,[1]Catálogo!$A$2:$B$47,2,0)</f>
        <v xml:space="preserve">REGISTRO DEL ESTADO FAMILIAR </v>
      </c>
      <c r="C97" s="1">
        <f>C95+1</f>
        <v>67</v>
      </c>
      <c r="D97" s="2" t="s">
        <v>95</v>
      </c>
      <c r="E97" s="5">
        <v>620</v>
      </c>
      <c r="F97" s="23" t="s">
        <v>251</v>
      </c>
    </row>
    <row r="98" spans="1:6" x14ac:dyDescent="0.3">
      <c r="A98" s="3" t="s">
        <v>94</v>
      </c>
      <c r="B98" s="4" t="str">
        <f>VLOOKUP(A98,[1]Catálogo!$A$2:$B$47,2,0)</f>
        <v xml:space="preserve">REGISTRO DEL ESTADO FAMILIAR </v>
      </c>
      <c r="C98" s="1">
        <f t="shared" si="23"/>
        <v>68</v>
      </c>
      <c r="D98" s="2" t="s">
        <v>96</v>
      </c>
      <c r="E98" s="5">
        <v>450</v>
      </c>
      <c r="F98" s="23" t="s">
        <v>251</v>
      </c>
    </row>
    <row r="99" spans="1:6" x14ac:dyDescent="0.3">
      <c r="A99" s="3" t="s">
        <v>94</v>
      </c>
      <c r="B99" s="12" t="s">
        <v>97</v>
      </c>
      <c r="C99" s="1"/>
      <c r="D99" s="2"/>
      <c r="E99" s="5">
        <f t="shared" ref="E99" si="26">SUM(E97:E98)</f>
        <v>1070</v>
      </c>
      <c r="F99" s="23"/>
    </row>
    <row r="100" spans="1:6" x14ac:dyDescent="0.3">
      <c r="A100" s="3" t="s">
        <v>98</v>
      </c>
      <c r="B100" s="4" t="str">
        <f>VLOOKUP(A100,[1]Catálogo!$A$2:$B$47,2,0)</f>
        <v>CUERPO DE AGENTES MUNICIPALES</v>
      </c>
      <c r="C100" s="1">
        <f>C98+1</f>
        <v>69</v>
      </c>
      <c r="D100" s="2" t="s">
        <v>99</v>
      </c>
      <c r="E100" s="5">
        <v>750</v>
      </c>
      <c r="F100" s="23" t="s">
        <v>252</v>
      </c>
    </row>
    <row r="101" spans="1:6" x14ac:dyDescent="0.3">
      <c r="A101" s="3" t="s">
        <v>98</v>
      </c>
      <c r="B101" s="4" t="str">
        <f>VLOOKUP(A101,[1]Catálogo!$A$2:$B$47,2,0)</f>
        <v>CUERPO DE AGENTES MUNICIPALES</v>
      </c>
      <c r="C101" s="1">
        <f t="shared" si="23"/>
        <v>70</v>
      </c>
      <c r="D101" s="2" t="s">
        <v>100</v>
      </c>
      <c r="E101" s="5">
        <v>340</v>
      </c>
      <c r="F101" s="23" t="s">
        <v>251</v>
      </c>
    </row>
    <row r="102" spans="1:6" x14ac:dyDescent="0.3">
      <c r="A102" s="3" t="s">
        <v>98</v>
      </c>
      <c r="B102" s="4" t="str">
        <f>VLOOKUP(A102,[1]Catálogo!$A$2:$B$47,2,0)</f>
        <v>CUERPO DE AGENTES MUNICIPALES</v>
      </c>
      <c r="C102" s="1">
        <f t="shared" si="23"/>
        <v>71</v>
      </c>
      <c r="D102" s="2" t="s">
        <v>101</v>
      </c>
      <c r="E102" s="5">
        <v>407</v>
      </c>
      <c r="F102" s="23" t="s">
        <v>251</v>
      </c>
    </row>
    <row r="103" spans="1:6" x14ac:dyDescent="0.3">
      <c r="A103" s="3" t="s">
        <v>98</v>
      </c>
      <c r="B103" s="4" t="str">
        <f>VLOOKUP(A103,[1]Catálogo!$A$2:$B$47,2,0)</f>
        <v>CUERPO DE AGENTES MUNICIPALES</v>
      </c>
      <c r="C103" s="1">
        <f t="shared" si="23"/>
        <v>72</v>
      </c>
      <c r="D103" s="2" t="s">
        <v>101</v>
      </c>
      <c r="E103" s="5">
        <v>370</v>
      </c>
      <c r="F103" s="23" t="s">
        <v>251</v>
      </c>
    </row>
    <row r="104" spans="1:6" x14ac:dyDescent="0.3">
      <c r="A104" s="3" t="s">
        <v>98</v>
      </c>
      <c r="B104" s="4" t="str">
        <f>VLOOKUP(A104,[1]Catálogo!$A$2:$B$47,2,0)</f>
        <v>CUERPO DE AGENTES MUNICIPALES</v>
      </c>
      <c r="C104" s="1">
        <f t="shared" si="23"/>
        <v>73</v>
      </c>
      <c r="D104" s="2" t="s">
        <v>101</v>
      </c>
      <c r="E104" s="5">
        <v>370</v>
      </c>
      <c r="F104" s="23" t="s">
        <v>251</v>
      </c>
    </row>
    <row r="105" spans="1:6" x14ac:dyDescent="0.3">
      <c r="A105" s="3" t="s">
        <v>98</v>
      </c>
      <c r="B105" s="4" t="str">
        <f>VLOOKUP(A105,[1]Catálogo!$A$2:$B$47,2,0)</f>
        <v>CUERPO DE AGENTES MUNICIPALES</v>
      </c>
      <c r="C105" s="1">
        <f t="shared" si="23"/>
        <v>74</v>
      </c>
      <c r="D105" s="2" t="s">
        <v>101</v>
      </c>
      <c r="E105" s="5">
        <v>370</v>
      </c>
      <c r="F105" s="23" t="s">
        <v>251</v>
      </c>
    </row>
    <row r="106" spans="1:6" x14ac:dyDescent="0.3">
      <c r="A106" s="3" t="s">
        <v>98</v>
      </c>
      <c r="B106" s="4" t="str">
        <f>VLOOKUP(A106,[1]Catálogo!$A$2:$B$47,2,0)</f>
        <v>CUERPO DE AGENTES MUNICIPALES</v>
      </c>
      <c r="C106" s="1">
        <f t="shared" si="23"/>
        <v>75</v>
      </c>
      <c r="D106" s="2" t="s">
        <v>101</v>
      </c>
      <c r="E106" s="5">
        <v>370</v>
      </c>
      <c r="F106" s="23" t="s">
        <v>251</v>
      </c>
    </row>
    <row r="107" spans="1:6" x14ac:dyDescent="0.3">
      <c r="A107" s="3" t="s">
        <v>98</v>
      </c>
      <c r="B107" s="4" t="str">
        <f>VLOOKUP(A107,[1]Catálogo!$A$2:$B$47,2,0)</f>
        <v>CUERPO DE AGENTES MUNICIPALES</v>
      </c>
      <c r="C107" s="1">
        <f t="shared" si="23"/>
        <v>76</v>
      </c>
      <c r="D107" s="2" t="s">
        <v>101</v>
      </c>
      <c r="E107" s="5">
        <v>370</v>
      </c>
      <c r="F107" s="23" t="s">
        <v>251</v>
      </c>
    </row>
    <row r="108" spans="1:6" x14ac:dyDescent="0.3">
      <c r="A108" s="3" t="s">
        <v>98</v>
      </c>
      <c r="B108" s="4" t="str">
        <f>VLOOKUP(A108,[1]Catálogo!$A$2:$B$47,2,0)</f>
        <v>CUERPO DE AGENTES MUNICIPALES</v>
      </c>
      <c r="C108" s="1">
        <f t="shared" si="23"/>
        <v>77</v>
      </c>
      <c r="D108" s="2" t="s">
        <v>101</v>
      </c>
      <c r="E108" s="5">
        <v>370</v>
      </c>
      <c r="F108" s="23" t="s">
        <v>251</v>
      </c>
    </row>
    <row r="109" spans="1:6" x14ac:dyDescent="0.3">
      <c r="A109" s="3" t="s">
        <v>98</v>
      </c>
      <c r="B109" s="4" t="str">
        <f>VLOOKUP(A109,[1]Catálogo!$A$2:$B$47,2,0)</f>
        <v>CUERPO DE AGENTES MUNICIPALES</v>
      </c>
      <c r="C109" s="1">
        <f t="shared" si="23"/>
        <v>78</v>
      </c>
      <c r="D109" s="2" t="s">
        <v>101</v>
      </c>
      <c r="E109" s="5">
        <v>370</v>
      </c>
      <c r="F109" s="23" t="s">
        <v>251</v>
      </c>
    </row>
    <row r="110" spans="1:6" x14ac:dyDescent="0.3">
      <c r="A110" s="3" t="s">
        <v>98</v>
      </c>
      <c r="B110" s="4" t="str">
        <f>VLOOKUP(A110,[1]Catálogo!$A$2:$B$47,2,0)</f>
        <v>CUERPO DE AGENTES MUNICIPALES</v>
      </c>
      <c r="C110" s="1">
        <f t="shared" si="23"/>
        <v>79</v>
      </c>
      <c r="D110" s="2" t="s">
        <v>101</v>
      </c>
      <c r="E110" s="5">
        <v>370</v>
      </c>
      <c r="F110" s="23" t="s">
        <v>251</v>
      </c>
    </row>
    <row r="111" spans="1:6" x14ac:dyDescent="0.3">
      <c r="A111" s="3" t="s">
        <v>98</v>
      </c>
      <c r="B111" s="4" t="str">
        <f>VLOOKUP(A111,[1]Catálogo!$A$2:$B$47,2,0)</f>
        <v>CUERPO DE AGENTES MUNICIPALES</v>
      </c>
      <c r="C111" s="1">
        <f t="shared" si="23"/>
        <v>80</v>
      </c>
      <c r="D111" s="2" t="s">
        <v>101</v>
      </c>
      <c r="E111" s="5">
        <v>370</v>
      </c>
      <c r="F111" s="23" t="s">
        <v>251</v>
      </c>
    </row>
    <row r="112" spans="1:6" x14ac:dyDescent="0.3">
      <c r="A112" s="3" t="s">
        <v>98</v>
      </c>
      <c r="B112" s="4" t="str">
        <f>VLOOKUP(A112,[1]Catálogo!$A$2:$B$47,2,0)</f>
        <v>CUERPO DE AGENTES MUNICIPALES</v>
      </c>
      <c r="C112" s="1">
        <f t="shared" si="23"/>
        <v>81</v>
      </c>
      <c r="D112" s="2" t="s">
        <v>101</v>
      </c>
      <c r="E112" s="5">
        <v>370</v>
      </c>
      <c r="F112" s="23" t="s">
        <v>251</v>
      </c>
    </row>
    <row r="113" spans="1:6" x14ac:dyDescent="0.3">
      <c r="A113" s="3" t="s">
        <v>98</v>
      </c>
      <c r="B113" s="4" t="str">
        <f>VLOOKUP(A113,[1]Catálogo!$A$2:$B$47,2,0)</f>
        <v>CUERPO DE AGENTES MUNICIPALES</v>
      </c>
      <c r="C113" s="1">
        <f t="shared" si="23"/>
        <v>82</v>
      </c>
      <c r="D113" s="2" t="s">
        <v>101</v>
      </c>
      <c r="E113" s="5">
        <v>370</v>
      </c>
      <c r="F113" s="23" t="s">
        <v>251</v>
      </c>
    </row>
    <row r="114" spans="1:6" x14ac:dyDescent="0.3">
      <c r="A114" s="3" t="s">
        <v>98</v>
      </c>
      <c r="B114" s="4" t="str">
        <f>VLOOKUP(A114,[1]Catálogo!$A$2:$B$47,2,0)</f>
        <v>CUERPO DE AGENTES MUNICIPALES</v>
      </c>
      <c r="C114" s="1">
        <f t="shared" si="23"/>
        <v>83</v>
      </c>
      <c r="D114" s="2" t="s">
        <v>101</v>
      </c>
      <c r="E114" s="5">
        <v>370</v>
      </c>
      <c r="F114" s="23" t="s">
        <v>251</v>
      </c>
    </row>
    <row r="115" spans="1:6" x14ac:dyDescent="0.3">
      <c r="A115" s="3" t="s">
        <v>98</v>
      </c>
      <c r="B115" s="4" t="str">
        <f>VLOOKUP(A115,[1]Catálogo!$A$2:$B$47,2,0)</f>
        <v>CUERPO DE AGENTES MUNICIPALES</v>
      </c>
      <c r="C115" s="1">
        <f t="shared" si="23"/>
        <v>84</v>
      </c>
      <c r="D115" s="2" t="s">
        <v>101</v>
      </c>
      <c r="E115" s="5">
        <v>370</v>
      </c>
      <c r="F115" s="23" t="s">
        <v>251</v>
      </c>
    </row>
    <row r="116" spans="1:6" x14ac:dyDescent="0.3">
      <c r="A116" s="3" t="s">
        <v>98</v>
      </c>
      <c r="B116" s="4" t="str">
        <f>VLOOKUP(A116,[1]Catálogo!$A$2:$B$47,2,0)</f>
        <v>CUERPO DE AGENTES MUNICIPALES</v>
      </c>
      <c r="C116" s="1">
        <f t="shared" si="23"/>
        <v>85</v>
      </c>
      <c r="D116" s="2" t="s">
        <v>101</v>
      </c>
      <c r="E116" s="5">
        <v>370</v>
      </c>
      <c r="F116" s="23" t="s">
        <v>251</v>
      </c>
    </row>
    <row r="117" spans="1:6" x14ac:dyDescent="0.3">
      <c r="A117" s="3" t="s">
        <v>98</v>
      </c>
      <c r="B117" s="4" t="str">
        <f>VLOOKUP(A117,[1]Catálogo!$A$2:$B$47,2,0)</f>
        <v>CUERPO DE AGENTES MUNICIPALES</v>
      </c>
      <c r="C117" s="1">
        <f t="shared" si="23"/>
        <v>86</v>
      </c>
      <c r="D117" s="2" t="s">
        <v>101</v>
      </c>
      <c r="E117" s="5">
        <v>370</v>
      </c>
      <c r="F117" s="23" t="s">
        <v>251</v>
      </c>
    </row>
    <row r="118" spans="1:6" x14ac:dyDescent="0.3">
      <c r="A118" s="3" t="s">
        <v>98</v>
      </c>
      <c r="B118" s="4" t="str">
        <f>VLOOKUP(A118,[1]Catálogo!$A$2:$B$47,2,0)</f>
        <v>CUERPO DE AGENTES MUNICIPALES</v>
      </c>
      <c r="C118" s="1">
        <f t="shared" si="23"/>
        <v>87</v>
      </c>
      <c r="D118" s="2" t="s">
        <v>101</v>
      </c>
      <c r="E118" s="5">
        <v>370</v>
      </c>
      <c r="F118" s="23" t="s">
        <v>251</v>
      </c>
    </row>
    <row r="119" spans="1:6" x14ac:dyDescent="0.3">
      <c r="A119" s="3" t="s">
        <v>98</v>
      </c>
      <c r="B119" s="4" t="str">
        <f>VLOOKUP(A119,[1]Catálogo!$A$2:$B$47,2,0)</f>
        <v>CUERPO DE AGENTES MUNICIPALES</v>
      </c>
      <c r="C119" s="1">
        <f t="shared" si="23"/>
        <v>88</v>
      </c>
      <c r="D119" s="2" t="s">
        <v>101</v>
      </c>
      <c r="E119" s="5">
        <v>370</v>
      </c>
      <c r="F119" s="23" t="s">
        <v>251</v>
      </c>
    </row>
    <row r="120" spans="1:6" x14ac:dyDescent="0.3">
      <c r="A120" s="3" t="s">
        <v>98</v>
      </c>
      <c r="B120" s="4" t="str">
        <f>VLOOKUP(A120,[1]Catálogo!$A$2:$B$47,2,0)</f>
        <v>CUERPO DE AGENTES MUNICIPALES</v>
      </c>
      <c r="C120" s="1">
        <f t="shared" si="23"/>
        <v>89</v>
      </c>
      <c r="D120" s="2" t="s">
        <v>101</v>
      </c>
      <c r="E120" s="5">
        <v>370</v>
      </c>
      <c r="F120" s="23" t="s">
        <v>251</v>
      </c>
    </row>
    <row r="121" spans="1:6" x14ac:dyDescent="0.3">
      <c r="A121" s="3" t="s">
        <v>98</v>
      </c>
      <c r="B121" s="4" t="str">
        <f>VLOOKUP(A121,[1]Catálogo!$A$2:$B$47,2,0)</f>
        <v>CUERPO DE AGENTES MUNICIPALES</v>
      </c>
      <c r="C121" s="1">
        <f t="shared" si="23"/>
        <v>90</v>
      </c>
      <c r="D121" s="2" t="s">
        <v>101</v>
      </c>
      <c r="E121" s="5">
        <v>370</v>
      </c>
      <c r="F121" s="23" t="s">
        <v>251</v>
      </c>
    </row>
    <row r="122" spans="1:6" x14ac:dyDescent="0.3">
      <c r="A122" s="3" t="s">
        <v>98</v>
      </c>
      <c r="B122" s="4" t="str">
        <f>VLOOKUP(A122,[1]Catálogo!$A$2:$B$47,2,0)</f>
        <v>CUERPO DE AGENTES MUNICIPALES</v>
      </c>
      <c r="C122" s="1">
        <f t="shared" si="23"/>
        <v>91</v>
      </c>
      <c r="D122" s="2" t="s">
        <v>101</v>
      </c>
      <c r="E122" s="5">
        <v>370</v>
      </c>
      <c r="F122" s="23" t="s">
        <v>251</v>
      </c>
    </row>
    <row r="123" spans="1:6" x14ac:dyDescent="0.3">
      <c r="A123" s="3" t="s">
        <v>98</v>
      </c>
      <c r="B123" s="4" t="str">
        <f>VLOOKUP(A123,[1]Catálogo!$A$2:$B$47,2,0)</f>
        <v>CUERPO DE AGENTES MUNICIPALES</v>
      </c>
      <c r="C123" s="1">
        <f t="shared" si="23"/>
        <v>92</v>
      </c>
      <c r="D123" s="2" t="s">
        <v>101</v>
      </c>
      <c r="E123" s="5">
        <v>370</v>
      </c>
      <c r="F123" s="23" t="s">
        <v>251</v>
      </c>
    </row>
    <row r="124" spans="1:6" x14ac:dyDescent="0.3">
      <c r="A124" s="3" t="s">
        <v>98</v>
      </c>
      <c r="B124" s="4" t="str">
        <f>VLOOKUP(A124,[1]Catálogo!$A$2:$B$47,2,0)</f>
        <v>CUERPO DE AGENTES MUNICIPALES</v>
      </c>
      <c r="C124" s="1">
        <f t="shared" si="23"/>
        <v>93</v>
      </c>
      <c r="D124" s="2" t="s">
        <v>101</v>
      </c>
      <c r="E124" s="5">
        <v>370</v>
      </c>
      <c r="F124" s="23" t="s">
        <v>251</v>
      </c>
    </row>
    <row r="125" spans="1:6" x14ac:dyDescent="0.3">
      <c r="A125" s="3" t="s">
        <v>98</v>
      </c>
      <c r="B125" s="4" t="str">
        <f>VLOOKUP(A125,[1]Catálogo!$A$2:$B$47,2,0)</f>
        <v>CUERPO DE AGENTES MUNICIPALES</v>
      </c>
      <c r="C125" s="1">
        <f t="shared" si="23"/>
        <v>94</v>
      </c>
      <c r="D125" s="2" t="s">
        <v>101</v>
      </c>
      <c r="E125" s="5">
        <v>370</v>
      </c>
      <c r="F125" s="23" t="s">
        <v>251</v>
      </c>
    </row>
    <row r="126" spans="1:6" x14ac:dyDescent="0.3">
      <c r="A126" s="3" t="s">
        <v>98</v>
      </c>
      <c r="B126" s="4" t="str">
        <f>VLOOKUP(A126,[1]Catálogo!$A$2:$B$47,2,0)</f>
        <v>CUERPO DE AGENTES MUNICIPALES</v>
      </c>
      <c r="C126" s="1">
        <f t="shared" si="23"/>
        <v>95</v>
      </c>
      <c r="D126" s="2" t="s">
        <v>101</v>
      </c>
      <c r="E126" s="5">
        <v>370</v>
      </c>
      <c r="F126" s="23" t="s">
        <v>251</v>
      </c>
    </row>
    <row r="127" spans="1:6" x14ac:dyDescent="0.3">
      <c r="A127" s="3" t="s">
        <v>98</v>
      </c>
      <c r="B127" s="4" t="str">
        <f>VLOOKUP(A127,[1]Catálogo!$A$2:$B$47,2,0)</f>
        <v>CUERPO DE AGENTES MUNICIPALES</v>
      </c>
      <c r="C127" s="1">
        <f t="shared" si="23"/>
        <v>96</v>
      </c>
      <c r="D127" s="2" t="s">
        <v>101</v>
      </c>
      <c r="E127" s="5">
        <v>370</v>
      </c>
      <c r="F127" s="23" t="s">
        <v>251</v>
      </c>
    </row>
    <row r="128" spans="1:6" x14ac:dyDescent="0.3">
      <c r="A128" s="3" t="s">
        <v>98</v>
      </c>
      <c r="B128" s="4" t="str">
        <f>VLOOKUP(A128,[1]Catálogo!$A$2:$B$47,2,0)</f>
        <v>CUERPO DE AGENTES MUNICIPALES</v>
      </c>
      <c r="C128" s="1">
        <f t="shared" si="23"/>
        <v>97</v>
      </c>
      <c r="D128" s="2" t="s">
        <v>101</v>
      </c>
      <c r="E128" s="5">
        <v>370</v>
      </c>
      <c r="F128" s="23" t="s">
        <v>251</v>
      </c>
    </row>
    <row r="129" spans="1:6" x14ac:dyDescent="0.3">
      <c r="A129" s="3" t="s">
        <v>98</v>
      </c>
      <c r="B129" s="4" t="str">
        <f>VLOOKUP(A129,[1]Catálogo!$A$2:$B$47,2,0)</f>
        <v>CUERPO DE AGENTES MUNICIPALES</v>
      </c>
      <c r="C129" s="1">
        <f t="shared" si="23"/>
        <v>98</v>
      </c>
      <c r="D129" s="2" t="s">
        <v>101</v>
      </c>
      <c r="E129" s="5">
        <v>370</v>
      </c>
      <c r="F129" s="23" t="s">
        <v>251</v>
      </c>
    </row>
    <row r="130" spans="1:6" x14ac:dyDescent="0.3">
      <c r="A130" s="3" t="s">
        <v>98</v>
      </c>
      <c r="B130" s="4" t="str">
        <f>VLOOKUP(A130,[1]Catálogo!$A$2:$B$47,2,0)</f>
        <v>CUERPO DE AGENTES MUNICIPALES</v>
      </c>
      <c r="C130" s="1">
        <f t="shared" si="23"/>
        <v>99</v>
      </c>
      <c r="D130" s="2" t="s">
        <v>101</v>
      </c>
      <c r="E130" s="5">
        <v>370</v>
      </c>
      <c r="F130" s="23" t="s">
        <v>251</v>
      </c>
    </row>
    <row r="131" spans="1:6" x14ac:dyDescent="0.3">
      <c r="A131" s="3" t="s">
        <v>98</v>
      </c>
      <c r="B131" s="4" t="str">
        <f>VLOOKUP(A131,[1]Catálogo!$A$2:$B$47,2,0)</f>
        <v>CUERPO DE AGENTES MUNICIPALES</v>
      </c>
      <c r="C131" s="1">
        <f t="shared" si="23"/>
        <v>100</v>
      </c>
      <c r="D131" s="2" t="s">
        <v>101</v>
      </c>
      <c r="E131" s="5">
        <v>370</v>
      </c>
      <c r="F131" s="23" t="s">
        <v>251</v>
      </c>
    </row>
    <row r="132" spans="1:6" x14ac:dyDescent="0.3">
      <c r="A132" s="3" t="s">
        <v>98</v>
      </c>
      <c r="B132" s="4" t="str">
        <f>VLOOKUP(A132,[1]Catálogo!$A$2:$B$47,2,0)</f>
        <v>CUERPO DE AGENTES MUNICIPALES</v>
      </c>
      <c r="C132" s="1">
        <f t="shared" si="23"/>
        <v>101</v>
      </c>
      <c r="D132" s="2" t="s">
        <v>101</v>
      </c>
      <c r="E132" s="5">
        <v>370</v>
      </c>
      <c r="F132" s="23" t="s">
        <v>251</v>
      </c>
    </row>
    <row r="133" spans="1:6" x14ac:dyDescent="0.3">
      <c r="A133" s="3" t="s">
        <v>98</v>
      </c>
      <c r="B133" s="4" t="str">
        <f>VLOOKUP(A133,[1]Catálogo!$A$2:$B$47,2,0)</f>
        <v>CUERPO DE AGENTES MUNICIPALES</v>
      </c>
      <c r="C133" s="1">
        <f t="shared" si="23"/>
        <v>102</v>
      </c>
      <c r="D133" s="2" t="s">
        <v>101</v>
      </c>
      <c r="E133" s="5">
        <v>370</v>
      </c>
      <c r="F133" s="23" t="s">
        <v>251</v>
      </c>
    </row>
    <row r="134" spans="1:6" x14ac:dyDescent="0.3">
      <c r="A134" s="3" t="s">
        <v>98</v>
      </c>
      <c r="B134" s="4" t="str">
        <f>VLOOKUP(A134,[1]Catálogo!$A$2:$B$47,2,0)</f>
        <v>CUERPO DE AGENTES MUNICIPALES</v>
      </c>
      <c r="C134" s="1">
        <f t="shared" si="23"/>
        <v>103</v>
      </c>
      <c r="D134" s="2" t="s">
        <v>101</v>
      </c>
      <c r="E134" s="5">
        <v>370</v>
      </c>
      <c r="F134" s="23" t="s">
        <v>251</v>
      </c>
    </row>
    <row r="135" spans="1:6" x14ac:dyDescent="0.3">
      <c r="A135" s="3" t="s">
        <v>98</v>
      </c>
      <c r="B135" s="4" t="str">
        <f>VLOOKUP(A135,[1]Catálogo!$A$2:$B$47,2,0)</f>
        <v>CUERPO DE AGENTES MUNICIPALES</v>
      </c>
      <c r="C135" s="1">
        <f t="shared" si="23"/>
        <v>104</v>
      </c>
      <c r="D135" s="2" t="s">
        <v>101</v>
      </c>
      <c r="E135" s="5">
        <v>370</v>
      </c>
      <c r="F135" s="23" t="s">
        <v>251</v>
      </c>
    </row>
    <row r="136" spans="1:6" x14ac:dyDescent="0.3">
      <c r="A136" s="3" t="s">
        <v>98</v>
      </c>
      <c r="B136" s="4" t="str">
        <f>VLOOKUP(A136,[1]Catálogo!$A$2:$B$47,2,0)</f>
        <v>CUERPO DE AGENTES MUNICIPALES</v>
      </c>
      <c r="C136" s="1">
        <f t="shared" si="23"/>
        <v>105</v>
      </c>
      <c r="D136" s="2" t="s">
        <v>101</v>
      </c>
      <c r="E136" s="5">
        <v>370</v>
      </c>
      <c r="F136" s="23" t="s">
        <v>251</v>
      </c>
    </row>
    <row r="137" spans="1:6" x14ac:dyDescent="0.3">
      <c r="A137" s="3" t="s">
        <v>98</v>
      </c>
      <c r="B137" s="4" t="str">
        <f>VLOOKUP(A137,[1]Catálogo!$A$2:$B$47,2,0)</f>
        <v>CUERPO DE AGENTES MUNICIPALES</v>
      </c>
      <c r="C137" s="1">
        <f t="shared" si="23"/>
        <v>106</v>
      </c>
      <c r="D137" s="2" t="s">
        <v>101</v>
      </c>
      <c r="E137" s="5">
        <v>370</v>
      </c>
      <c r="F137" s="23" t="s">
        <v>251</v>
      </c>
    </row>
    <row r="138" spans="1:6" x14ac:dyDescent="0.3">
      <c r="A138" s="3" t="s">
        <v>98</v>
      </c>
      <c r="B138" s="4" t="str">
        <f>VLOOKUP(A138,[1]Catálogo!$A$2:$B$47,2,0)</f>
        <v>CUERPO DE AGENTES MUNICIPALES</v>
      </c>
      <c r="C138" s="1">
        <f t="shared" si="23"/>
        <v>107</v>
      </c>
      <c r="D138" s="2" t="s">
        <v>101</v>
      </c>
      <c r="E138" s="5">
        <v>370</v>
      </c>
      <c r="F138" s="23" t="s">
        <v>251</v>
      </c>
    </row>
    <row r="139" spans="1:6" x14ac:dyDescent="0.3">
      <c r="A139" s="3" t="s">
        <v>98</v>
      </c>
      <c r="B139" s="4" t="str">
        <f>VLOOKUP(A139,[1]Catálogo!$A$2:$B$47,2,0)</f>
        <v>CUERPO DE AGENTES MUNICIPALES</v>
      </c>
      <c r="C139" s="1">
        <f t="shared" si="23"/>
        <v>108</v>
      </c>
      <c r="D139" s="2" t="s">
        <v>101</v>
      </c>
      <c r="E139" s="5">
        <v>370</v>
      </c>
      <c r="F139" s="23" t="s">
        <v>251</v>
      </c>
    </row>
    <row r="140" spans="1:6" x14ac:dyDescent="0.3">
      <c r="A140" s="3" t="s">
        <v>98</v>
      </c>
      <c r="B140" s="4" t="str">
        <f>VLOOKUP(A140,[1]Catálogo!$A$2:$B$47,2,0)</f>
        <v>CUERPO DE AGENTES MUNICIPALES</v>
      </c>
      <c r="C140" s="1">
        <f t="shared" si="23"/>
        <v>109</v>
      </c>
      <c r="D140" s="2" t="s">
        <v>101</v>
      </c>
      <c r="E140" s="5">
        <v>370</v>
      </c>
      <c r="F140" s="23" t="s">
        <v>251</v>
      </c>
    </row>
    <row r="141" spans="1:6" x14ac:dyDescent="0.3">
      <c r="A141" s="3" t="s">
        <v>98</v>
      </c>
      <c r="B141" s="4" t="str">
        <f>VLOOKUP(A141,[1]Catálogo!$A$2:$B$47,2,0)</f>
        <v>CUERPO DE AGENTES MUNICIPALES</v>
      </c>
      <c r="C141" s="1">
        <f t="shared" si="23"/>
        <v>110</v>
      </c>
      <c r="D141" s="2" t="s">
        <v>101</v>
      </c>
      <c r="E141" s="5">
        <v>370</v>
      </c>
      <c r="F141" s="23" t="s">
        <v>251</v>
      </c>
    </row>
    <row r="142" spans="1:6" x14ac:dyDescent="0.3">
      <c r="A142" s="3" t="s">
        <v>98</v>
      </c>
      <c r="B142" s="4" t="str">
        <f>VLOOKUP(A142,[1]Catálogo!$A$2:$B$47,2,0)</f>
        <v>CUERPO DE AGENTES MUNICIPALES</v>
      </c>
      <c r="C142" s="1">
        <f t="shared" si="23"/>
        <v>111</v>
      </c>
      <c r="D142" s="2" t="s">
        <v>101</v>
      </c>
      <c r="E142" s="5">
        <v>370</v>
      </c>
      <c r="F142" s="23" t="s">
        <v>251</v>
      </c>
    </row>
    <row r="143" spans="1:6" x14ac:dyDescent="0.3">
      <c r="A143" s="3" t="s">
        <v>98</v>
      </c>
      <c r="B143" s="4" t="str">
        <f>VLOOKUP(A143,[1]Catálogo!$A$2:$B$47,2,0)</f>
        <v>CUERPO DE AGENTES MUNICIPALES</v>
      </c>
      <c r="C143" s="1">
        <f t="shared" si="23"/>
        <v>112</v>
      </c>
      <c r="D143" s="2" t="s">
        <v>101</v>
      </c>
      <c r="E143" s="5">
        <v>370</v>
      </c>
      <c r="F143" s="23" t="s">
        <v>251</v>
      </c>
    </row>
    <row r="144" spans="1:6" x14ac:dyDescent="0.3">
      <c r="A144" s="3" t="s">
        <v>98</v>
      </c>
      <c r="B144" s="4" t="str">
        <f>VLOOKUP(A144,[1]Catálogo!$A$2:$B$47,2,0)</f>
        <v>CUERPO DE AGENTES MUNICIPALES</v>
      </c>
      <c r="C144" s="1">
        <f t="shared" si="23"/>
        <v>113</v>
      </c>
      <c r="D144" s="2" t="s">
        <v>101</v>
      </c>
      <c r="E144" s="5">
        <v>370</v>
      </c>
      <c r="F144" s="23" t="s">
        <v>251</v>
      </c>
    </row>
    <row r="145" spans="1:6" x14ac:dyDescent="0.3">
      <c r="A145" s="3" t="s">
        <v>98</v>
      </c>
      <c r="B145" s="4" t="str">
        <f>VLOOKUP(A145,[1]Catálogo!$A$2:$B$47,2,0)</f>
        <v>CUERPO DE AGENTES MUNICIPALES</v>
      </c>
      <c r="C145" s="1">
        <f t="shared" si="23"/>
        <v>114</v>
      </c>
      <c r="D145" s="2" t="s">
        <v>101</v>
      </c>
      <c r="E145" s="5">
        <v>370</v>
      </c>
      <c r="F145" s="23" t="s">
        <v>251</v>
      </c>
    </row>
    <row r="146" spans="1:6" x14ac:dyDescent="0.3">
      <c r="A146" s="3" t="s">
        <v>98</v>
      </c>
      <c r="B146" s="4" t="str">
        <f>VLOOKUP(A146,[1]Catálogo!$A$2:$B$47,2,0)</f>
        <v>CUERPO DE AGENTES MUNICIPALES</v>
      </c>
      <c r="C146" s="1">
        <f t="shared" si="23"/>
        <v>115</v>
      </c>
      <c r="D146" s="2" t="s">
        <v>101</v>
      </c>
      <c r="E146" s="5">
        <v>370</v>
      </c>
      <c r="F146" s="23" t="s">
        <v>251</v>
      </c>
    </row>
    <row r="147" spans="1:6" x14ac:dyDescent="0.3">
      <c r="A147" s="3" t="s">
        <v>98</v>
      </c>
      <c r="B147" s="4" t="str">
        <f>VLOOKUP(A147,[1]Catálogo!$A$2:$B$47,2,0)</f>
        <v>CUERPO DE AGENTES MUNICIPALES</v>
      </c>
      <c r="C147" s="1">
        <f t="shared" si="23"/>
        <v>116</v>
      </c>
      <c r="D147" s="2" t="s">
        <v>240</v>
      </c>
      <c r="E147" s="8">
        <v>450</v>
      </c>
      <c r="F147" s="23" t="s">
        <v>251</v>
      </c>
    </row>
    <row r="148" spans="1:6" x14ac:dyDescent="0.3">
      <c r="A148" s="3" t="s">
        <v>98</v>
      </c>
      <c r="B148" s="4" t="str">
        <f>VLOOKUP(A148,[1]Catálogo!$A$2:$B$47,2,0)</f>
        <v>CUERPO DE AGENTES MUNICIPALES</v>
      </c>
      <c r="C148" s="1">
        <f t="shared" si="23"/>
        <v>117</v>
      </c>
      <c r="D148" s="2" t="s">
        <v>101</v>
      </c>
      <c r="E148" s="5">
        <v>370</v>
      </c>
      <c r="F148" s="23" t="s">
        <v>251</v>
      </c>
    </row>
    <row r="149" spans="1:6" x14ac:dyDescent="0.3">
      <c r="A149" s="3" t="s">
        <v>98</v>
      </c>
      <c r="B149" s="4" t="str">
        <f>VLOOKUP(A149,[1]Catálogo!$A$2:$B$47,2,0)</f>
        <v>CUERPO DE AGENTES MUNICIPALES</v>
      </c>
      <c r="C149" s="1">
        <f t="shared" si="23"/>
        <v>118</v>
      </c>
      <c r="D149" s="2" t="s">
        <v>101</v>
      </c>
      <c r="E149" s="5">
        <v>370</v>
      </c>
      <c r="F149" s="23" t="s">
        <v>251</v>
      </c>
    </row>
    <row r="150" spans="1:6" x14ac:dyDescent="0.3">
      <c r="A150" s="3" t="s">
        <v>98</v>
      </c>
      <c r="B150" s="4" t="str">
        <f>VLOOKUP(A150,[1]Catálogo!$A$2:$B$47,2,0)</f>
        <v>CUERPO DE AGENTES MUNICIPALES</v>
      </c>
      <c r="C150" s="1">
        <f t="shared" si="23"/>
        <v>119</v>
      </c>
      <c r="D150" s="2" t="s">
        <v>101</v>
      </c>
      <c r="E150" s="5">
        <v>370</v>
      </c>
      <c r="F150" s="23" t="s">
        <v>251</v>
      </c>
    </row>
    <row r="151" spans="1:6" x14ac:dyDescent="0.3">
      <c r="A151" s="3" t="s">
        <v>98</v>
      </c>
      <c r="B151" s="12" t="s">
        <v>102</v>
      </c>
      <c r="C151" s="1"/>
      <c r="D151" s="2"/>
      <c r="E151" s="5">
        <f t="shared" ref="E151" si="27">SUM(E100:E150)</f>
        <v>19337</v>
      </c>
      <c r="F151" s="23"/>
    </row>
    <row r="152" spans="1:6" x14ac:dyDescent="0.3">
      <c r="A152" s="3" t="s">
        <v>103</v>
      </c>
      <c r="B152" s="4" t="str">
        <f>VLOOKUP(A152,[1]Catálogo!$A$2:$B$47,2,0)</f>
        <v>MERCADOS</v>
      </c>
      <c r="C152" s="1">
        <f>C150+1</f>
        <v>120</v>
      </c>
      <c r="D152" s="2" t="s">
        <v>104</v>
      </c>
      <c r="E152" s="5">
        <v>600</v>
      </c>
      <c r="F152" s="23" t="s">
        <v>251</v>
      </c>
    </row>
    <row r="153" spans="1:6" x14ac:dyDescent="0.3">
      <c r="A153" s="3" t="s">
        <v>103</v>
      </c>
      <c r="B153" s="4" t="str">
        <f>VLOOKUP(A153,[1]Catálogo!$A$2:$B$47,2,0)</f>
        <v>MERCADOS</v>
      </c>
      <c r="C153" s="1">
        <f t="shared" si="23"/>
        <v>121</v>
      </c>
      <c r="D153" s="2" t="s">
        <v>105</v>
      </c>
      <c r="E153" s="5">
        <v>425</v>
      </c>
      <c r="F153" s="23" t="s">
        <v>251</v>
      </c>
    </row>
    <row r="154" spans="1:6" x14ac:dyDescent="0.3">
      <c r="A154" s="3" t="s">
        <v>103</v>
      </c>
      <c r="B154" s="4" t="str">
        <f>VLOOKUP(A154,[1]Catálogo!$A$2:$B$47,2,0)</f>
        <v>MERCADOS</v>
      </c>
      <c r="C154" s="1">
        <f t="shared" si="23"/>
        <v>122</v>
      </c>
      <c r="D154" s="2" t="s">
        <v>106</v>
      </c>
      <c r="E154" s="5">
        <v>310</v>
      </c>
      <c r="F154" s="23" t="s">
        <v>251</v>
      </c>
    </row>
    <row r="155" spans="1:6" x14ac:dyDescent="0.3">
      <c r="A155" s="3" t="s">
        <v>103</v>
      </c>
      <c r="B155" s="4" t="str">
        <f>VLOOKUP(A155,[1]Catálogo!$A$2:$B$47,2,0)</f>
        <v>MERCADOS</v>
      </c>
      <c r="C155" s="1">
        <f t="shared" si="23"/>
        <v>123</v>
      </c>
      <c r="D155" s="2" t="s">
        <v>106</v>
      </c>
      <c r="E155" s="5">
        <v>310</v>
      </c>
      <c r="F155" s="23" t="s">
        <v>251</v>
      </c>
    </row>
    <row r="156" spans="1:6" x14ac:dyDescent="0.3">
      <c r="A156" s="3" t="s">
        <v>103</v>
      </c>
      <c r="B156" s="4" t="str">
        <f>VLOOKUP(A156,[1]Catálogo!$A$2:$B$47,2,0)</f>
        <v>MERCADOS</v>
      </c>
      <c r="C156" s="1">
        <f t="shared" si="23"/>
        <v>124</v>
      </c>
      <c r="D156" s="2" t="s">
        <v>106</v>
      </c>
      <c r="E156" s="5">
        <v>310</v>
      </c>
      <c r="F156" s="23" t="s">
        <v>251</v>
      </c>
    </row>
    <row r="157" spans="1:6" x14ac:dyDescent="0.3">
      <c r="A157" s="3" t="s">
        <v>103</v>
      </c>
      <c r="B157" s="4" t="str">
        <f>VLOOKUP(A157,[1]Catálogo!$A$2:$B$47,2,0)</f>
        <v>MERCADOS</v>
      </c>
      <c r="C157" s="1">
        <f t="shared" ref="C157:C220" si="28">C156+1</f>
        <v>125</v>
      </c>
      <c r="D157" s="2" t="s">
        <v>107</v>
      </c>
      <c r="E157" s="5">
        <v>310</v>
      </c>
      <c r="F157" s="23" t="s">
        <v>251</v>
      </c>
    </row>
    <row r="158" spans="1:6" x14ac:dyDescent="0.3">
      <c r="A158" s="3" t="s">
        <v>103</v>
      </c>
      <c r="B158" s="12" t="s">
        <v>108</v>
      </c>
      <c r="C158" s="1"/>
      <c r="D158" s="2"/>
      <c r="E158" s="5">
        <f t="shared" ref="E158" si="29">SUM(E152:E157)</f>
        <v>2265</v>
      </c>
      <c r="F158" s="23"/>
    </row>
    <row r="159" spans="1:6" x14ac:dyDescent="0.3">
      <c r="A159" s="3" t="s">
        <v>109</v>
      </c>
      <c r="B159" s="4" t="str">
        <f>VLOOKUP(A159,[1]Catálogo!$A$2:$B$47,2,0)</f>
        <v xml:space="preserve">CEMENTERIO </v>
      </c>
      <c r="C159" s="1">
        <f>C157+1</f>
        <v>126</v>
      </c>
      <c r="D159" s="2" t="s">
        <v>110</v>
      </c>
      <c r="E159" s="5">
        <v>600</v>
      </c>
      <c r="F159" s="23" t="s">
        <v>251</v>
      </c>
    </row>
    <row r="160" spans="1:6" x14ac:dyDescent="0.3">
      <c r="A160" s="3" t="s">
        <v>109</v>
      </c>
      <c r="B160" s="4" t="str">
        <f>VLOOKUP(A160,[1]Catálogo!$A$2:$B$47,2,0)</f>
        <v xml:space="preserve">CEMENTERIO </v>
      </c>
      <c r="C160" s="1">
        <f t="shared" si="28"/>
        <v>127</v>
      </c>
      <c r="D160" s="2" t="s">
        <v>111</v>
      </c>
      <c r="E160" s="5">
        <v>340</v>
      </c>
      <c r="F160" s="23" t="s">
        <v>251</v>
      </c>
    </row>
    <row r="161" spans="1:6" x14ac:dyDescent="0.3">
      <c r="A161" s="3" t="s">
        <v>109</v>
      </c>
      <c r="B161" s="4" t="str">
        <f>VLOOKUP(A161,[1]Catálogo!$A$2:$B$47,2,0)</f>
        <v xml:space="preserve">CEMENTERIO </v>
      </c>
      <c r="C161" s="1">
        <f t="shared" si="28"/>
        <v>128</v>
      </c>
      <c r="D161" s="2" t="s">
        <v>111</v>
      </c>
      <c r="E161" s="5">
        <v>340</v>
      </c>
      <c r="F161" s="23" t="s">
        <v>251</v>
      </c>
    </row>
    <row r="162" spans="1:6" x14ac:dyDescent="0.3">
      <c r="A162" s="3" t="s">
        <v>109</v>
      </c>
      <c r="B162" s="4" t="str">
        <f>VLOOKUP(A162,[1]Catálogo!$A$2:$B$47,2,0)</f>
        <v xml:space="preserve">CEMENTERIO </v>
      </c>
      <c r="C162" s="1">
        <f t="shared" si="28"/>
        <v>129</v>
      </c>
      <c r="D162" s="2" t="s">
        <v>111</v>
      </c>
      <c r="E162" s="5">
        <v>340</v>
      </c>
      <c r="F162" s="23" t="s">
        <v>251</v>
      </c>
    </row>
    <row r="163" spans="1:6" x14ac:dyDescent="0.3">
      <c r="A163" s="3" t="s">
        <v>109</v>
      </c>
      <c r="B163" s="4" t="str">
        <f>VLOOKUP(A163,[1]Catálogo!$A$2:$B$47,2,0)</f>
        <v xml:space="preserve">CEMENTERIO </v>
      </c>
      <c r="C163" s="1">
        <f t="shared" si="28"/>
        <v>130</v>
      </c>
      <c r="D163" s="2" t="s">
        <v>111</v>
      </c>
      <c r="E163" s="5">
        <v>340</v>
      </c>
      <c r="F163" s="23" t="s">
        <v>251</v>
      </c>
    </row>
    <row r="164" spans="1:6" x14ac:dyDescent="0.3">
      <c r="A164" s="3" t="s">
        <v>109</v>
      </c>
      <c r="B164" s="12" t="s">
        <v>112</v>
      </c>
      <c r="C164" s="1"/>
      <c r="D164" s="2"/>
      <c r="E164" s="5">
        <f t="shared" ref="E164" si="30">SUM(E159:E163)</f>
        <v>1960</v>
      </c>
      <c r="F164" s="23"/>
    </row>
    <row r="165" spans="1:6" x14ac:dyDescent="0.3">
      <c r="A165" s="3" t="s">
        <v>113</v>
      </c>
      <c r="B165" s="4" t="str">
        <f>VLOOKUP(A165,[1]Catálogo!$A$2:$B$47,2,0)</f>
        <v xml:space="preserve">ALUMBRADO PUBLICO </v>
      </c>
      <c r="C165" s="1">
        <f>C163+1</f>
        <v>131</v>
      </c>
      <c r="D165" s="2" t="s">
        <v>114</v>
      </c>
      <c r="E165" s="5">
        <v>700</v>
      </c>
      <c r="F165" s="23" t="s">
        <v>251</v>
      </c>
    </row>
    <row r="166" spans="1:6" x14ac:dyDescent="0.3">
      <c r="A166" s="3" t="s">
        <v>113</v>
      </c>
      <c r="B166" s="4" t="str">
        <f>VLOOKUP(A166,[1]Catálogo!$A$2:$B$47,2,0)</f>
        <v xml:space="preserve">ALUMBRADO PUBLICO </v>
      </c>
      <c r="C166" s="1">
        <f t="shared" si="28"/>
        <v>132</v>
      </c>
      <c r="D166" s="2" t="s">
        <v>115</v>
      </c>
      <c r="E166" s="5">
        <v>375</v>
      </c>
      <c r="F166" s="23" t="s">
        <v>251</v>
      </c>
    </row>
    <row r="167" spans="1:6" x14ac:dyDescent="0.3">
      <c r="A167" s="3" t="s">
        <v>116</v>
      </c>
      <c r="B167" s="4" t="str">
        <f>VLOOKUP(A167,[1]Catálogo!$A$2:$B$47,2,0)</f>
        <v xml:space="preserve">RECOLECCION </v>
      </c>
      <c r="C167" s="1">
        <f>C166+1</f>
        <v>133</v>
      </c>
      <c r="D167" s="2" t="s">
        <v>117</v>
      </c>
      <c r="E167" s="5">
        <v>425</v>
      </c>
      <c r="F167" s="23" t="s">
        <v>251</v>
      </c>
    </row>
    <row r="168" spans="1:6" x14ac:dyDescent="0.3">
      <c r="A168" s="3" t="s">
        <v>113</v>
      </c>
      <c r="B168" s="4" t="str">
        <f>VLOOKUP(A168,[1]Catálogo!$A$2:$B$47,2,0)</f>
        <v xml:space="preserve">ALUMBRADO PUBLICO </v>
      </c>
      <c r="C168" s="1">
        <f>C167+1</f>
        <v>134</v>
      </c>
      <c r="D168" s="2" t="s">
        <v>115</v>
      </c>
      <c r="E168" s="5">
        <v>375</v>
      </c>
      <c r="F168" s="23" t="s">
        <v>251</v>
      </c>
    </row>
    <row r="169" spans="1:6" x14ac:dyDescent="0.3">
      <c r="A169" s="3" t="s">
        <v>113</v>
      </c>
      <c r="B169" s="12" t="s">
        <v>118</v>
      </c>
      <c r="C169" s="1"/>
      <c r="D169" s="2"/>
      <c r="E169" s="5">
        <f t="shared" ref="E169" si="31">SUM(E165:E168)</f>
        <v>1875</v>
      </c>
      <c r="F169" s="23"/>
    </row>
    <row r="170" spans="1:6" x14ac:dyDescent="0.3">
      <c r="A170" s="3" t="s">
        <v>119</v>
      </c>
      <c r="B170" s="4" t="str">
        <f>VLOOKUP(A170,[1]Catálogo!$A$2:$B$47,2,0)</f>
        <v xml:space="preserve">MEDIO AMBIENTE </v>
      </c>
      <c r="C170" s="1">
        <f>C168+1</f>
        <v>135</v>
      </c>
      <c r="D170" s="2" t="s">
        <v>120</v>
      </c>
      <c r="E170" s="5">
        <v>1100</v>
      </c>
      <c r="F170" s="23" t="s">
        <v>252</v>
      </c>
    </row>
    <row r="171" spans="1:6" x14ac:dyDescent="0.3">
      <c r="A171" s="3" t="s">
        <v>119</v>
      </c>
      <c r="B171" s="4" t="str">
        <f>VLOOKUP(A171,[1]Catálogo!$A$2:$B$47,2,0)</f>
        <v xml:space="preserve">MEDIO AMBIENTE </v>
      </c>
      <c r="C171" s="1">
        <f>C170+1</f>
        <v>136</v>
      </c>
      <c r="D171" s="2" t="s">
        <v>121</v>
      </c>
      <c r="E171" s="5">
        <v>350</v>
      </c>
      <c r="F171" s="23" t="s">
        <v>251</v>
      </c>
    </row>
    <row r="172" spans="1:6" x14ac:dyDescent="0.3">
      <c r="A172" s="3" t="s">
        <v>119</v>
      </c>
      <c r="B172" s="4" t="str">
        <f>VLOOKUP(A172,[1]Catálogo!$A$2:$B$47,2,0)</f>
        <v xml:space="preserve">MEDIO AMBIENTE </v>
      </c>
      <c r="C172" s="1">
        <f t="shared" si="28"/>
        <v>137</v>
      </c>
      <c r="D172" s="2" t="s">
        <v>122</v>
      </c>
      <c r="E172" s="5">
        <v>350</v>
      </c>
      <c r="F172" s="23" t="s">
        <v>251</v>
      </c>
    </row>
    <row r="173" spans="1:6" x14ac:dyDescent="0.3">
      <c r="A173" s="3" t="s">
        <v>119</v>
      </c>
      <c r="B173" s="4" t="str">
        <f>VLOOKUP(A173,[1]Catálogo!$A$2:$B$47,2,0)</f>
        <v xml:space="preserve">MEDIO AMBIENTE </v>
      </c>
      <c r="C173" s="1">
        <f t="shared" si="28"/>
        <v>138</v>
      </c>
      <c r="D173" s="2" t="s">
        <v>121</v>
      </c>
      <c r="E173" s="5">
        <v>310</v>
      </c>
      <c r="F173" s="23" t="s">
        <v>251</v>
      </c>
    </row>
    <row r="174" spans="1:6" x14ac:dyDescent="0.3">
      <c r="A174" s="3" t="s">
        <v>119</v>
      </c>
      <c r="B174" s="4" t="str">
        <f>VLOOKUP(A174,[1]Catálogo!$A$2:$B$47,2,0)</f>
        <v xml:space="preserve">MEDIO AMBIENTE </v>
      </c>
      <c r="C174" s="1">
        <f t="shared" si="28"/>
        <v>139</v>
      </c>
      <c r="D174" s="2" t="s">
        <v>123</v>
      </c>
      <c r="E174" s="5">
        <v>350</v>
      </c>
      <c r="F174" s="23" t="s">
        <v>251</v>
      </c>
    </row>
    <row r="175" spans="1:6" x14ac:dyDescent="0.3">
      <c r="A175" s="3" t="s">
        <v>119</v>
      </c>
      <c r="B175" s="4" t="str">
        <f>VLOOKUP(A175,[1]Catálogo!$A$2:$B$47,2,0)</f>
        <v xml:space="preserve">MEDIO AMBIENTE </v>
      </c>
      <c r="C175" s="1">
        <f t="shared" si="28"/>
        <v>140</v>
      </c>
      <c r="D175" s="2" t="s">
        <v>123</v>
      </c>
      <c r="E175" s="5">
        <v>310</v>
      </c>
      <c r="F175" s="23" t="s">
        <v>251</v>
      </c>
    </row>
    <row r="176" spans="1:6" x14ac:dyDescent="0.3">
      <c r="A176" s="3" t="s">
        <v>119</v>
      </c>
      <c r="B176" s="4" t="str">
        <f>VLOOKUP(A176,[1]Catálogo!$A$2:$B$47,2,0)</f>
        <v xml:space="preserve">MEDIO AMBIENTE </v>
      </c>
      <c r="C176" s="1">
        <f t="shared" si="28"/>
        <v>141</v>
      </c>
      <c r="D176" s="2" t="s">
        <v>123</v>
      </c>
      <c r="E176" s="5">
        <v>310</v>
      </c>
      <c r="F176" s="23" t="s">
        <v>251</v>
      </c>
    </row>
    <row r="177" spans="1:6" x14ac:dyDescent="0.3">
      <c r="A177" s="3" t="s">
        <v>119</v>
      </c>
      <c r="B177" s="12" t="s">
        <v>124</v>
      </c>
      <c r="C177" s="1"/>
      <c r="D177" s="2"/>
      <c r="E177" s="5">
        <f t="shared" ref="E177" si="32">SUM(E170:E176)</f>
        <v>3080</v>
      </c>
      <c r="F177" s="23"/>
    </row>
    <row r="178" spans="1:6" x14ac:dyDescent="0.3">
      <c r="A178" s="3" t="s">
        <v>116</v>
      </c>
      <c r="B178" s="4" t="str">
        <f>VLOOKUP(A178,[1]Catálogo!$A$2:$B$47,2,0)</f>
        <v xml:space="preserve">RECOLECCION </v>
      </c>
      <c r="C178" s="1">
        <f>C176+1</f>
        <v>142</v>
      </c>
      <c r="D178" s="2" t="s">
        <v>125</v>
      </c>
      <c r="E178" s="5">
        <v>700</v>
      </c>
      <c r="F178" s="23" t="s">
        <v>257</v>
      </c>
    </row>
    <row r="179" spans="1:6" x14ac:dyDescent="0.3">
      <c r="A179" s="3" t="s">
        <v>116</v>
      </c>
      <c r="B179" s="4" t="str">
        <f>VLOOKUP(A179,[1]Catálogo!$A$2:$B$47,2,0)</f>
        <v xml:space="preserve">RECOLECCION </v>
      </c>
      <c r="C179" s="1">
        <f t="shared" si="28"/>
        <v>143</v>
      </c>
      <c r="D179" s="2" t="s">
        <v>117</v>
      </c>
      <c r="E179" s="5">
        <v>425</v>
      </c>
      <c r="F179" s="23" t="s">
        <v>257</v>
      </c>
    </row>
    <row r="180" spans="1:6" x14ac:dyDescent="0.3">
      <c r="A180" s="3" t="s">
        <v>116</v>
      </c>
      <c r="B180" s="4" t="str">
        <f>VLOOKUP(A180,[1]Catálogo!$A$2:$B$47,2,0)</f>
        <v xml:space="preserve">RECOLECCION </v>
      </c>
      <c r="C180" s="1">
        <f t="shared" si="28"/>
        <v>144</v>
      </c>
      <c r="D180" s="2" t="s">
        <v>126</v>
      </c>
      <c r="E180" s="5">
        <v>400</v>
      </c>
      <c r="F180" s="23" t="s">
        <v>257</v>
      </c>
    </row>
    <row r="181" spans="1:6" x14ac:dyDescent="0.3">
      <c r="A181" s="3" t="s">
        <v>116</v>
      </c>
      <c r="B181" s="4" t="str">
        <f>VLOOKUP(A181,[1]Catálogo!$A$2:$B$47,2,0)</f>
        <v xml:space="preserve">RECOLECCION </v>
      </c>
      <c r="C181" s="1">
        <f t="shared" si="28"/>
        <v>145</v>
      </c>
      <c r="D181" s="2" t="s">
        <v>126</v>
      </c>
      <c r="E181" s="5">
        <v>400</v>
      </c>
      <c r="F181" s="23" t="s">
        <v>257</v>
      </c>
    </row>
    <row r="182" spans="1:6" x14ac:dyDescent="0.3">
      <c r="A182" s="3" t="s">
        <v>116</v>
      </c>
      <c r="B182" s="4" t="str">
        <f>VLOOKUP(A182,[1]Catálogo!$A$2:$B$47,2,0)</f>
        <v xml:space="preserve">RECOLECCION </v>
      </c>
      <c r="C182" s="1">
        <f t="shared" si="28"/>
        <v>146</v>
      </c>
      <c r="D182" s="2" t="s">
        <v>126</v>
      </c>
      <c r="E182" s="5">
        <v>400</v>
      </c>
      <c r="F182" s="23" t="s">
        <v>257</v>
      </c>
    </row>
    <row r="183" spans="1:6" x14ac:dyDescent="0.3">
      <c r="A183" s="3" t="s">
        <v>116</v>
      </c>
      <c r="B183" s="4" t="str">
        <f>VLOOKUP(A183,[1]Catálogo!$A$2:$B$47,2,0)</f>
        <v xml:space="preserve">RECOLECCION </v>
      </c>
      <c r="C183" s="1">
        <f t="shared" si="28"/>
        <v>147</v>
      </c>
      <c r="D183" s="2" t="s">
        <v>127</v>
      </c>
      <c r="E183" s="5">
        <v>350</v>
      </c>
      <c r="F183" s="23" t="s">
        <v>257</v>
      </c>
    </row>
    <row r="184" spans="1:6" x14ac:dyDescent="0.3">
      <c r="A184" s="3" t="s">
        <v>116</v>
      </c>
      <c r="B184" s="4" t="str">
        <f>VLOOKUP(A184,[1]Catálogo!$A$2:$B$47,2,0)</f>
        <v xml:space="preserve">RECOLECCION </v>
      </c>
      <c r="C184" s="1">
        <f t="shared" si="28"/>
        <v>148</v>
      </c>
      <c r="D184" s="2" t="s">
        <v>127</v>
      </c>
      <c r="E184" s="5">
        <v>350</v>
      </c>
      <c r="F184" s="23" t="s">
        <v>257</v>
      </c>
    </row>
    <row r="185" spans="1:6" x14ac:dyDescent="0.3">
      <c r="A185" s="3" t="s">
        <v>116</v>
      </c>
      <c r="B185" s="4" t="str">
        <f>VLOOKUP(A185,[1]Catálogo!$A$2:$B$47,2,0)</f>
        <v xml:space="preserve">RECOLECCION </v>
      </c>
      <c r="C185" s="1">
        <f t="shared" si="28"/>
        <v>149</v>
      </c>
      <c r="D185" s="2" t="s">
        <v>128</v>
      </c>
      <c r="E185" s="5">
        <v>350</v>
      </c>
      <c r="F185" s="23" t="s">
        <v>257</v>
      </c>
    </row>
    <row r="186" spans="1:6" x14ac:dyDescent="0.3">
      <c r="A186" s="3" t="s">
        <v>116</v>
      </c>
      <c r="B186" s="4" t="str">
        <f>VLOOKUP(A186,[1]Catálogo!$A$2:$B$47,2,0)</f>
        <v xml:space="preserve">RECOLECCION </v>
      </c>
      <c r="C186" s="1">
        <f t="shared" si="28"/>
        <v>150</v>
      </c>
      <c r="D186" s="2" t="s">
        <v>128</v>
      </c>
      <c r="E186" s="5">
        <v>350</v>
      </c>
      <c r="F186" s="23" t="s">
        <v>257</v>
      </c>
    </row>
    <row r="187" spans="1:6" x14ac:dyDescent="0.3">
      <c r="A187" s="3" t="s">
        <v>116</v>
      </c>
      <c r="B187" s="4" t="str">
        <f>VLOOKUP(A187,[1]Catálogo!$A$2:$B$47,2,0)</f>
        <v xml:space="preserve">RECOLECCION </v>
      </c>
      <c r="C187" s="1">
        <f t="shared" si="28"/>
        <v>151</v>
      </c>
      <c r="D187" s="2" t="s">
        <v>117</v>
      </c>
      <c r="E187" s="5">
        <v>425</v>
      </c>
      <c r="F187" s="23" t="s">
        <v>257</v>
      </c>
    </row>
    <row r="188" spans="1:6" x14ac:dyDescent="0.3">
      <c r="A188" s="3" t="s">
        <v>116</v>
      </c>
      <c r="B188" s="4" t="str">
        <f>VLOOKUP(A188,[1]Catálogo!$A$2:$B$47,2,0)</f>
        <v xml:space="preserve">RECOLECCION </v>
      </c>
      <c r="C188" s="1">
        <f t="shared" si="28"/>
        <v>152</v>
      </c>
      <c r="D188" s="2" t="s">
        <v>117</v>
      </c>
      <c r="E188" s="5">
        <v>425</v>
      </c>
      <c r="F188" s="23" t="s">
        <v>257</v>
      </c>
    </row>
    <row r="189" spans="1:6" x14ac:dyDescent="0.3">
      <c r="A189" s="3" t="s">
        <v>116</v>
      </c>
      <c r="B189" s="4" t="str">
        <f>VLOOKUP(A189,[1]Catálogo!$A$2:$B$47,2,0)</f>
        <v xml:space="preserve">RECOLECCION </v>
      </c>
      <c r="C189" s="1">
        <f t="shared" si="28"/>
        <v>153</v>
      </c>
      <c r="D189" s="2" t="s">
        <v>129</v>
      </c>
      <c r="E189" s="5">
        <v>350</v>
      </c>
      <c r="F189" s="23" t="s">
        <v>257</v>
      </c>
    </row>
    <row r="190" spans="1:6" x14ac:dyDescent="0.3">
      <c r="A190" s="3" t="s">
        <v>116</v>
      </c>
      <c r="B190" s="4" t="str">
        <f>VLOOKUP(A190,[1]Catálogo!$A$2:$B$47,2,0)</f>
        <v xml:space="preserve">RECOLECCION </v>
      </c>
      <c r="C190" s="1">
        <f t="shared" si="28"/>
        <v>154</v>
      </c>
      <c r="D190" s="2" t="s">
        <v>130</v>
      </c>
      <c r="E190" s="5">
        <v>350</v>
      </c>
      <c r="F190" s="23" t="s">
        <v>257</v>
      </c>
    </row>
    <row r="191" spans="1:6" x14ac:dyDescent="0.3">
      <c r="A191" s="3" t="s">
        <v>116</v>
      </c>
      <c r="B191" s="12" t="s">
        <v>131</v>
      </c>
      <c r="C191" s="1"/>
      <c r="D191" s="2"/>
      <c r="E191" s="5">
        <f t="shared" ref="E191" si="33">SUM(E178:E190)</f>
        <v>5275</v>
      </c>
      <c r="F191" s="23"/>
    </row>
    <row r="192" spans="1:6" x14ac:dyDescent="0.3">
      <c r="A192" s="3" t="s">
        <v>132</v>
      </c>
      <c r="B192" s="4" t="str">
        <f>VLOOKUP(A192,[1]Catálogo!$A$2:$B$47,2,0)</f>
        <v xml:space="preserve">BARRIDO </v>
      </c>
      <c r="C192" s="1">
        <f>C190+1</f>
        <v>155</v>
      </c>
      <c r="D192" s="2" t="s">
        <v>128</v>
      </c>
      <c r="E192" s="5">
        <v>350</v>
      </c>
      <c r="F192" s="23" t="s">
        <v>251</v>
      </c>
    </row>
    <row r="193" spans="1:6" x14ac:dyDescent="0.3">
      <c r="A193" s="3" t="s">
        <v>132</v>
      </c>
      <c r="B193" s="4" t="str">
        <f>VLOOKUP(A193,[1]Catálogo!$A$2:$B$47,2,0)</f>
        <v xml:space="preserve">BARRIDO </v>
      </c>
      <c r="C193" s="1">
        <f t="shared" si="28"/>
        <v>156</v>
      </c>
      <c r="D193" s="2" t="s">
        <v>133</v>
      </c>
      <c r="E193" s="5">
        <v>400</v>
      </c>
      <c r="F193" s="23" t="s">
        <v>251</v>
      </c>
    </row>
    <row r="194" spans="1:6" x14ac:dyDescent="0.3">
      <c r="A194" s="3" t="s">
        <v>132</v>
      </c>
      <c r="B194" s="4" t="str">
        <f>VLOOKUP(A194,[1]Catálogo!$A$2:$B$47,2,0)</f>
        <v xml:space="preserve">BARRIDO </v>
      </c>
      <c r="C194" s="1">
        <f t="shared" si="28"/>
        <v>157</v>
      </c>
      <c r="D194" s="2" t="s">
        <v>133</v>
      </c>
      <c r="E194" s="5">
        <v>350</v>
      </c>
      <c r="F194" s="23" t="s">
        <v>251</v>
      </c>
    </row>
    <row r="195" spans="1:6" x14ac:dyDescent="0.3">
      <c r="A195" s="3" t="s">
        <v>132</v>
      </c>
      <c r="B195" s="4" t="str">
        <f>VLOOKUP(A195,[1]Catálogo!$A$2:$B$47,2,0)</f>
        <v xml:space="preserve">BARRIDO </v>
      </c>
      <c r="C195" s="1">
        <f t="shared" si="28"/>
        <v>158</v>
      </c>
      <c r="D195" s="2" t="s">
        <v>134</v>
      </c>
      <c r="E195" s="5">
        <v>317.39999999999998</v>
      </c>
      <c r="F195" s="23" t="s">
        <v>251</v>
      </c>
    </row>
    <row r="196" spans="1:6" x14ac:dyDescent="0.3">
      <c r="A196" s="3" t="s">
        <v>132</v>
      </c>
      <c r="B196" s="12" t="s">
        <v>135</v>
      </c>
      <c r="C196" s="1"/>
      <c r="D196" s="2"/>
      <c r="E196" s="5">
        <f t="shared" ref="E196" si="34">SUM(E192:E195)</f>
        <v>1417.4</v>
      </c>
      <c r="F196" s="23"/>
    </row>
    <row r="197" spans="1:6" x14ac:dyDescent="0.3">
      <c r="A197" s="3" t="s">
        <v>136</v>
      </c>
      <c r="B197" s="4" t="str">
        <f>VLOOKUP(A197,[1]Catálogo!$A$2:$B$47,2,0)</f>
        <v xml:space="preserve">MANTENIMIENTO DE PARQUES </v>
      </c>
      <c r="C197" s="1">
        <f>C195+1</f>
        <v>159</v>
      </c>
      <c r="D197" s="2" t="s">
        <v>137</v>
      </c>
      <c r="E197" s="5">
        <v>310</v>
      </c>
      <c r="F197" s="23" t="s">
        <v>251</v>
      </c>
    </row>
    <row r="198" spans="1:6" x14ac:dyDescent="0.3">
      <c r="A198" s="3" t="s">
        <v>136</v>
      </c>
      <c r="B198" s="4" t="str">
        <f>VLOOKUP(A198,[1]Catálogo!$A$2:$B$47,2,0)</f>
        <v xml:space="preserve">MANTENIMIENTO DE PARQUES </v>
      </c>
      <c r="C198" s="1">
        <f t="shared" si="28"/>
        <v>160</v>
      </c>
      <c r="D198" s="2" t="s">
        <v>137</v>
      </c>
      <c r="E198" s="5">
        <v>350</v>
      </c>
      <c r="F198" s="23" t="s">
        <v>251</v>
      </c>
    </row>
    <row r="199" spans="1:6" x14ac:dyDescent="0.3">
      <c r="A199" s="3" t="s">
        <v>136</v>
      </c>
      <c r="B199" s="12" t="s">
        <v>138</v>
      </c>
      <c r="C199" s="1"/>
      <c r="D199" s="2"/>
      <c r="E199" s="5">
        <f t="shared" ref="E199" si="35">SUM(E197:E198)</f>
        <v>660</v>
      </c>
      <c r="F199" s="23"/>
    </row>
    <row r="200" spans="1:6" x14ac:dyDescent="0.3">
      <c r="A200" s="3" t="s">
        <v>139</v>
      </c>
      <c r="B200" s="4" t="str">
        <f>VLOOKUP(A200,[1]Catálogo!$A$2:$B$47,2,0)</f>
        <v xml:space="preserve">UEOC </v>
      </c>
      <c r="C200" s="1">
        <f>C198+1</f>
        <v>161</v>
      </c>
      <c r="D200" s="2" t="s">
        <v>241</v>
      </c>
      <c r="E200" s="5">
        <v>1100</v>
      </c>
      <c r="F200" s="23" t="s">
        <v>252</v>
      </c>
    </row>
    <row r="201" spans="1:6" x14ac:dyDescent="0.3">
      <c r="A201" s="3" t="s">
        <v>139</v>
      </c>
      <c r="B201" s="4" t="str">
        <f>VLOOKUP(A201,[1]Catálogo!$A$2:$B$47,2,0)</f>
        <v xml:space="preserve">UEOC </v>
      </c>
      <c r="C201" s="1">
        <f t="shared" si="28"/>
        <v>162</v>
      </c>
      <c r="D201" s="2" t="s">
        <v>140</v>
      </c>
      <c r="E201" s="5">
        <v>450</v>
      </c>
      <c r="F201" s="23" t="s">
        <v>251</v>
      </c>
    </row>
    <row r="202" spans="1:6" x14ac:dyDescent="0.3">
      <c r="A202" s="3" t="s">
        <v>139</v>
      </c>
      <c r="B202" s="4" t="str">
        <f>VLOOKUP(A202,[1]Catálogo!$A$2:$B$47,2,0)</f>
        <v xml:space="preserve">UEOC </v>
      </c>
      <c r="C202" s="1">
        <f t="shared" si="28"/>
        <v>163</v>
      </c>
      <c r="D202" s="2" t="s">
        <v>141</v>
      </c>
      <c r="E202" s="5">
        <v>600</v>
      </c>
      <c r="F202" s="23" t="s">
        <v>251</v>
      </c>
    </row>
    <row r="203" spans="1:6" x14ac:dyDescent="0.3">
      <c r="A203" s="3" t="s">
        <v>139</v>
      </c>
      <c r="B203" s="4" t="str">
        <f>VLOOKUP(A203,[1]Catálogo!$A$2:$B$47,2,0)</f>
        <v xml:space="preserve">UEOC </v>
      </c>
      <c r="C203" s="1">
        <f t="shared" si="28"/>
        <v>164</v>
      </c>
      <c r="D203" s="2" t="s">
        <v>142</v>
      </c>
      <c r="E203" s="5">
        <v>310</v>
      </c>
      <c r="F203" s="23" t="s">
        <v>256</v>
      </c>
    </row>
    <row r="204" spans="1:6" x14ac:dyDescent="0.3">
      <c r="A204" s="3" t="s">
        <v>139</v>
      </c>
      <c r="B204" s="4" t="str">
        <f>VLOOKUP(A204,[1]Catálogo!$A$2:$B$47,2,0)</f>
        <v xml:space="preserve">UEOC </v>
      </c>
      <c r="C204" s="1">
        <f t="shared" si="28"/>
        <v>165</v>
      </c>
      <c r="D204" s="2" t="s">
        <v>242</v>
      </c>
      <c r="E204" s="5">
        <v>310</v>
      </c>
      <c r="F204" s="23" t="s">
        <v>251</v>
      </c>
    </row>
    <row r="205" spans="1:6" x14ac:dyDescent="0.3">
      <c r="A205" s="3" t="s">
        <v>139</v>
      </c>
      <c r="B205" s="12" t="s">
        <v>143</v>
      </c>
      <c r="C205" s="1"/>
      <c r="D205" s="2"/>
      <c r="E205" s="5">
        <f>SUM(E200:E204)</f>
        <v>2770</v>
      </c>
      <c r="F205" s="23"/>
    </row>
    <row r="206" spans="1:6" x14ac:dyDescent="0.3">
      <c r="A206" s="3" t="s">
        <v>144</v>
      </c>
      <c r="B206" s="4" t="str">
        <f>VLOOKUP(A206,[1]Catálogo!$A$2:$B$47,2,0)</f>
        <v>TALLER 0302-03</v>
      </c>
      <c r="C206" s="1">
        <f>C204+1</f>
        <v>166</v>
      </c>
      <c r="D206" s="2" t="s">
        <v>145</v>
      </c>
      <c r="E206" s="5">
        <v>600</v>
      </c>
      <c r="F206" s="23" t="s">
        <v>251</v>
      </c>
    </row>
    <row r="207" spans="1:6" x14ac:dyDescent="0.3">
      <c r="A207" s="3" t="s">
        <v>144</v>
      </c>
      <c r="B207" s="4" t="str">
        <f>VLOOKUP(A207,[1]Catálogo!$A$2:$B$47,2,0)</f>
        <v>TALLER 0302-03</v>
      </c>
      <c r="C207" s="1">
        <f t="shared" si="28"/>
        <v>167</v>
      </c>
      <c r="D207" s="2" t="s">
        <v>146</v>
      </c>
      <c r="E207" s="5">
        <v>400</v>
      </c>
      <c r="F207" s="23" t="s">
        <v>251</v>
      </c>
    </row>
    <row r="208" spans="1:6" x14ac:dyDescent="0.3">
      <c r="A208" s="3" t="s">
        <v>144</v>
      </c>
      <c r="B208" s="4" t="str">
        <f>VLOOKUP(A208,[1]Catálogo!$A$2:$B$47,2,0)</f>
        <v>TALLER 0302-03</v>
      </c>
      <c r="C208" s="1">
        <f t="shared" si="28"/>
        <v>168</v>
      </c>
      <c r="D208" s="2" t="s">
        <v>146</v>
      </c>
      <c r="E208" s="5">
        <v>400</v>
      </c>
      <c r="F208" s="23" t="s">
        <v>251</v>
      </c>
    </row>
    <row r="209" spans="1:6" x14ac:dyDescent="0.3">
      <c r="A209" s="3" t="s">
        <v>144</v>
      </c>
      <c r="B209" s="12" t="s">
        <v>147</v>
      </c>
      <c r="C209" s="1"/>
      <c r="D209" s="2"/>
      <c r="E209" s="5">
        <f t="shared" ref="E209" si="36">SUM(E206:E208)</f>
        <v>1400</v>
      </c>
      <c r="F209" s="23"/>
    </row>
    <row r="210" spans="1:6" x14ac:dyDescent="0.3">
      <c r="A210" s="3" t="s">
        <v>148</v>
      </c>
      <c r="B210" s="4" t="str">
        <f>VLOOKUP(A210,[1]Catálogo!$A$2:$B$47,2,0)</f>
        <v xml:space="preserve">POLIDEPORTIVO </v>
      </c>
      <c r="C210" s="1">
        <f>C208+1</f>
        <v>169</v>
      </c>
      <c r="D210" s="2" t="s">
        <v>149</v>
      </c>
      <c r="E210" s="5">
        <v>700</v>
      </c>
      <c r="F210" s="23" t="s">
        <v>251</v>
      </c>
    </row>
    <row r="211" spans="1:6" x14ac:dyDescent="0.3">
      <c r="A211" s="3" t="s">
        <v>148</v>
      </c>
      <c r="B211" s="4" t="str">
        <f>VLOOKUP(A211,[1]Catálogo!$A$2:$B$47,2,0)</f>
        <v xml:space="preserve">POLIDEPORTIVO </v>
      </c>
      <c r="C211" s="1">
        <f t="shared" si="28"/>
        <v>170</v>
      </c>
      <c r="D211" s="2" t="s">
        <v>150</v>
      </c>
      <c r="E211" s="5">
        <v>425</v>
      </c>
      <c r="F211" s="23" t="s">
        <v>251</v>
      </c>
    </row>
    <row r="212" spans="1:6" x14ac:dyDescent="0.3">
      <c r="A212" s="3" t="s">
        <v>148</v>
      </c>
      <c r="B212" s="4" t="str">
        <f>VLOOKUP(A212,[1]Catálogo!$A$2:$B$47,2,0)</f>
        <v xml:space="preserve">POLIDEPORTIVO </v>
      </c>
      <c r="C212" s="1">
        <f t="shared" si="28"/>
        <v>171</v>
      </c>
      <c r="D212" s="2" t="s">
        <v>151</v>
      </c>
      <c r="E212" s="5">
        <v>500</v>
      </c>
      <c r="F212" s="23" t="s">
        <v>251</v>
      </c>
    </row>
    <row r="213" spans="1:6" x14ac:dyDescent="0.3">
      <c r="A213" s="3" t="s">
        <v>148</v>
      </c>
      <c r="B213" s="4" t="str">
        <f>VLOOKUP(A213,[1]Catálogo!$A$2:$B$47,2,0)</f>
        <v xml:space="preserve">POLIDEPORTIVO </v>
      </c>
      <c r="C213" s="1">
        <f t="shared" si="28"/>
        <v>172</v>
      </c>
      <c r="D213" s="2" t="s">
        <v>152</v>
      </c>
      <c r="E213" s="5">
        <v>310</v>
      </c>
      <c r="F213" s="23" t="s">
        <v>251</v>
      </c>
    </row>
    <row r="214" spans="1:6" x14ac:dyDescent="0.3">
      <c r="A214" s="3" t="s">
        <v>148</v>
      </c>
      <c r="B214" s="4" t="str">
        <f>VLOOKUP(A214,[1]Catálogo!$A$2:$B$47,2,0)</f>
        <v xml:space="preserve">POLIDEPORTIVO </v>
      </c>
      <c r="C214" s="1">
        <f t="shared" si="28"/>
        <v>173</v>
      </c>
      <c r="D214" s="2" t="s">
        <v>153</v>
      </c>
      <c r="E214" s="5">
        <v>310</v>
      </c>
      <c r="F214" s="23" t="s">
        <v>251</v>
      </c>
    </row>
    <row r="215" spans="1:6" x14ac:dyDescent="0.3">
      <c r="A215" s="3" t="s">
        <v>148</v>
      </c>
      <c r="B215" s="4" t="str">
        <f>VLOOKUP(A215,[1]Catálogo!$A$2:$B$47,2,0)</f>
        <v xml:space="preserve">POLIDEPORTIVO </v>
      </c>
      <c r="C215" s="1">
        <f t="shared" si="28"/>
        <v>174</v>
      </c>
      <c r="D215" s="2" t="s">
        <v>154</v>
      </c>
      <c r="E215" s="5">
        <v>340</v>
      </c>
      <c r="F215" s="23" t="s">
        <v>251</v>
      </c>
    </row>
    <row r="216" spans="1:6" x14ac:dyDescent="0.3">
      <c r="A216" s="3" t="s">
        <v>148</v>
      </c>
      <c r="B216" s="4" t="str">
        <f>VLOOKUP(A216,[1]Catálogo!$A$2:$B$47,2,0)</f>
        <v xml:space="preserve">POLIDEPORTIVO </v>
      </c>
      <c r="C216" s="1">
        <f t="shared" si="28"/>
        <v>175</v>
      </c>
      <c r="D216" s="2" t="s">
        <v>154</v>
      </c>
      <c r="E216" s="5">
        <v>340</v>
      </c>
      <c r="F216" s="23" t="s">
        <v>251</v>
      </c>
    </row>
    <row r="217" spans="1:6" x14ac:dyDescent="0.3">
      <c r="A217" s="3" t="s">
        <v>148</v>
      </c>
      <c r="B217" s="4" t="str">
        <f>VLOOKUP(A217,[1]Catálogo!$A$2:$B$47,2,0)</f>
        <v xml:space="preserve">POLIDEPORTIVO </v>
      </c>
      <c r="C217" s="1">
        <f t="shared" si="28"/>
        <v>176</v>
      </c>
      <c r="D217" s="2" t="s">
        <v>154</v>
      </c>
      <c r="E217" s="5">
        <v>340</v>
      </c>
      <c r="F217" s="23" t="s">
        <v>251</v>
      </c>
    </row>
    <row r="218" spans="1:6" x14ac:dyDescent="0.3">
      <c r="A218" s="3" t="s">
        <v>148</v>
      </c>
      <c r="B218" s="4" t="str">
        <f>VLOOKUP(A218,[1]Catálogo!$A$2:$B$47,2,0)</f>
        <v xml:space="preserve">POLIDEPORTIVO </v>
      </c>
      <c r="C218" s="1">
        <f t="shared" si="28"/>
        <v>177</v>
      </c>
      <c r="D218" s="2" t="s">
        <v>154</v>
      </c>
      <c r="E218" s="5">
        <v>310</v>
      </c>
      <c r="F218" s="23" t="s">
        <v>256</v>
      </c>
    </row>
    <row r="219" spans="1:6" x14ac:dyDescent="0.3">
      <c r="A219" s="3" t="s">
        <v>148</v>
      </c>
      <c r="B219" s="4" t="str">
        <f>VLOOKUP(A219,[1]Catálogo!$A$2:$B$47,2,0)</f>
        <v xml:space="preserve">POLIDEPORTIVO </v>
      </c>
      <c r="C219" s="1">
        <f t="shared" si="28"/>
        <v>178</v>
      </c>
      <c r="D219" s="2" t="s">
        <v>154</v>
      </c>
      <c r="E219" s="5">
        <v>310</v>
      </c>
      <c r="F219" s="23" t="s">
        <v>256</v>
      </c>
    </row>
    <row r="220" spans="1:6" x14ac:dyDescent="0.3">
      <c r="A220" s="3" t="s">
        <v>148</v>
      </c>
      <c r="B220" s="4" t="str">
        <f>VLOOKUP(A220,[1]Catálogo!$A$2:$B$47,2,0)</f>
        <v xml:space="preserve">POLIDEPORTIVO </v>
      </c>
      <c r="C220" s="1">
        <f t="shared" si="28"/>
        <v>179</v>
      </c>
      <c r="D220" s="2" t="s">
        <v>155</v>
      </c>
      <c r="E220" s="5">
        <v>425</v>
      </c>
      <c r="F220" s="23" t="s">
        <v>251</v>
      </c>
    </row>
    <row r="221" spans="1:6" x14ac:dyDescent="0.3">
      <c r="A221" s="3" t="s">
        <v>148</v>
      </c>
      <c r="B221" s="4" t="str">
        <f>VLOOKUP(A221,[1]Catálogo!$A$2:$B$47,2,0)</f>
        <v xml:space="preserve">POLIDEPORTIVO </v>
      </c>
      <c r="C221" s="1">
        <f t="shared" ref="C221:C284" si="37">C220+1</f>
        <v>180</v>
      </c>
      <c r="D221" s="2" t="s">
        <v>156</v>
      </c>
      <c r="E221" s="5">
        <v>520</v>
      </c>
      <c r="F221" s="23" t="s">
        <v>251</v>
      </c>
    </row>
    <row r="222" spans="1:6" x14ac:dyDescent="0.3">
      <c r="A222" s="3" t="s">
        <v>148</v>
      </c>
      <c r="B222" s="4" t="str">
        <f>VLOOKUP(A222,[1]Catálogo!$A$2:$B$47,2,0)</f>
        <v xml:space="preserve">POLIDEPORTIVO </v>
      </c>
      <c r="C222" s="1">
        <f t="shared" si="37"/>
        <v>181</v>
      </c>
      <c r="D222" s="2" t="s">
        <v>157</v>
      </c>
      <c r="E222" s="5">
        <v>340</v>
      </c>
      <c r="F222" s="23" t="s">
        <v>251</v>
      </c>
    </row>
    <row r="223" spans="1:6" x14ac:dyDescent="0.3">
      <c r="A223" s="3" t="s">
        <v>148</v>
      </c>
      <c r="B223" s="4" t="str">
        <f>VLOOKUP(A223,[1]Catálogo!$A$2:$B$47,2,0)</f>
        <v xml:space="preserve">POLIDEPORTIVO </v>
      </c>
      <c r="C223" s="1">
        <f t="shared" si="37"/>
        <v>182</v>
      </c>
      <c r="D223" s="2" t="s">
        <v>157</v>
      </c>
      <c r="E223" s="5">
        <v>340</v>
      </c>
      <c r="F223" s="23" t="s">
        <v>251</v>
      </c>
    </row>
    <row r="224" spans="1:6" x14ac:dyDescent="0.3">
      <c r="A224" s="3" t="s">
        <v>148</v>
      </c>
      <c r="B224" s="4" t="str">
        <f>VLOOKUP(A224,[1]Catálogo!$A$2:$B$47,2,0)</f>
        <v xml:space="preserve">POLIDEPORTIVO </v>
      </c>
      <c r="C224" s="1">
        <f t="shared" si="37"/>
        <v>183</v>
      </c>
      <c r="D224" s="2" t="s">
        <v>158</v>
      </c>
      <c r="E224" s="5">
        <v>340</v>
      </c>
      <c r="F224" s="23" t="s">
        <v>251</v>
      </c>
    </row>
    <row r="225" spans="1:6" x14ac:dyDescent="0.3">
      <c r="A225" s="3" t="s">
        <v>148</v>
      </c>
      <c r="B225" s="4" t="str">
        <f>VLOOKUP(A225,[1]Catálogo!$A$2:$B$47,2,0)</f>
        <v xml:space="preserve">POLIDEPORTIVO </v>
      </c>
      <c r="C225" s="1">
        <f t="shared" si="37"/>
        <v>184</v>
      </c>
      <c r="D225" s="2" t="s">
        <v>158</v>
      </c>
      <c r="E225" s="5">
        <v>340</v>
      </c>
      <c r="F225" s="23" t="s">
        <v>251</v>
      </c>
    </row>
    <row r="226" spans="1:6" x14ac:dyDescent="0.3">
      <c r="A226" s="3" t="s">
        <v>148</v>
      </c>
      <c r="B226" s="4" t="str">
        <f>VLOOKUP(A226,[1]Catálogo!$A$2:$B$47,2,0)</f>
        <v xml:space="preserve">POLIDEPORTIVO </v>
      </c>
      <c r="C226" s="1">
        <f t="shared" si="37"/>
        <v>185</v>
      </c>
      <c r="D226" s="2" t="s">
        <v>159</v>
      </c>
      <c r="E226" s="5">
        <v>340</v>
      </c>
      <c r="F226" s="23" t="s">
        <v>251</v>
      </c>
    </row>
    <row r="227" spans="1:6" x14ac:dyDescent="0.3">
      <c r="A227" s="3" t="s">
        <v>148</v>
      </c>
      <c r="B227" s="4" t="str">
        <f>VLOOKUP(A227,[1]Catálogo!$A$2:$B$47,2,0)</f>
        <v xml:space="preserve">POLIDEPORTIVO </v>
      </c>
      <c r="C227" s="1">
        <f t="shared" si="37"/>
        <v>186</v>
      </c>
      <c r="D227" s="2" t="s">
        <v>159</v>
      </c>
      <c r="E227" s="5">
        <v>340</v>
      </c>
      <c r="F227" s="23" t="s">
        <v>251</v>
      </c>
    </row>
    <row r="228" spans="1:6" x14ac:dyDescent="0.3">
      <c r="A228" s="3" t="s">
        <v>148</v>
      </c>
      <c r="B228" s="4" t="str">
        <f>VLOOKUP(A228,[1]Catálogo!$A$2:$B$47,2,0)</f>
        <v xml:space="preserve">POLIDEPORTIVO </v>
      </c>
      <c r="C228" s="1">
        <f t="shared" si="37"/>
        <v>187</v>
      </c>
      <c r="D228" s="2" t="s">
        <v>160</v>
      </c>
      <c r="E228" s="5">
        <v>310</v>
      </c>
      <c r="F228" s="23" t="s">
        <v>251</v>
      </c>
    </row>
    <row r="229" spans="1:6" x14ac:dyDescent="0.3">
      <c r="A229" s="3" t="s">
        <v>148</v>
      </c>
      <c r="B229" s="4" t="str">
        <f>VLOOKUP(A229,[1]Catálogo!$A$2:$B$47,2,0)</f>
        <v xml:space="preserve">POLIDEPORTIVO </v>
      </c>
      <c r="C229" s="1">
        <f t="shared" si="37"/>
        <v>188</v>
      </c>
      <c r="D229" s="2" t="s">
        <v>161</v>
      </c>
      <c r="E229" s="5">
        <v>340</v>
      </c>
      <c r="F229" s="23" t="s">
        <v>251</v>
      </c>
    </row>
    <row r="230" spans="1:6" x14ac:dyDescent="0.3">
      <c r="A230" s="3" t="s">
        <v>148</v>
      </c>
      <c r="B230" s="4" t="str">
        <f>VLOOKUP(A230,[1]Catálogo!$A$2:$B$47,2,0)</f>
        <v xml:space="preserve">POLIDEPORTIVO </v>
      </c>
      <c r="C230" s="1">
        <f t="shared" si="37"/>
        <v>189</v>
      </c>
      <c r="D230" s="2" t="s">
        <v>162</v>
      </c>
      <c r="E230" s="5">
        <v>425</v>
      </c>
      <c r="F230" s="23" t="s">
        <v>251</v>
      </c>
    </row>
    <row r="231" spans="1:6" x14ac:dyDescent="0.3">
      <c r="A231" s="3" t="s">
        <v>148</v>
      </c>
      <c r="B231" s="4" t="str">
        <f>VLOOKUP(A231,[1]Catálogo!$A$2:$B$47,2,0)</f>
        <v xml:space="preserve">POLIDEPORTIVO </v>
      </c>
      <c r="C231" s="1">
        <f t="shared" si="37"/>
        <v>190</v>
      </c>
      <c r="D231" s="2" t="s">
        <v>163</v>
      </c>
      <c r="E231" s="5">
        <v>340</v>
      </c>
      <c r="F231" s="23" t="s">
        <v>251</v>
      </c>
    </row>
    <row r="232" spans="1:6" x14ac:dyDescent="0.3">
      <c r="A232" s="3" t="s">
        <v>148</v>
      </c>
      <c r="B232" s="4" t="str">
        <f>VLOOKUP(A232,[1]Catálogo!$A$2:$B$47,2,0)</f>
        <v xml:space="preserve">POLIDEPORTIVO </v>
      </c>
      <c r="C232" s="1">
        <f t="shared" si="37"/>
        <v>191</v>
      </c>
      <c r="D232" s="2" t="s">
        <v>164</v>
      </c>
      <c r="E232" s="5">
        <v>340</v>
      </c>
      <c r="F232" s="23" t="s">
        <v>251</v>
      </c>
    </row>
    <row r="233" spans="1:6" x14ac:dyDescent="0.3">
      <c r="A233" s="3" t="s">
        <v>148</v>
      </c>
      <c r="B233" s="4" t="str">
        <f>VLOOKUP(A233,[1]Catálogo!$A$2:$B$47,2,0)</f>
        <v xml:space="preserve">POLIDEPORTIVO </v>
      </c>
      <c r="C233" s="1">
        <f t="shared" si="37"/>
        <v>192</v>
      </c>
      <c r="D233" s="2" t="s">
        <v>165</v>
      </c>
      <c r="E233" s="5">
        <v>340</v>
      </c>
      <c r="F233" s="23" t="s">
        <v>251</v>
      </c>
    </row>
    <row r="234" spans="1:6" x14ac:dyDescent="0.3">
      <c r="A234" s="3" t="s">
        <v>148</v>
      </c>
      <c r="B234" s="4" t="str">
        <f>VLOOKUP(A234,[1]Catálogo!$A$2:$B$47,2,0)</f>
        <v xml:space="preserve">POLIDEPORTIVO </v>
      </c>
      <c r="C234" s="1">
        <f t="shared" si="37"/>
        <v>193</v>
      </c>
      <c r="D234" s="2" t="s">
        <v>166</v>
      </c>
      <c r="E234" s="5">
        <v>310</v>
      </c>
      <c r="F234" s="23" t="s">
        <v>256</v>
      </c>
    </row>
    <row r="235" spans="1:6" x14ac:dyDescent="0.3">
      <c r="A235" s="3" t="s">
        <v>148</v>
      </c>
      <c r="B235" s="4" t="str">
        <f>VLOOKUP(A235,[1]Catálogo!$A$2:$B$47,2,0)</f>
        <v xml:space="preserve">POLIDEPORTIVO </v>
      </c>
      <c r="C235" s="1">
        <f t="shared" si="37"/>
        <v>194</v>
      </c>
      <c r="D235" s="2" t="s">
        <v>166</v>
      </c>
      <c r="E235" s="5">
        <v>310</v>
      </c>
      <c r="F235" s="23" t="s">
        <v>256</v>
      </c>
    </row>
    <row r="236" spans="1:6" x14ac:dyDescent="0.3">
      <c r="A236" s="3" t="s">
        <v>148</v>
      </c>
      <c r="B236" s="4" t="str">
        <f>VLOOKUP(A236,[1]Catálogo!$A$2:$B$47,2,0)</f>
        <v xml:space="preserve">POLIDEPORTIVO </v>
      </c>
      <c r="C236" s="1">
        <f t="shared" si="37"/>
        <v>195</v>
      </c>
      <c r="D236" s="2" t="s">
        <v>157</v>
      </c>
      <c r="E236" s="5">
        <v>340</v>
      </c>
      <c r="F236" s="23" t="s">
        <v>251</v>
      </c>
    </row>
    <row r="237" spans="1:6" x14ac:dyDescent="0.3">
      <c r="A237" s="3" t="s">
        <v>148</v>
      </c>
      <c r="B237" s="4" t="str">
        <f>VLOOKUP(A237,[1]Catálogo!$A$2:$B$47,2,0)</f>
        <v xml:space="preserve">POLIDEPORTIVO </v>
      </c>
      <c r="C237" s="1">
        <f t="shared" si="37"/>
        <v>196</v>
      </c>
      <c r="D237" s="2" t="s">
        <v>142</v>
      </c>
      <c r="E237" s="5">
        <v>340</v>
      </c>
      <c r="F237" s="23" t="s">
        <v>251</v>
      </c>
    </row>
    <row r="238" spans="1:6" x14ac:dyDescent="0.3">
      <c r="A238" s="3" t="s">
        <v>148</v>
      </c>
      <c r="B238" s="4" t="str">
        <f>VLOOKUP(A238,[1]Catálogo!$A$2:$B$47,2,0)</f>
        <v xml:space="preserve">POLIDEPORTIVO </v>
      </c>
      <c r="C238" s="1">
        <f t="shared" si="37"/>
        <v>197</v>
      </c>
      <c r="D238" s="2" t="s">
        <v>167</v>
      </c>
      <c r="E238" s="5">
        <v>310</v>
      </c>
      <c r="F238" s="23" t="s">
        <v>256</v>
      </c>
    </row>
    <row r="239" spans="1:6" x14ac:dyDescent="0.3">
      <c r="A239" s="3" t="s">
        <v>148</v>
      </c>
      <c r="B239" s="4" t="str">
        <f>VLOOKUP(A239,[1]Catálogo!$A$2:$B$47,2,0)</f>
        <v xml:space="preserve">POLIDEPORTIVO </v>
      </c>
      <c r="C239" s="1">
        <f t="shared" si="37"/>
        <v>198</v>
      </c>
      <c r="D239" s="2" t="s">
        <v>166</v>
      </c>
      <c r="E239" s="5">
        <v>310</v>
      </c>
      <c r="F239" s="23" t="s">
        <v>256</v>
      </c>
    </row>
    <row r="240" spans="1:6" x14ac:dyDescent="0.3">
      <c r="A240" s="3" t="s">
        <v>148</v>
      </c>
      <c r="B240" s="4" t="str">
        <f>VLOOKUP(A240,[1]Catálogo!$A$2:$B$47,2,0)</f>
        <v xml:space="preserve">POLIDEPORTIVO </v>
      </c>
      <c r="C240" s="1">
        <f t="shared" si="37"/>
        <v>199</v>
      </c>
      <c r="D240" s="2" t="s">
        <v>166</v>
      </c>
      <c r="E240" s="5">
        <v>310</v>
      </c>
      <c r="F240" s="23" t="s">
        <v>256</v>
      </c>
    </row>
    <row r="241" spans="1:6" x14ac:dyDescent="0.3">
      <c r="A241" s="3" t="s">
        <v>148</v>
      </c>
      <c r="B241" s="4" t="str">
        <f>VLOOKUP(A241,[1]Catálogo!$A$2:$B$47,2,0)</f>
        <v xml:space="preserve">POLIDEPORTIVO </v>
      </c>
      <c r="C241" s="1">
        <f t="shared" si="37"/>
        <v>200</v>
      </c>
      <c r="D241" s="2" t="s">
        <v>166</v>
      </c>
      <c r="E241" s="5">
        <v>310</v>
      </c>
      <c r="F241" s="23" t="s">
        <v>256</v>
      </c>
    </row>
    <row r="242" spans="1:6" x14ac:dyDescent="0.3">
      <c r="A242" s="3" t="s">
        <v>148</v>
      </c>
      <c r="B242" s="4" t="str">
        <f>VLOOKUP(A242,[1]Catálogo!$A$2:$B$47,2,0)</f>
        <v xml:space="preserve">POLIDEPORTIVO </v>
      </c>
      <c r="C242" s="1">
        <f t="shared" si="37"/>
        <v>201</v>
      </c>
      <c r="D242" s="2" t="s">
        <v>168</v>
      </c>
      <c r="E242" s="5">
        <v>425</v>
      </c>
      <c r="F242" s="23" t="s">
        <v>251</v>
      </c>
    </row>
    <row r="243" spans="1:6" x14ac:dyDescent="0.3">
      <c r="A243" s="3" t="s">
        <v>148</v>
      </c>
      <c r="B243" s="4" t="str">
        <f>VLOOKUP(A243,[1]Catálogo!$A$2:$B$47,2,0)</f>
        <v xml:space="preserve">POLIDEPORTIVO </v>
      </c>
      <c r="C243" s="1">
        <f t="shared" si="37"/>
        <v>202</v>
      </c>
      <c r="D243" s="2" t="s">
        <v>169</v>
      </c>
      <c r="E243" s="5">
        <v>350</v>
      </c>
      <c r="F243" s="23" t="s">
        <v>251</v>
      </c>
    </row>
    <row r="244" spans="1:6" x14ac:dyDescent="0.3">
      <c r="A244" s="3" t="s">
        <v>148</v>
      </c>
      <c r="B244" s="12" t="s">
        <v>170</v>
      </c>
      <c r="C244" s="1"/>
      <c r="D244" s="2"/>
      <c r="E244" s="5">
        <f t="shared" ref="E244" si="38">SUM(E210:E243)</f>
        <v>12280</v>
      </c>
      <c r="F244" s="23"/>
    </row>
    <row r="245" spans="1:6" x14ac:dyDescent="0.3">
      <c r="A245" s="3" t="s">
        <v>171</v>
      </c>
      <c r="B245" s="4" t="str">
        <f>VLOOKUP(A245,[1]Catálogo!$A$2:$B$47,2,0)</f>
        <v>OBRA DE BANCO 0301-05</v>
      </c>
      <c r="C245" s="1">
        <f>C243+1</f>
        <v>203</v>
      </c>
      <c r="D245" s="1" t="s">
        <v>172</v>
      </c>
      <c r="E245" s="5">
        <v>500</v>
      </c>
      <c r="F245" s="23" t="s">
        <v>256</v>
      </c>
    </row>
    <row r="246" spans="1:6" x14ac:dyDescent="0.3">
      <c r="A246" s="3" t="s">
        <v>171</v>
      </c>
      <c r="B246" s="4" t="str">
        <f>VLOOKUP(A246,[1]Catálogo!$A$2:$B$47,2,0)</f>
        <v>OBRA DE BANCO 0301-05</v>
      </c>
      <c r="C246" s="1">
        <f t="shared" si="37"/>
        <v>204</v>
      </c>
      <c r="D246" s="1" t="s">
        <v>173</v>
      </c>
      <c r="E246" s="5">
        <v>350</v>
      </c>
      <c r="F246" s="23" t="s">
        <v>256</v>
      </c>
    </row>
    <row r="247" spans="1:6" x14ac:dyDescent="0.3">
      <c r="A247" s="3" t="s">
        <v>171</v>
      </c>
      <c r="B247" s="4" t="str">
        <f>VLOOKUP(A247,[1]Catálogo!$A$2:$B$47,2,0)</f>
        <v>OBRA DE BANCO 0301-05</v>
      </c>
      <c r="C247" s="1">
        <f t="shared" si="37"/>
        <v>205</v>
      </c>
      <c r="D247" s="1" t="s">
        <v>173</v>
      </c>
      <c r="E247" s="5">
        <v>350</v>
      </c>
      <c r="F247" s="23" t="s">
        <v>256</v>
      </c>
    </row>
    <row r="248" spans="1:6" x14ac:dyDescent="0.3">
      <c r="A248" s="3" t="s">
        <v>171</v>
      </c>
      <c r="B248" s="4" t="str">
        <f>VLOOKUP(A248,[1]Catálogo!$A$2:$B$47,2,0)</f>
        <v>OBRA DE BANCO 0301-05</v>
      </c>
      <c r="C248" s="1">
        <f t="shared" si="37"/>
        <v>206</v>
      </c>
      <c r="D248" s="1" t="s">
        <v>173</v>
      </c>
      <c r="E248" s="5">
        <v>350</v>
      </c>
      <c r="F248" s="23" t="s">
        <v>256</v>
      </c>
    </row>
    <row r="249" spans="1:6" x14ac:dyDescent="0.3">
      <c r="A249" s="3" t="s">
        <v>171</v>
      </c>
      <c r="B249" s="4" t="str">
        <f>VLOOKUP(A249,[1]Catálogo!$A$2:$B$47,2,0)</f>
        <v>OBRA DE BANCO 0301-05</v>
      </c>
      <c r="C249" s="1">
        <f t="shared" si="37"/>
        <v>207</v>
      </c>
      <c r="D249" s="1" t="s">
        <v>163</v>
      </c>
      <c r="E249" s="5">
        <v>350</v>
      </c>
      <c r="F249" s="23" t="s">
        <v>256</v>
      </c>
    </row>
    <row r="250" spans="1:6" x14ac:dyDescent="0.3">
      <c r="A250" s="3" t="s">
        <v>171</v>
      </c>
      <c r="B250" s="4" t="str">
        <f>VLOOKUP(A250,[1]Catálogo!$A$2:$B$47,2,0)</f>
        <v>OBRA DE BANCO 0301-05</v>
      </c>
      <c r="C250" s="1">
        <f t="shared" si="37"/>
        <v>208</v>
      </c>
      <c r="D250" s="1" t="s">
        <v>163</v>
      </c>
      <c r="E250" s="5">
        <v>350</v>
      </c>
      <c r="F250" s="23" t="s">
        <v>256</v>
      </c>
    </row>
    <row r="251" spans="1:6" x14ac:dyDescent="0.3">
      <c r="A251" s="3" t="s">
        <v>171</v>
      </c>
      <c r="B251" s="4" t="str">
        <f>VLOOKUP(A251,[1]Catálogo!$A$2:$B$47,2,0)</f>
        <v>OBRA DE BANCO 0301-05</v>
      </c>
      <c r="C251" s="1">
        <f t="shared" si="37"/>
        <v>209</v>
      </c>
      <c r="D251" s="1" t="s">
        <v>174</v>
      </c>
      <c r="E251" s="5">
        <v>520</v>
      </c>
      <c r="F251" s="23" t="s">
        <v>251</v>
      </c>
    </row>
    <row r="252" spans="1:6" x14ac:dyDescent="0.3">
      <c r="A252" s="3" t="s">
        <v>171</v>
      </c>
      <c r="B252" s="12" t="s">
        <v>175</v>
      </c>
      <c r="C252" s="1"/>
      <c r="D252" s="1"/>
      <c r="E252" s="5">
        <f t="shared" ref="E252" si="39">SUM(E245:E251)</f>
        <v>2770</v>
      </c>
      <c r="F252" s="23"/>
    </row>
    <row r="253" spans="1:6" x14ac:dyDescent="0.3">
      <c r="A253" s="3" t="s">
        <v>176</v>
      </c>
      <c r="B253" s="4" t="str">
        <f>VLOOKUP(A253,[1]Catálogo!$A$2:$B$47,2,0)</f>
        <v>MAQUINARIA 0302-04</v>
      </c>
      <c r="C253" s="1">
        <f>C251+1</f>
        <v>210</v>
      </c>
      <c r="D253" s="1" t="s">
        <v>177</v>
      </c>
      <c r="E253" s="5">
        <v>425</v>
      </c>
      <c r="F253" s="23" t="s">
        <v>251</v>
      </c>
    </row>
    <row r="254" spans="1:6" x14ac:dyDescent="0.3">
      <c r="A254" s="3" t="s">
        <v>176</v>
      </c>
      <c r="B254" s="4" t="str">
        <f>VLOOKUP(A254,[1]Catálogo!$A$2:$B$47,2,0)</f>
        <v>MAQUINARIA 0302-04</v>
      </c>
      <c r="C254" s="1">
        <f t="shared" si="37"/>
        <v>211</v>
      </c>
      <c r="D254" s="1" t="s">
        <v>178</v>
      </c>
      <c r="E254" s="5">
        <v>425</v>
      </c>
      <c r="F254" s="23" t="s">
        <v>251</v>
      </c>
    </row>
    <row r="255" spans="1:6" x14ac:dyDescent="0.3">
      <c r="A255" s="3" t="s">
        <v>176</v>
      </c>
      <c r="B255" s="4" t="str">
        <f>VLOOKUP(A255,[1]Catálogo!$A$2:$B$47,2,0)</f>
        <v>MAQUINARIA 0302-04</v>
      </c>
      <c r="C255" s="1">
        <f t="shared" si="37"/>
        <v>212</v>
      </c>
      <c r="D255" s="1" t="s">
        <v>179</v>
      </c>
      <c r="E255" s="5">
        <v>425</v>
      </c>
      <c r="F255" s="23" t="s">
        <v>251</v>
      </c>
    </row>
    <row r="256" spans="1:6" x14ac:dyDescent="0.3">
      <c r="A256" s="3" t="s">
        <v>176</v>
      </c>
      <c r="B256" s="4" t="str">
        <f>VLOOKUP(A256,[1]Catálogo!$A$2:$B$47,2,0)</f>
        <v>MAQUINARIA 0302-04</v>
      </c>
      <c r="C256" s="1">
        <f t="shared" si="37"/>
        <v>213</v>
      </c>
      <c r="D256" s="1" t="s">
        <v>180</v>
      </c>
      <c r="E256" s="5">
        <v>440</v>
      </c>
      <c r="F256" s="23" t="s">
        <v>251</v>
      </c>
    </row>
    <row r="257" spans="1:6" x14ac:dyDescent="0.3">
      <c r="A257" s="3" t="s">
        <v>176</v>
      </c>
      <c r="B257" s="4" t="str">
        <f>VLOOKUP(A257,[1]Catálogo!$A$2:$B$47,2,0)</f>
        <v>MAQUINARIA 0302-04</v>
      </c>
      <c r="C257" s="1">
        <f t="shared" si="37"/>
        <v>214</v>
      </c>
      <c r="D257" s="1" t="s">
        <v>166</v>
      </c>
      <c r="E257" s="5">
        <v>425</v>
      </c>
      <c r="F257" s="23" t="s">
        <v>251</v>
      </c>
    </row>
    <row r="258" spans="1:6" x14ac:dyDescent="0.3">
      <c r="A258" s="3" t="s">
        <v>176</v>
      </c>
      <c r="B258" s="4" t="str">
        <f>VLOOKUP(A258,[1]Catálogo!$A$2:$B$47,2,0)</f>
        <v>MAQUINARIA 0302-04</v>
      </c>
      <c r="C258" s="1">
        <f t="shared" si="37"/>
        <v>215</v>
      </c>
      <c r="D258" s="1" t="s">
        <v>181</v>
      </c>
      <c r="E258" s="5">
        <v>500</v>
      </c>
      <c r="F258" s="23" t="s">
        <v>251</v>
      </c>
    </row>
    <row r="259" spans="1:6" x14ac:dyDescent="0.3">
      <c r="A259" s="3" t="s">
        <v>176</v>
      </c>
      <c r="B259" s="4" t="str">
        <f>VLOOKUP(A259,[1]Catálogo!$A$2:$B$47,2,0)</f>
        <v>MAQUINARIA 0302-04</v>
      </c>
      <c r="C259" s="1">
        <f t="shared" si="37"/>
        <v>216</v>
      </c>
      <c r="D259" s="1" t="s">
        <v>181</v>
      </c>
      <c r="E259" s="5">
        <v>500</v>
      </c>
      <c r="F259" s="23" t="s">
        <v>251</v>
      </c>
    </row>
    <row r="260" spans="1:6" x14ac:dyDescent="0.3">
      <c r="A260" s="3" t="s">
        <v>176</v>
      </c>
      <c r="B260" s="4" t="str">
        <f>VLOOKUP(A260,[1]Catálogo!$A$2:$B$47,2,0)</f>
        <v>MAQUINARIA 0302-04</v>
      </c>
      <c r="C260" s="1">
        <f>C259+1</f>
        <v>217</v>
      </c>
      <c r="D260" s="1" t="s">
        <v>243</v>
      </c>
      <c r="E260" s="5">
        <v>350</v>
      </c>
      <c r="F260" s="23" t="s">
        <v>256</v>
      </c>
    </row>
    <row r="261" spans="1:6" x14ac:dyDescent="0.3">
      <c r="A261" s="3" t="s">
        <v>176</v>
      </c>
      <c r="B261" s="4" t="str">
        <f>VLOOKUP(A261,[1]Catálogo!$A$2:$B$47,2,0)</f>
        <v>MAQUINARIA 0302-04</v>
      </c>
      <c r="C261" s="1">
        <f>C260+1</f>
        <v>218</v>
      </c>
      <c r="D261" s="1" t="s">
        <v>182</v>
      </c>
      <c r="E261" s="5">
        <v>310</v>
      </c>
      <c r="F261" s="23" t="s">
        <v>256</v>
      </c>
    </row>
    <row r="262" spans="1:6" x14ac:dyDescent="0.3">
      <c r="A262" s="3" t="s">
        <v>176</v>
      </c>
      <c r="B262" s="12" t="s">
        <v>183</v>
      </c>
      <c r="C262" s="1"/>
      <c r="D262" s="1"/>
      <c r="E262" s="5">
        <f t="shared" ref="E262" si="40">SUM(E253:E261)</f>
        <v>3800</v>
      </c>
      <c r="F262" s="23"/>
    </row>
    <row r="263" spans="1:6" x14ac:dyDescent="0.3">
      <c r="A263" s="3" t="s">
        <v>184</v>
      </c>
      <c r="B263" s="4" t="str">
        <f>VLOOKUP(A263,[1]Catálogo!$A$2:$B$47,2,0)</f>
        <v>PARTICIPACION CIUDADANA 0302-01</v>
      </c>
      <c r="C263" s="1">
        <f>C261+1</f>
        <v>219</v>
      </c>
      <c r="D263" s="1" t="s">
        <v>185</v>
      </c>
      <c r="E263" s="5">
        <v>600</v>
      </c>
      <c r="F263" s="23" t="s">
        <v>256</v>
      </c>
    </row>
    <row r="264" spans="1:6" x14ac:dyDescent="0.3">
      <c r="A264" s="3" t="s">
        <v>184</v>
      </c>
      <c r="B264" s="4" t="str">
        <f>VLOOKUP(A264,[1]Catálogo!$A$2:$B$47,2,0)</f>
        <v>PARTICIPACION CIUDADANA 0302-01</v>
      </c>
      <c r="C264" s="1">
        <f t="shared" si="37"/>
        <v>220</v>
      </c>
      <c r="D264" s="1" t="s">
        <v>186</v>
      </c>
      <c r="E264" s="5">
        <v>350</v>
      </c>
      <c r="F264" s="23" t="s">
        <v>256</v>
      </c>
    </row>
    <row r="265" spans="1:6" x14ac:dyDescent="0.3">
      <c r="A265" s="3" t="s">
        <v>184</v>
      </c>
      <c r="B265" s="4" t="str">
        <f>VLOOKUP(A265,[1]Catálogo!$A$2:$B$47,2,0)</f>
        <v>PARTICIPACION CIUDADANA 0302-01</v>
      </c>
      <c r="C265" s="1">
        <f t="shared" si="37"/>
        <v>221</v>
      </c>
      <c r="D265" s="1" t="s">
        <v>186</v>
      </c>
      <c r="E265" s="5">
        <v>350</v>
      </c>
      <c r="F265" s="23" t="s">
        <v>256</v>
      </c>
    </row>
    <row r="266" spans="1:6" x14ac:dyDescent="0.3">
      <c r="A266" s="3" t="s">
        <v>184</v>
      </c>
      <c r="B266" s="4" t="str">
        <f>VLOOKUP(A266,[1]Catálogo!$A$2:$B$47,2,0)</f>
        <v>PARTICIPACION CIUDADANA 0302-01</v>
      </c>
      <c r="C266" s="1">
        <f t="shared" si="37"/>
        <v>222</v>
      </c>
      <c r="D266" s="1" t="s">
        <v>186</v>
      </c>
      <c r="E266" s="5">
        <v>350</v>
      </c>
      <c r="F266" s="23" t="s">
        <v>256</v>
      </c>
    </row>
    <row r="267" spans="1:6" x14ac:dyDescent="0.3">
      <c r="A267" s="3" t="s">
        <v>184</v>
      </c>
      <c r="B267" s="4" t="str">
        <f>VLOOKUP(A267,[1]Catálogo!$A$2:$B$47,2,0)</f>
        <v>PARTICIPACION CIUDADANA 0302-01</v>
      </c>
      <c r="C267" s="1">
        <f t="shared" si="37"/>
        <v>223</v>
      </c>
      <c r="D267" s="1" t="s">
        <v>186</v>
      </c>
      <c r="E267" s="5">
        <v>350</v>
      </c>
      <c r="F267" s="23" t="s">
        <v>256</v>
      </c>
    </row>
    <row r="268" spans="1:6" x14ac:dyDescent="0.3">
      <c r="A268" s="3" t="s">
        <v>184</v>
      </c>
      <c r="B268" s="4" t="str">
        <f>VLOOKUP(A268,[1]Catálogo!$A$2:$B$47,2,0)</f>
        <v>PARTICIPACION CIUDADANA 0302-01</v>
      </c>
      <c r="C268" s="1">
        <f t="shared" si="37"/>
        <v>224</v>
      </c>
      <c r="D268" s="1" t="s">
        <v>186</v>
      </c>
      <c r="E268" s="5">
        <v>350</v>
      </c>
      <c r="F268" s="23" t="s">
        <v>256</v>
      </c>
    </row>
    <row r="269" spans="1:6" x14ac:dyDescent="0.3">
      <c r="A269" s="3" t="s">
        <v>184</v>
      </c>
      <c r="B269" s="4" t="str">
        <f>VLOOKUP(A269,[1]Catálogo!$A$2:$B$47,2,0)</f>
        <v>PARTICIPACION CIUDADANA 0302-01</v>
      </c>
      <c r="C269" s="1">
        <f t="shared" si="37"/>
        <v>225</v>
      </c>
      <c r="D269" s="1" t="s">
        <v>186</v>
      </c>
      <c r="E269" s="5">
        <v>350</v>
      </c>
      <c r="F269" s="23" t="s">
        <v>256</v>
      </c>
    </row>
    <row r="270" spans="1:6" x14ac:dyDescent="0.3">
      <c r="A270" s="3" t="s">
        <v>184</v>
      </c>
      <c r="B270" s="4" t="str">
        <f>VLOOKUP(A270,[1]Catálogo!$A$2:$B$47,2,0)</f>
        <v>PARTICIPACION CIUDADANA 0302-01</v>
      </c>
      <c r="C270" s="1">
        <f t="shared" si="37"/>
        <v>226</v>
      </c>
      <c r="D270" s="1" t="s">
        <v>186</v>
      </c>
      <c r="E270" s="5">
        <v>350</v>
      </c>
      <c r="F270" s="23" t="s">
        <v>256</v>
      </c>
    </row>
    <row r="271" spans="1:6" x14ac:dyDescent="0.3">
      <c r="A271" s="3" t="s">
        <v>184</v>
      </c>
      <c r="B271" s="4" t="str">
        <f>VLOOKUP(A271,[1]Catálogo!$A$2:$B$47,2,0)</f>
        <v>PARTICIPACION CIUDADANA 0302-01</v>
      </c>
      <c r="C271" s="1">
        <f t="shared" si="37"/>
        <v>227</v>
      </c>
      <c r="D271" s="1" t="s">
        <v>186</v>
      </c>
      <c r="E271" s="5">
        <v>350</v>
      </c>
      <c r="F271" s="23" t="s">
        <v>256</v>
      </c>
    </row>
    <row r="272" spans="1:6" x14ac:dyDescent="0.3">
      <c r="A272" s="3" t="s">
        <v>184</v>
      </c>
      <c r="B272" s="4" t="str">
        <f>VLOOKUP(A272,[1]Catálogo!$A$2:$B$47,2,0)</f>
        <v>PARTICIPACION CIUDADANA 0302-01</v>
      </c>
      <c r="C272" s="1">
        <f t="shared" si="37"/>
        <v>228</v>
      </c>
      <c r="D272" s="1" t="s">
        <v>186</v>
      </c>
      <c r="E272" s="5">
        <v>350</v>
      </c>
      <c r="F272" s="23" t="s">
        <v>256</v>
      </c>
    </row>
    <row r="273" spans="1:6" x14ac:dyDescent="0.3">
      <c r="A273" s="3" t="s">
        <v>184</v>
      </c>
      <c r="B273" s="4" t="str">
        <f>VLOOKUP(A273,[1]Catálogo!$A$2:$B$47,2,0)</f>
        <v>PARTICIPACION CIUDADANA 0302-01</v>
      </c>
      <c r="C273" s="1">
        <f t="shared" si="37"/>
        <v>229</v>
      </c>
      <c r="D273" s="1" t="s">
        <v>186</v>
      </c>
      <c r="E273" s="5">
        <v>350</v>
      </c>
      <c r="F273" s="23" t="s">
        <v>256</v>
      </c>
    </row>
    <row r="274" spans="1:6" x14ac:dyDescent="0.3">
      <c r="A274" s="3" t="s">
        <v>184</v>
      </c>
      <c r="B274" s="4" t="str">
        <f>VLOOKUP(A274,[1]Catálogo!$A$2:$B$47,2,0)</f>
        <v>PARTICIPACION CIUDADANA 0302-01</v>
      </c>
      <c r="C274" s="1">
        <f t="shared" si="37"/>
        <v>230</v>
      </c>
      <c r="D274" s="1" t="s">
        <v>186</v>
      </c>
      <c r="E274" s="5">
        <v>350</v>
      </c>
      <c r="F274" s="23" t="s">
        <v>256</v>
      </c>
    </row>
    <row r="275" spans="1:6" x14ac:dyDescent="0.3">
      <c r="A275" s="3" t="s">
        <v>184</v>
      </c>
      <c r="B275" s="4" t="str">
        <f>VLOOKUP(A275,[1]Catálogo!$A$2:$B$47,2,0)</f>
        <v>PARTICIPACION CIUDADANA 0302-01</v>
      </c>
      <c r="C275" s="1">
        <f t="shared" si="37"/>
        <v>231</v>
      </c>
      <c r="D275" s="1" t="s">
        <v>186</v>
      </c>
      <c r="E275" s="5">
        <v>350</v>
      </c>
      <c r="F275" s="23" t="s">
        <v>256</v>
      </c>
    </row>
    <row r="276" spans="1:6" x14ac:dyDescent="0.3">
      <c r="A276" s="3" t="s">
        <v>184</v>
      </c>
      <c r="B276" s="12" t="s">
        <v>187</v>
      </c>
      <c r="C276" s="1"/>
      <c r="D276" s="1"/>
      <c r="E276" s="5">
        <f t="shared" ref="E276" si="41">SUM(E263:E275)</f>
        <v>4800</v>
      </c>
      <c r="F276" s="23"/>
    </row>
    <row r="277" spans="1:6" x14ac:dyDescent="0.3">
      <c r="A277" s="3" t="s">
        <v>188</v>
      </c>
      <c r="B277" s="4" t="str">
        <f>VLOOKUP(A277,[1]Catálogo!$A$2:$B$47,2,0)</f>
        <v>UNIDAD DE LA MUJER 0302-03</v>
      </c>
      <c r="C277" s="1">
        <f>C275+1</f>
        <v>232</v>
      </c>
      <c r="D277" s="1" t="s">
        <v>189</v>
      </c>
      <c r="E277" s="5">
        <v>700</v>
      </c>
      <c r="F277" s="23" t="s">
        <v>251</v>
      </c>
    </row>
    <row r="278" spans="1:6" x14ac:dyDescent="0.3">
      <c r="A278" s="3" t="s">
        <v>188</v>
      </c>
      <c r="B278" s="4" t="str">
        <f>VLOOKUP(A278,[1]Catálogo!$A$2:$B$47,2,0)</f>
        <v>UNIDAD DE LA MUJER 0302-03</v>
      </c>
      <c r="C278" s="1">
        <f t="shared" si="37"/>
        <v>233</v>
      </c>
      <c r="D278" s="1" t="s">
        <v>190</v>
      </c>
      <c r="E278" s="5">
        <v>350</v>
      </c>
      <c r="F278" s="23" t="s">
        <v>256</v>
      </c>
    </row>
    <row r="279" spans="1:6" x14ac:dyDescent="0.3">
      <c r="A279" s="3" t="s">
        <v>188</v>
      </c>
      <c r="B279" s="4" t="str">
        <f>VLOOKUP(A279,[1]Catálogo!$A$2:$B$47,2,0)</f>
        <v>UNIDAD DE LA MUJER 0302-03</v>
      </c>
      <c r="C279" s="1">
        <f t="shared" si="37"/>
        <v>234</v>
      </c>
      <c r="D279" s="1" t="s">
        <v>190</v>
      </c>
      <c r="E279" s="5">
        <v>350</v>
      </c>
      <c r="F279" s="23" t="s">
        <v>256</v>
      </c>
    </row>
    <row r="280" spans="1:6" x14ac:dyDescent="0.3">
      <c r="A280" s="3" t="s">
        <v>188</v>
      </c>
      <c r="B280" s="12" t="s">
        <v>191</v>
      </c>
      <c r="C280" s="1"/>
      <c r="D280" s="1"/>
      <c r="E280" s="5">
        <f t="shared" ref="E280" si="42">SUM(E277:E279)</f>
        <v>1400</v>
      </c>
      <c r="F280" s="23"/>
    </row>
    <row r="281" spans="1:6" x14ac:dyDescent="0.3">
      <c r="A281" s="3" t="s">
        <v>192</v>
      </c>
      <c r="B281" s="4" t="str">
        <f>VLOOKUP(A281,[1]Catálogo!$A$2:$B$47,2,0)</f>
        <v>CMPV 0302-04</v>
      </c>
      <c r="C281" s="1">
        <f>C279+1</f>
        <v>235</v>
      </c>
      <c r="D281" s="1" t="s">
        <v>114</v>
      </c>
      <c r="E281" s="5">
        <v>600</v>
      </c>
      <c r="F281" s="23" t="s">
        <v>256</v>
      </c>
    </row>
    <row r="282" spans="1:6" x14ac:dyDescent="0.3">
      <c r="A282" s="3" t="s">
        <v>192</v>
      </c>
      <c r="B282" s="4" t="str">
        <f>VLOOKUP(A282,[1]Catálogo!$A$2:$B$47,2,0)</f>
        <v>CMPV 0302-04</v>
      </c>
      <c r="C282" s="1">
        <f t="shared" si="37"/>
        <v>236</v>
      </c>
      <c r="D282" s="1" t="s">
        <v>193</v>
      </c>
      <c r="E282" s="5">
        <v>375</v>
      </c>
      <c r="F282" s="23" t="s">
        <v>256</v>
      </c>
    </row>
    <row r="283" spans="1:6" x14ac:dyDescent="0.3">
      <c r="A283" s="3" t="s">
        <v>192</v>
      </c>
      <c r="B283" s="4" t="str">
        <f>VLOOKUP(A283,[1]Catálogo!$A$2:$B$47,2,0)</f>
        <v>CMPV 0302-04</v>
      </c>
      <c r="C283" s="1">
        <f t="shared" si="37"/>
        <v>237</v>
      </c>
      <c r="D283" s="1" t="s">
        <v>194</v>
      </c>
      <c r="E283" s="5">
        <v>350</v>
      </c>
      <c r="F283" s="23" t="s">
        <v>256</v>
      </c>
    </row>
    <row r="284" spans="1:6" x14ac:dyDescent="0.3">
      <c r="A284" s="3" t="s">
        <v>192</v>
      </c>
      <c r="B284" s="4" t="str">
        <f>VLOOKUP(A284,[1]Catálogo!$A$2:$B$47,2,0)</f>
        <v>CMPV 0302-04</v>
      </c>
      <c r="C284" s="1">
        <f t="shared" si="37"/>
        <v>238</v>
      </c>
      <c r="D284" s="1" t="s">
        <v>194</v>
      </c>
      <c r="E284" s="5">
        <v>350</v>
      </c>
      <c r="F284" s="23" t="s">
        <v>256</v>
      </c>
    </row>
    <row r="285" spans="1:6" x14ac:dyDescent="0.3">
      <c r="A285" s="3" t="s">
        <v>192</v>
      </c>
      <c r="B285" s="4" t="str">
        <f>VLOOKUP(A285,[1]Catálogo!$A$2:$B$47,2,0)</f>
        <v>CMPV 0302-04</v>
      </c>
      <c r="C285" s="1">
        <f t="shared" ref="C285:C341" si="43">C284+1</f>
        <v>239</v>
      </c>
      <c r="D285" s="1" t="s">
        <v>194</v>
      </c>
      <c r="E285" s="5">
        <v>350</v>
      </c>
      <c r="F285" s="23" t="s">
        <v>256</v>
      </c>
    </row>
    <row r="286" spans="1:6" x14ac:dyDescent="0.3">
      <c r="A286" s="3" t="s">
        <v>192</v>
      </c>
      <c r="B286" s="4" t="str">
        <f>VLOOKUP(A286,[1]Catálogo!$A$2:$B$47,2,0)</f>
        <v>CMPV 0302-04</v>
      </c>
      <c r="C286" s="1">
        <f t="shared" si="43"/>
        <v>240</v>
      </c>
      <c r="D286" s="1" t="s">
        <v>194</v>
      </c>
      <c r="E286" s="5">
        <v>350</v>
      </c>
      <c r="F286" s="23" t="s">
        <v>256</v>
      </c>
    </row>
    <row r="287" spans="1:6" x14ac:dyDescent="0.3">
      <c r="A287" s="3" t="s">
        <v>192</v>
      </c>
      <c r="B287" s="4" t="str">
        <f>VLOOKUP(A287,[1]Catálogo!$A$2:$B$47,2,0)</f>
        <v>CMPV 0302-04</v>
      </c>
      <c r="C287" s="1">
        <f t="shared" si="43"/>
        <v>241</v>
      </c>
      <c r="D287" s="1" t="s">
        <v>194</v>
      </c>
      <c r="E287" s="5">
        <v>350</v>
      </c>
      <c r="F287" s="23" t="s">
        <v>256</v>
      </c>
    </row>
    <row r="288" spans="1:6" x14ac:dyDescent="0.3">
      <c r="A288" s="3" t="s">
        <v>192</v>
      </c>
      <c r="B288" s="4" t="str">
        <f>VLOOKUP(A288,[1]Catálogo!$A$2:$B$47,2,0)</f>
        <v>CMPV 0302-04</v>
      </c>
      <c r="C288" s="1">
        <f t="shared" si="43"/>
        <v>242</v>
      </c>
      <c r="D288" s="1" t="s">
        <v>195</v>
      </c>
      <c r="E288" s="5">
        <v>310</v>
      </c>
      <c r="F288" s="23" t="s">
        <v>256</v>
      </c>
    </row>
    <row r="289" spans="1:6" x14ac:dyDescent="0.3">
      <c r="A289" s="3" t="s">
        <v>192</v>
      </c>
      <c r="B289" s="4" t="str">
        <f>VLOOKUP(A289,[1]Catálogo!$A$2:$B$47,2,0)</f>
        <v>CMPV 0302-04</v>
      </c>
      <c r="C289" s="1">
        <f>C287+1</f>
        <v>242</v>
      </c>
      <c r="D289" s="1" t="s">
        <v>196</v>
      </c>
      <c r="E289" s="5">
        <v>310</v>
      </c>
      <c r="F289" s="23" t="s">
        <v>256</v>
      </c>
    </row>
    <row r="290" spans="1:6" x14ac:dyDescent="0.3">
      <c r="A290" s="3" t="s">
        <v>192</v>
      </c>
      <c r="B290" s="4" t="str">
        <f>VLOOKUP(A290,[1]Catálogo!$A$2:$B$47,2,0)</f>
        <v>CMPV 0302-04</v>
      </c>
      <c r="C290" s="1">
        <f>C288+1</f>
        <v>243</v>
      </c>
      <c r="D290" s="1" t="s">
        <v>196</v>
      </c>
      <c r="E290" s="5">
        <v>310</v>
      </c>
      <c r="F290" s="23" t="s">
        <v>256</v>
      </c>
    </row>
    <row r="291" spans="1:6" x14ac:dyDescent="0.3">
      <c r="A291" s="3" t="s">
        <v>192</v>
      </c>
      <c r="B291" s="4" t="str">
        <f>VLOOKUP(A291,[1]Catálogo!$A$2:$B$47,2,0)</f>
        <v>CMPV 0302-04</v>
      </c>
      <c r="C291" s="1">
        <f t="shared" si="43"/>
        <v>244</v>
      </c>
      <c r="D291" s="1" t="s">
        <v>194</v>
      </c>
      <c r="E291" s="5">
        <v>350</v>
      </c>
      <c r="F291" s="23" t="s">
        <v>256</v>
      </c>
    </row>
    <row r="292" spans="1:6" x14ac:dyDescent="0.3">
      <c r="A292" s="3" t="s">
        <v>192</v>
      </c>
      <c r="B292" s="12" t="s">
        <v>197</v>
      </c>
      <c r="C292" s="1"/>
      <c r="D292" s="1"/>
      <c r="E292" s="5">
        <f t="shared" ref="E292" si="44">SUM(E281:E291)</f>
        <v>4005</v>
      </c>
      <c r="F292" s="23"/>
    </row>
    <row r="293" spans="1:6" x14ac:dyDescent="0.3">
      <c r="A293" s="3" t="s">
        <v>198</v>
      </c>
      <c r="B293" s="4" t="str">
        <f>VLOOKUP(A293,[1]Catálogo!$A$2:$B$47,2,0)</f>
        <v>IMDEM 0302-05</v>
      </c>
      <c r="C293" s="1">
        <f>C291+1</f>
        <v>245</v>
      </c>
      <c r="D293" s="1" t="s">
        <v>199</v>
      </c>
      <c r="E293" s="5">
        <v>600</v>
      </c>
      <c r="F293" s="23" t="s">
        <v>251</v>
      </c>
    </row>
    <row r="294" spans="1:6" x14ac:dyDescent="0.3">
      <c r="A294" s="3" t="s">
        <v>198</v>
      </c>
      <c r="B294" s="4" t="str">
        <f>VLOOKUP(A294,[1]Catálogo!$A$2:$B$47,2,0)</f>
        <v>IMDEM 0302-05</v>
      </c>
      <c r="C294" s="1">
        <f>C293+1</f>
        <v>246</v>
      </c>
      <c r="D294" s="1" t="s">
        <v>200</v>
      </c>
      <c r="E294" s="5">
        <v>500</v>
      </c>
      <c r="F294" s="23" t="s">
        <v>251</v>
      </c>
    </row>
    <row r="295" spans="1:6" x14ac:dyDescent="0.3">
      <c r="A295" s="3" t="s">
        <v>198</v>
      </c>
      <c r="B295" s="4" t="str">
        <f>VLOOKUP(A295,[1]Catálogo!$A$2:$B$47,2,0)</f>
        <v>IMDEM 0302-05</v>
      </c>
      <c r="C295" s="1">
        <f t="shared" si="43"/>
        <v>247</v>
      </c>
      <c r="D295" s="1" t="s">
        <v>201</v>
      </c>
      <c r="E295" s="5">
        <v>310</v>
      </c>
      <c r="F295" s="23" t="s">
        <v>256</v>
      </c>
    </row>
    <row r="296" spans="1:6" x14ac:dyDescent="0.3">
      <c r="A296" s="3" t="s">
        <v>198</v>
      </c>
      <c r="B296" s="4" t="str">
        <f>VLOOKUP(A296,[1]Catálogo!$A$2:$B$47,2,0)</f>
        <v>IMDEM 0302-05</v>
      </c>
      <c r="C296" s="1">
        <f t="shared" si="43"/>
        <v>248</v>
      </c>
      <c r="D296" s="1" t="s">
        <v>202</v>
      </c>
      <c r="E296" s="5">
        <v>310</v>
      </c>
      <c r="F296" s="23" t="s">
        <v>256</v>
      </c>
    </row>
    <row r="297" spans="1:6" x14ac:dyDescent="0.3">
      <c r="A297" s="3" t="s">
        <v>198</v>
      </c>
      <c r="B297" s="4" t="str">
        <f>VLOOKUP(A297,[1]Catálogo!$A$2:$B$47,2,0)</f>
        <v>IMDEM 0302-05</v>
      </c>
      <c r="C297" s="1">
        <f>C296+1</f>
        <v>249</v>
      </c>
      <c r="D297" s="1" t="s">
        <v>203</v>
      </c>
      <c r="E297" s="5">
        <v>310</v>
      </c>
      <c r="F297" s="23" t="s">
        <v>256</v>
      </c>
    </row>
    <row r="298" spans="1:6" x14ac:dyDescent="0.3">
      <c r="A298" s="3" t="s">
        <v>198</v>
      </c>
      <c r="B298" s="4" t="str">
        <f>VLOOKUP(A298,[1]Catálogo!$A$2:$B$47,2,0)</f>
        <v>IMDEM 0302-05</v>
      </c>
      <c r="C298" s="1">
        <f t="shared" si="43"/>
        <v>250</v>
      </c>
      <c r="D298" s="1" t="s">
        <v>202</v>
      </c>
      <c r="E298" s="5">
        <v>350</v>
      </c>
      <c r="F298" s="23" t="s">
        <v>256</v>
      </c>
    </row>
    <row r="299" spans="1:6" x14ac:dyDescent="0.3">
      <c r="A299" s="3" t="s">
        <v>198</v>
      </c>
      <c r="B299" s="4" t="str">
        <f>VLOOKUP(A299,[1]Catálogo!$A$2:$B$47,2,0)</f>
        <v>IMDEM 0302-05</v>
      </c>
      <c r="C299" s="1">
        <f>C298+1</f>
        <v>251</v>
      </c>
      <c r="D299" s="1" t="s">
        <v>204</v>
      </c>
      <c r="E299" s="5">
        <v>310</v>
      </c>
      <c r="F299" s="23" t="s">
        <v>256</v>
      </c>
    </row>
    <row r="300" spans="1:6" x14ac:dyDescent="0.3">
      <c r="A300" s="3" t="s">
        <v>198</v>
      </c>
      <c r="B300" s="4" t="str">
        <f>VLOOKUP(A300,[1]Catálogo!$A$2:$B$47,2,0)</f>
        <v>IMDEM 0302-05</v>
      </c>
      <c r="C300" s="1">
        <f t="shared" si="43"/>
        <v>252</v>
      </c>
      <c r="D300" s="1" t="s">
        <v>205</v>
      </c>
      <c r="E300" s="5">
        <v>310</v>
      </c>
      <c r="F300" s="23" t="s">
        <v>256</v>
      </c>
    </row>
    <row r="301" spans="1:6" x14ac:dyDescent="0.3">
      <c r="A301" s="3" t="s">
        <v>198</v>
      </c>
      <c r="B301" s="4" t="str">
        <f>VLOOKUP(A301,[1]Catálogo!$A$2:$B$47,2,0)</f>
        <v>IMDEM 0302-05</v>
      </c>
      <c r="C301" s="1">
        <f t="shared" si="43"/>
        <v>253</v>
      </c>
      <c r="D301" s="1" t="s">
        <v>202</v>
      </c>
      <c r="E301" s="5">
        <v>310</v>
      </c>
      <c r="F301" s="23" t="s">
        <v>256</v>
      </c>
    </row>
    <row r="302" spans="1:6" x14ac:dyDescent="0.3">
      <c r="A302" s="3" t="s">
        <v>198</v>
      </c>
      <c r="B302" s="4" t="str">
        <f>VLOOKUP(A302,[1]Catálogo!$A$2:$B$47,2,0)</f>
        <v>IMDEM 0302-05</v>
      </c>
      <c r="C302" s="1">
        <f t="shared" si="43"/>
        <v>254</v>
      </c>
      <c r="D302" s="1" t="s">
        <v>202</v>
      </c>
      <c r="E302" s="5">
        <v>310</v>
      </c>
      <c r="F302" s="23" t="s">
        <v>256</v>
      </c>
    </row>
    <row r="303" spans="1:6" x14ac:dyDescent="0.3">
      <c r="A303" s="3" t="s">
        <v>198</v>
      </c>
      <c r="B303" s="4" t="str">
        <f>VLOOKUP(A303,[1]Catálogo!$A$2:$B$47,2,0)</f>
        <v>IMDEM 0302-05</v>
      </c>
      <c r="C303" s="1">
        <f t="shared" si="43"/>
        <v>255</v>
      </c>
      <c r="D303" s="1" t="s">
        <v>206</v>
      </c>
      <c r="E303" s="5">
        <v>350</v>
      </c>
      <c r="F303" s="23" t="s">
        <v>256</v>
      </c>
    </row>
    <row r="304" spans="1:6" x14ac:dyDescent="0.3">
      <c r="A304" s="3" t="s">
        <v>198</v>
      </c>
      <c r="B304" s="4" t="str">
        <f>VLOOKUP(A304,[1]Catálogo!$A$2:$B$47,2,0)</f>
        <v>IMDEM 0302-05</v>
      </c>
      <c r="C304" s="1">
        <f t="shared" si="43"/>
        <v>256</v>
      </c>
      <c r="D304" s="1" t="s">
        <v>206</v>
      </c>
      <c r="E304" s="5">
        <v>425</v>
      </c>
      <c r="F304" s="23" t="s">
        <v>256</v>
      </c>
    </row>
    <row r="305" spans="1:6" x14ac:dyDescent="0.3">
      <c r="A305" s="3" t="s">
        <v>198</v>
      </c>
      <c r="B305" s="4" t="str">
        <f>VLOOKUP(A305,[1]Catálogo!$A$2:$B$47,2,0)</f>
        <v>IMDEM 0302-05</v>
      </c>
      <c r="C305" s="1">
        <f t="shared" si="43"/>
        <v>257</v>
      </c>
      <c r="D305" s="1" t="s">
        <v>206</v>
      </c>
      <c r="E305" s="5">
        <v>310</v>
      </c>
      <c r="F305" s="23" t="s">
        <v>256</v>
      </c>
    </row>
    <row r="306" spans="1:6" x14ac:dyDescent="0.3">
      <c r="A306" s="3" t="s">
        <v>198</v>
      </c>
      <c r="B306" s="4" t="str">
        <f>VLOOKUP(A306,[1]Catálogo!$A$2:$B$47,2,0)</f>
        <v>IMDEM 0302-05</v>
      </c>
      <c r="C306" s="1">
        <f t="shared" si="43"/>
        <v>258</v>
      </c>
      <c r="D306" s="1" t="s">
        <v>207</v>
      </c>
      <c r="E306" s="5">
        <v>310</v>
      </c>
      <c r="F306" s="23" t="s">
        <v>256</v>
      </c>
    </row>
    <row r="307" spans="1:6" x14ac:dyDescent="0.3">
      <c r="A307" s="3" t="s">
        <v>198</v>
      </c>
      <c r="B307" s="4" t="str">
        <f>VLOOKUP(A307,[1]Catálogo!$A$2:$B$47,2,0)</f>
        <v>IMDEM 0302-05</v>
      </c>
      <c r="C307" s="1">
        <f t="shared" si="43"/>
        <v>259</v>
      </c>
      <c r="D307" s="1" t="s">
        <v>207</v>
      </c>
      <c r="E307" s="5">
        <v>310</v>
      </c>
      <c r="F307" s="23" t="s">
        <v>256</v>
      </c>
    </row>
    <row r="308" spans="1:6" x14ac:dyDescent="0.3">
      <c r="A308" s="3" t="s">
        <v>198</v>
      </c>
      <c r="B308" s="12" t="s">
        <v>208</v>
      </c>
      <c r="C308" s="1"/>
      <c r="D308" s="1"/>
      <c r="E308" s="5">
        <f t="shared" ref="E308" si="45">SUM(E293:E307)</f>
        <v>5325</v>
      </c>
      <c r="F308" s="23"/>
    </row>
    <row r="309" spans="1:6" x14ac:dyDescent="0.3">
      <c r="A309" s="3" t="s">
        <v>209</v>
      </c>
      <c r="B309" s="4" t="str">
        <f>VLOOKUP(A309,[1]Catálogo!$A$2:$B$47,2,0)</f>
        <v>PREVENCION DE RIESGOS 0302-06</v>
      </c>
      <c r="C309" s="1">
        <f>C307+1</f>
        <v>260</v>
      </c>
      <c r="D309" s="1" t="s">
        <v>210</v>
      </c>
      <c r="E309" s="5">
        <v>600</v>
      </c>
      <c r="F309" s="23" t="s">
        <v>256</v>
      </c>
    </row>
    <row r="310" spans="1:6" x14ac:dyDescent="0.3">
      <c r="A310" s="3" t="s">
        <v>209</v>
      </c>
      <c r="B310" s="4" t="str">
        <f>VLOOKUP(A310,[1]Catálogo!$A$2:$B$47,2,0)</f>
        <v>PREVENCION DE RIESGOS 0302-06</v>
      </c>
      <c r="C310" s="1">
        <f t="shared" si="43"/>
        <v>261</v>
      </c>
      <c r="D310" s="1" t="s">
        <v>211</v>
      </c>
      <c r="E310" s="5">
        <v>350</v>
      </c>
      <c r="F310" s="23" t="s">
        <v>256</v>
      </c>
    </row>
    <row r="311" spans="1:6" x14ac:dyDescent="0.3">
      <c r="A311" s="3" t="s">
        <v>209</v>
      </c>
      <c r="B311" s="4" t="str">
        <f>VLOOKUP(A311,[1]Catálogo!$A$2:$B$47,2,0)</f>
        <v>PREVENCION DE RIESGOS 0302-06</v>
      </c>
      <c r="C311" s="1">
        <f t="shared" si="43"/>
        <v>262</v>
      </c>
      <c r="D311" s="1" t="s">
        <v>87</v>
      </c>
      <c r="E311" s="5">
        <v>425</v>
      </c>
      <c r="F311" s="23" t="s">
        <v>256</v>
      </c>
    </row>
    <row r="312" spans="1:6" x14ac:dyDescent="0.3">
      <c r="A312" s="3" t="s">
        <v>209</v>
      </c>
      <c r="B312" s="4" t="str">
        <f>VLOOKUP(A312,[1]Catálogo!$A$2:$B$47,2,0)</f>
        <v>PREVENCION DE RIESGOS 0302-06</v>
      </c>
      <c r="C312" s="1">
        <f t="shared" si="43"/>
        <v>263</v>
      </c>
      <c r="D312" s="1" t="s">
        <v>186</v>
      </c>
      <c r="E312" s="5">
        <v>350</v>
      </c>
      <c r="F312" s="23" t="s">
        <v>256</v>
      </c>
    </row>
    <row r="313" spans="1:6" x14ac:dyDescent="0.3">
      <c r="A313" s="3" t="s">
        <v>209</v>
      </c>
      <c r="B313" s="4" t="str">
        <f>VLOOKUP(A313,[1]Catálogo!$A$2:$B$47,2,0)</f>
        <v>PREVENCION DE RIESGOS 0302-06</v>
      </c>
      <c r="C313" s="1">
        <f t="shared" si="43"/>
        <v>264</v>
      </c>
      <c r="D313" s="1" t="s">
        <v>212</v>
      </c>
      <c r="E313" s="5">
        <v>350</v>
      </c>
      <c r="F313" s="23" t="s">
        <v>256</v>
      </c>
    </row>
    <row r="314" spans="1:6" x14ac:dyDescent="0.3">
      <c r="A314" s="3" t="s">
        <v>209</v>
      </c>
      <c r="B314" s="12" t="s">
        <v>213</v>
      </c>
      <c r="C314" s="1"/>
      <c r="D314" s="1"/>
      <c r="E314" s="5">
        <f t="shared" ref="E314" si="46">SUM(E309:E313)</f>
        <v>2075</v>
      </c>
      <c r="F314" s="23"/>
    </row>
    <row r="315" spans="1:6" x14ac:dyDescent="0.3">
      <c r="A315" s="3" t="s">
        <v>214</v>
      </c>
      <c r="B315" s="4" t="str">
        <f>VLOOKUP(A315,[1]Catálogo!$A$2:$B$47,2,0)</f>
        <v>Planta de tratamiento 0302-07</v>
      </c>
      <c r="C315" s="1">
        <f>C313+1</f>
        <v>265</v>
      </c>
      <c r="D315" s="1" t="s">
        <v>215</v>
      </c>
      <c r="E315" s="5">
        <v>330</v>
      </c>
      <c r="F315" s="23" t="s">
        <v>256</v>
      </c>
    </row>
    <row r="316" spans="1:6" x14ac:dyDescent="0.3">
      <c r="A316" s="3" t="s">
        <v>214</v>
      </c>
      <c r="B316" s="4" t="str">
        <f>VLOOKUP(A316,[1]Catálogo!$A$2:$B$47,2,0)</f>
        <v>Planta de tratamiento 0302-07</v>
      </c>
      <c r="C316" s="1">
        <f t="shared" si="43"/>
        <v>266</v>
      </c>
      <c r="D316" s="1" t="s">
        <v>215</v>
      </c>
      <c r="E316" s="5">
        <v>330</v>
      </c>
      <c r="F316" s="23" t="s">
        <v>256</v>
      </c>
    </row>
    <row r="317" spans="1:6" x14ac:dyDescent="0.3">
      <c r="A317" s="3" t="s">
        <v>214</v>
      </c>
      <c r="B317" s="12" t="s">
        <v>216</v>
      </c>
      <c r="C317" s="1"/>
      <c r="D317" s="1"/>
      <c r="E317" s="5">
        <f t="shared" ref="E317" si="47">SUM(E315:E316)</f>
        <v>660</v>
      </c>
      <c r="F317" s="23"/>
    </row>
    <row r="318" spans="1:6" x14ac:dyDescent="0.3">
      <c r="A318" s="3" t="s">
        <v>217</v>
      </c>
      <c r="B318" s="4" t="str">
        <f>VLOOKUP(A318,[1]Catálogo!$A$2:$B$47,2,0)</f>
        <v>Vivero 0302-08</v>
      </c>
      <c r="C318" s="1">
        <f>C316+1</f>
        <v>267</v>
      </c>
      <c r="D318" s="1" t="s">
        <v>218</v>
      </c>
      <c r="E318" s="5">
        <v>340</v>
      </c>
      <c r="F318" s="23" t="s">
        <v>256</v>
      </c>
    </row>
    <row r="319" spans="1:6" x14ac:dyDescent="0.3">
      <c r="A319" s="3" t="s">
        <v>217</v>
      </c>
      <c r="B319" s="4" t="str">
        <f>VLOOKUP(A319,[1]Catálogo!$A$2:$B$47,2,0)</f>
        <v>Vivero 0302-08</v>
      </c>
      <c r="C319" s="1">
        <f t="shared" si="43"/>
        <v>268</v>
      </c>
      <c r="D319" s="1" t="s">
        <v>219</v>
      </c>
      <c r="E319" s="5">
        <v>330</v>
      </c>
      <c r="F319" s="23" t="s">
        <v>256</v>
      </c>
    </row>
    <row r="320" spans="1:6" x14ac:dyDescent="0.3">
      <c r="A320" s="3" t="s">
        <v>217</v>
      </c>
      <c r="B320" s="4" t="str">
        <f>VLOOKUP(A320,[1]Catálogo!$A$2:$B$47,2,0)</f>
        <v>Vivero 0302-08</v>
      </c>
      <c r="C320" s="1">
        <f t="shared" si="43"/>
        <v>269</v>
      </c>
      <c r="D320" s="1" t="s">
        <v>219</v>
      </c>
      <c r="E320" s="5">
        <v>330</v>
      </c>
      <c r="F320" s="23" t="s">
        <v>256</v>
      </c>
    </row>
    <row r="321" spans="1:6" x14ac:dyDescent="0.3">
      <c r="A321" s="3" t="s">
        <v>217</v>
      </c>
      <c r="B321" s="4" t="str">
        <f>VLOOKUP(A321,[1]Catálogo!$A$2:$B$47,2,0)</f>
        <v>Vivero 0302-08</v>
      </c>
      <c r="C321" s="1">
        <f t="shared" si="43"/>
        <v>270</v>
      </c>
      <c r="D321" s="1" t="s">
        <v>219</v>
      </c>
      <c r="E321" s="5">
        <v>330</v>
      </c>
      <c r="F321" s="23" t="s">
        <v>256</v>
      </c>
    </row>
    <row r="322" spans="1:6" x14ac:dyDescent="0.3">
      <c r="A322" s="3" t="s">
        <v>217</v>
      </c>
      <c r="B322" s="4" t="str">
        <f>VLOOKUP(A322,[1]Catálogo!$A$2:$B$47,2,0)</f>
        <v>Vivero 0302-08</v>
      </c>
      <c r="C322" s="1">
        <f t="shared" si="43"/>
        <v>271</v>
      </c>
      <c r="D322" s="1" t="s">
        <v>219</v>
      </c>
      <c r="E322" s="5">
        <v>330</v>
      </c>
      <c r="F322" s="23" t="s">
        <v>256</v>
      </c>
    </row>
    <row r="323" spans="1:6" x14ac:dyDescent="0.3">
      <c r="A323" s="3" t="s">
        <v>217</v>
      </c>
      <c r="B323" s="12" t="s">
        <v>220</v>
      </c>
      <c r="C323" s="1"/>
      <c r="D323" s="1"/>
      <c r="E323" s="5">
        <f t="shared" ref="E323" si="48">SUM(E318:E322)</f>
        <v>1660</v>
      </c>
      <c r="F323" s="23"/>
    </row>
    <row r="324" spans="1:6" x14ac:dyDescent="0.3">
      <c r="A324" s="3" t="s">
        <v>221</v>
      </c>
      <c r="B324" s="4" t="str">
        <f>VLOOKUP(A324,[1]Catálogo!$A$2:$B$47,2,0)</f>
        <v>CLINICA MUNICIPAL 0302-09</v>
      </c>
      <c r="C324" s="1">
        <f>C322+1</f>
        <v>272</v>
      </c>
      <c r="D324" s="1" t="s">
        <v>222</v>
      </c>
      <c r="E324" s="5">
        <v>700</v>
      </c>
      <c r="F324" s="23" t="s">
        <v>251</v>
      </c>
    </row>
    <row r="325" spans="1:6" x14ac:dyDescent="0.3">
      <c r="A325" s="3" t="s">
        <v>221</v>
      </c>
      <c r="B325" s="4" t="str">
        <f>VLOOKUP(A325,[1]Catálogo!$A$2:$B$47,2,0)</f>
        <v>CLINICA MUNICIPAL 0302-09</v>
      </c>
      <c r="C325" s="1">
        <f t="shared" si="43"/>
        <v>273</v>
      </c>
      <c r="D325" s="1" t="s">
        <v>223</v>
      </c>
      <c r="E325" s="5">
        <v>340</v>
      </c>
      <c r="F325" s="23" t="s">
        <v>251</v>
      </c>
    </row>
    <row r="326" spans="1:6" x14ac:dyDescent="0.3">
      <c r="A326" s="3" t="s">
        <v>221</v>
      </c>
      <c r="B326" s="4" t="str">
        <f>VLOOKUP(A326,[1]Catálogo!$A$2:$B$47,2,0)</f>
        <v>CLINICA MUNICIPAL 0302-09</v>
      </c>
      <c r="C326" s="1">
        <f t="shared" si="43"/>
        <v>274</v>
      </c>
      <c r="D326" s="1" t="s">
        <v>224</v>
      </c>
      <c r="E326" s="5">
        <v>500</v>
      </c>
      <c r="F326" s="23" t="s">
        <v>251</v>
      </c>
    </row>
    <row r="327" spans="1:6" x14ac:dyDescent="0.3">
      <c r="A327" s="3" t="s">
        <v>221</v>
      </c>
      <c r="B327" s="4" t="str">
        <f>VLOOKUP(A327,[1]Catálogo!$A$2:$B$47,2,0)</f>
        <v>CLINICA MUNICIPAL 0302-09</v>
      </c>
      <c r="C327" s="1">
        <f t="shared" si="43"/>
        <v>275</v>
      </c>
      <c r="D327" s="1" t="s">
        <v>225</v>
      </c>
      <c r="E327" s="5">
        <v>500</v>
      </c>
      <c r="F327" s="23" t="s">
        <v>251</v>
      </c>
    </row>
    <row r="328" spans="1:6" x14ac:dyDescent="0.3">
      <c r="A328" s="3" t="s">
        <v>221</v>
      </c>
      <c r="B328" s="4" t="str">
        <f>VLOOKUP(A328,[1]Catálogo!$A$2:$B$47,2,0)</f>
        <v>CLINICA MUNICIPAL 0302-09</v>
      </c>
      <c r="C328" s="1">
        <f t="shared" si="43"/>
        <v>276</v>
      </c>
      <c r="D328" s="1" t="s">
        <v>226</v>
      </c>
      <c r="E328" s="5">
        <v>675</v>
      </c>
      <c r="F328" s="23" t="s">
        <v>251</v>
      </c>
    </row>
    <row r="329" spans="1:6" x14ac:dyDescent="0.3">
      <c r="A329" s="3" t="s">
        <v>221</v>
      </c>
      <c r="B329" s="4" t="str">
        <f>VLOOKUP(A329,[1]Catálogo!$A$2:$B$47,2,0)</f>
        <v>CLINICA MUNICIPAL 0302-09</v>
      </c>
      <c r="C329" s="1">
        <f t="shared" si="43"/>
        <v>277</v>
      </c>
      <c r="D329" s="1" t="s">
        <v>227</v>
      </c>
      <c r="E329" s="5">
        <v>400</v>
      </c>
      <c r="F329" s="23" t="s">
        <v>251</v>
      </c>
    </row>
    <row r="330" spans="1:6" x14ac:dyDescent="0.3">
      <c r="A330" s="3" t="s">
        <v>221</v>
      </c>
      <c r="B330" s="4" t="str">
        <f>VLOOKUP(A330,[1]Catálogo!$A$2:$B$47,2,0)</f>
        <v>CLINICA MUNICIPAL 0302-09</v>
      </c>
      <c r="C330" s="1">
        <f t="shared" si="43"/>
        <v>278</v>
      </c>
      <c r="D330" s="1" t="s">
        <v>228</v>
      </c>
      <c r="E330" s="5">
        <v>425</v>
      </c>
      <c r="F330" s="23" t="s">
        <v>251</v>
      </c>
    </row>
    <row r="331" spans="1:6" x14ac:dyDescent="0.3">
      <c r="A331" s="3" t="s">
        <v>221</v>
      </c>
      <c r="B331" s="4" t="str">
        <f>VLOOKUP(A331,[1]Catálogo!$A$2:$B$47,2,0)</f>
        <v>CLINICA MUNICIPAL 0302-09</v>
      </c>
      <c r="C331" s="1">
        <f t="shared" si="43"/>
        <v>279</v>
      </c>
      <c r="D331" s="1" t="s">
        <v>228</v>
      </c>
      <c r="E331" s="5">
        <v>425</v>
      </c>
      <c r="F331" s="23" t="s">
        <v>251</v>
      </c>
    </row>
    <row r="332" spans="1:6" x14ac:dyDescent="0.3">
      <c r="A332" s="3" t="s">
        <v>221</v>
      </c>
      <c r="B332" s="4" t="str">
        <f>VLOOKUP(A332,[1]Catálogo!$A$2:$B$47,2,0)</f>
        <v>CLINICA MUNICIPAL 0302-09</v>
      </c>
      <c r="C332" s="1">
        <f t="shared" si="43"/>
        <v>280</v>
      </c>
      <c r="D332" s="1" t="s">
        <v>229</v>
      </c>
      <c r="E332" s="5">
        <v>500</v>
      </c>
      <c r="F332" s="23" t="s">
        <v>251</v>
      </c>
    </row>
    <row r="333" spans="1:6" x14ac:dyDescent="0.3">
      <c r="A333" s="3" t="s">
        <v>221</v>
      </c>
      <c r="B333" s="12" t="s">
        <v>230</v>
      </c>
      <c r="C333" s="1"/>
      <c r="D333" s="1"/>
      <c r="E333" s="5">
        <f t="shared" ref="E333" si="49">SUM(E324:E332)</f>
        <v>4465</v>
      </c>
      <c r="F333" s="23"/>
    </row>
    <row r="334" spans="1:6" x14ac:dyDescent="0.3">
      <c r="A334" s="3" t="s">
        <v>231</v>
      </c>
      <c r="B334" s="4" t="str">
        <f>VLOOKUP(A334,[1]Catálogo!$A$2:$B$47,2,0)</f>
        <v>UNIDAD DEL ADULTO MAYOR</v>
      </c>
      <c r="C334" s="1">
        <f>C332+1</f>
        <v>281</v>
      </c>
      <c r="D334" s="1" t="s">
        <v>232</v>
      </c>
      <c r="E334" s="5">
        <v>500</v>
      </c>
      <c r="F334" s="23" t="s">
        <v>256</v>
      </c>
    </row>
    <row r="335" spans="1:6" x14ac:dyDescent="0.3">
      <c r="A335" s="3" t="s">
        <v>231</v>
      </c>
      <c r="B335" s="4" t="str">
        <f>VLOOKUP(A335,[1]Catálogo!$A$2:$B$47,2,0)</f>
        <v>UNIDAD DEL ADULTO MAYOR</v>
      </c>
      <c r="C335" s="1">
        <f t="shared" si="43"/>
        <v>282</v>
      </c>
      <c r="D335" s="1" t="s">
        <v>232</v>
      </c>
      <c r="E335" s="5">
        <v>350</v>
      </c>
      <c r="F335" s="23" t="s">
        <v>256</v>
      </c>
    </row>
    <row r="336" spans="1:6" x14ac:dyDescent="0.3">
      <c r="A336" s="3" t="s">
        <v>231</v>
      </c>
      <c r="B336" s="12" t="s">
        <v>233</v>
      </c>
      <c r="C336" s="1"/>
      <c r="D336" s="1"/>
      <c r="E336" s="5">
        <f t="shared" ref="E336" si="50">SUM(E334:E335)</f>
        <v>850</v>
      </c>
      <c r="F336" s="23"/>
    </row>
    <row r="337" spans="1:6" x14ac:dyDescent="0.3">
      <c r="A337" s="3" t="s">
        <v>234</v>
      </c>
      <c r="B337" s="4" t="str">
        <f>VLOOKUP(A337,[1]Catálogo!$A$2:$B$47,2,0)</f>
        <v>UNIDAD DE DESARROLLO LOCAL ALTERNATIVO 0401-01</v>
      </c>
      <c r="C337" s="1">
        <f>C335+1</f>
        <v>283</v>
      </c>
      <c r="D337" s="1" t="s">
        <v>235</v>
      </c>
      <c r="E337" s="5">
        <v>1100</v>
      </c>
      <c r="F337" s="23" t="s">
        <v>252</v>
      </c>
    </row>
    <row r="338" spans="1:6" x14ac:dyDescent="0.3">
      <c r="A338" s="3" t="s">
        <v>234</v>
      </c>
      <c r="B338" s="4" t="str">
        <f>VLOOKUP(A338,[1]Catálogo!$A$2:$B$47,2,0)</f>
        <v>UNIDAD DE DESARROLLO LOCAL ALTERNATIVO 0401-01</v>
      </c>
      <c r="C338" s="1">
        <f t="shared" si="43"/>
        <v>284</v>
      </c>
      <c r="D338" s="1" t="s">
        <v>236</v>
      </c>
      <c r="E338" s="5">
        <v>350</v>
      </c>
      <c r="F338" s="23" t="s">
        <v>256</v>
      </c>
    </row>
    <row r="339" spans="1:6" x14ac:dyDescent="0.3">
      <c r="A339" s="3" t="s">
        <v>234</v>
      </c>
      <c r="B339" s="4" t="str">
        <f>VLOOKUP(A339,[1]Catálogo!$A$2:$B$47,2,0)</f>
        <v>UNIDAD DE DESARROLLO LOCAL ALTERNATIVO 0401-01</v>
      </c>
      <c r="C339" s="1">
        <f t="shared" si="43"/>
        <v>285</v>
      </c>
      <c r="D339" s="1" t="s">
        <v>236</v>
      </c>
      <c r="E339" s="5">
        <v>350</v>
      </c>
      <c r="F339" s="23" t="s">
        <v>256</v>
      </c>
    </row>
    <row r="340" spans="1:6" x14ac:dyDescent="0.3">
      <c r="A340" s="3" t="s">
        <v>234</v>
      </c>
      <c r="B340" s="4" t="str">
        <f>VLOOKUP(A340,[1]Catálogo!$A$2:$B$47,2,0)</f>
        <v>UNIDAD DE DESARROLLO LOCAL ALTERNATIVO 0401-01</v>
      </c>
      <c r="C340" s="1">
        <f t="shared" si="43"/>
        <v>286</v>
      </c>
      <c r="D340" s="1" t="s">
        <v>152</v>
      </c>
      <c r="E340" s="5">
        <v>310</v>
      </c>
      <c r="F340" s="23" t="s">
        <v>256</v>
      </c>
    </row>
    <row r="341" spans="1:6" x14ac:dyDescent="0.3">
      <c r="A341" s="3" t="s">
        <v>234</v>
      </c>
      <c r="B341" s="4" t="str">
        <f>VLOOKUP(A341,[1]Catálogo!$A$2:$B$47,2,0)</f>
        <v>UNIDAD DE DESARROLLO LOCAL ALTERNATIVO 0401-01</v>
      </c>
      <c r="C341" s="1">
        <f t="shared" si="43"/>
        <v>287</v>
      </c>
      <c r="D341" s="1" t="s">
        <v>237</v>
      </c>
      <c r="E341" s="5">
        <v>310</v>
      </c>
      <c r="F341" s="23" t="s">
        <v>256</v>
      </c>
    </row>
    <row r="342" spans="1:6" x14ac:dyDescent="0.3">
      <c r="A342" s="3" t="s">
        <v>234</v>
      </c>
      <c r="B342" s="12" t="s">
        <v>238</v>
      </c>
      <c r="C342" s="9"/>
      <c r="D342" s="9"/>
      <c r="E342" s="5">
        <f t="shared" ref="E342" si="51">SUM(E337:E341)</f>
        <v>2420</v>
      </c>
    </row>
    <row r="343" spans="1:6" x14ac:dyDescent="0.3">
      <c r="A343" s="13"/>
      <c r="B343" s="12" t="s">
        <v>239</v>
      </c>
      <c r="C343" s="9"/>
      <c r="D343" s="9"/>
      <c r="E343" s="8">
        <f>SUBTOTAL(9,E342,E336,E333,E323,E317,E314,E308,E292,E280,E276,E262,E252,E244,E209,E205,E199,E196,E191,E177,E169,E164,E158,E151,E99,E96,E94,E86,E83,E78,E73,E65,E55,E53,E49,E46,E44,E42,E39,E35,E32,E27,E25,E23,E21,E19,E16)</f>
        <v>124009.4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2"/>
  <sheetViews>
    <sheetView tabSelected="1" topLeftCell="A61" workbookViewId="0">
      <selection activeCell="G11" sqref="G11"/>
    </sheetView>
  </sheetViews>
  <sheetFormatPr baseColWidth="10" defaultRowHeight="14.4" x14ac:dyDescent="0.3"/>
  <cols>
    <col min="1" max="1" width="41.21875" customWidth="1"/>
    <col min="2" max="2" width="44.44140625" customWidth="1"/>
    <col min="3" max="3" width="20.109375" customWidth="1"/>
    <col min="4" max="4" width="21" customWidth="1"/>
  </cols>
  <sheetData>
    <row r="1" spans="1:7" x14ac:dyDescent="0.3">
      <c r="B1" t="s">
        <v>266</v>
      </c>
      <c r="C1" t="s">
        <v>267</v>
      </c>
      <c r="D1" t="s">
        <v>247</v>
      </c>
    </row>
    <row r="2" spans="1:7" x14ac:dyDescent="0.3">
      <c r="A2" s="23">
        <v>1</v>
      </c>
      <c r="B2" s="23" t="s">
        <v>8</v>
      </c>
      <c r="C2" s="24">
        <f>D2/30</f>
        <v>93.333333333333329</v>
      </c>
      <c r="D2" s="24">
        <v>2800</v>
      </c>
    </row>
    <row r="3" spans="1:7" x14ac:dyDescent="0.3">
      <c r="A3" s="23">
        <v>2</v>
      </c>
      <c r="B3" s="23" t="s">
        <v>268</v>
      </c>
      <c r="C3" s="24">
        <f>D3/30</f>
        <v>18.333333333333332</v>
      </c>
      <c r="D3" s="5">
        <v>550</v>
      </c>
    </row>
    <row r="4" spans="1:7" ht="72" x14ac:dyDescent="0.3">
      <c r="A4" s="25"/>
      <c r="B4" s="25"/>
      <c r="C4" s="26"/>
      <c r="D4" s="26">
        <f>SUM(D2:D3)</f>
        <v>3350</v>
      </c>
      <c r="F4" s="27" t="s">
        <v>269</v>
      </c>
      <c r="G4" s="28"/>
    </row>
    <row r="5" spans="1:7" x14ac:dyDescent="0.3">
      <c r="A5" s="29"/>
      <c r="B5" s="1"/>
      <c r="C5" s="5"/>
      <c r="D5" s="5"/>
    </row>
    <row r="6" spans="1:7" x14ac:dyDescent="0.3">
      <c r="A6" s="30"/>
      <c r="B6" s="31"/>
      <c r="C6" s="32"/>
      <c r="D6" s="32"/>
    </row>
    <row r="7" spans="1:7" x14ac:dyDescent="0.3">
      <c r="A7" s="23">
        <v>3</v>
      </c>
      <c r="B7" s="23" t="s">
        <v>15</v>
      </c>
      <c r="C7" s="24">
        <f>D7/30</f>
        <v>40</v>
      </c>
      <c r="D7" s="24">
        <v>1200</v>
      </c>
    </row>
    <row r="8" spans="1:7" x14ac:dyDescent="0.3">
      <c r="A8" s="30"/>
      <c r="B8" s="33"/>
      <c r="C8" s="32">
        <f>SUM(C7)</f>
        <v>40</v>
      </c>
      <c r="D8" s="32">
        <f>SUM(D7)</f>
        <v>1200</v>
      </c>
    </row>
    <row r="9" spans="1:7" x14ac:dyDescent="0.3">
      <c r="A9" s="34"/>
      <c r="B9" s="19"/>
      <c r="C9" s="21"/>
      <c r="D9" s="21"/>
    </row>
    <row r="10" spans="1:7" x14ac:dyDescent="0.3">
      <c r="A10" s="35" t="s">
        <v>270</v>
      </c>
      <c r="B10" s="33"/>
      <c r="C10" s="32"/>
      <c r="D10" s="32"/>
    </row>
    <row r="11" spans="1:7" x14ac:dyDescent="0.3">
      <c r="A11" s="1">
        <v>4</v>
      </c>
      <c r="B11" s="1" t="s">
        <v>12</v>
      </c>
      <c r="C11" s="5">
        <f>D11/30</f>
        <v>10.333333333333334</v>
      </c>
      <c r="D11" s="5">
        <v>310</v>
      </c>
    </row>
    <row r="12" spans="1:7" x14ac:dyDescent="0.3">
      <c r="A12" s="25"/>
      <c r="B12" s="25"/>
      <c r="C12" s="26"/>
      <c r="D12" s="26">
        <f>SUM(D11)</f>
        <v>310</v>
      </c>
    </row>
    <row r="13" spans="1:7" x14ac:dyDescent="0.3">
      <c r="A13" s="29"/>
      <c r="B13" s="1"/>
      <c r="C13" s="5"/>
      <c r="D13" s="5"/>
    </row>
    <row r="14" spans="1:7" x14ac:dyDescent="0.3">
      <c r="A14" s="36" t="s">
        <v>271</v>
      </c>
      <c r="B14" s="25"/>
      <c r="C14" s="26"/>
      <c r="D14" s="26"/>
    </row>
    <row r="15" spans="1:7" x14ac:dyDescent="0.3">
      <c r="A15" s="23">
        <v>5</v>
      </c>
      <c r="B15" s="23" t="s">
        <v>18</v>
      </c>
      <c r="C15" s="24">
        <f>D15/30</f>
        <v>36.666666666666664</v>
      </c>
      <c r="D15" s="24">
        <v>1100</v>
      </c>
    </row>
    <row r="16" spans="1:7" x14ac:dyDescent="0.3">
      <c r="A16" s="25"/>
      <c r="B16" s="25"/>
      <c r="C16" s="26"/>
      <c r="D16" s="26">
        <f>SUM(D15:D15)</f>
        <v>1100</v>
      </c>
    </row>
    <row r="17" spans="1:4" x14ac:dyDescent="0.3">
      <c r="A17" s="23"/>
      <c r="B17" s="23"/>
      <c r="C17" s="24"/>
      <c r="D17" s="24"/>
    </row>
    <row r="18" spans="1:4" x14ac:dyDescent="0.3">
      <c r="A18" s="36" t="s">
        <v>272</v>
      </c>
      <c r="B18" s="25"/>
      <c r="C18" s="26"/>
      <c r="D18" s="26"/>
    </row>
    <row r="19" spans="1:4" x14ac:dyDescent="0.3">
      <c r="A19" s="23">
        <v>6</v>
      </c>
      <c r="B19" s="23" t="s">
        <v>273</v>
      </c>
      <c r="C19" s="24">
        <f>D19/30</f>
        <v>16.666666666666668</v>
      </c>
      <c r="D19" s="24">
        <v>500</v>
      </c>
    </row>
    <row r="20" spans="1:4" x14ac:dyDescent="0.3">
      <c r="A20" s="25"/>
      <c r="B20" s="25"/>
      <c r="C20" s="26"/>
      <c r="D20" s="26">
        <f>+D19</f>
        <v>500</v>
      </c>
    </row>
    <row r="21" spans="1:4" x14ac:dyDescent="0.3">
      <c r="A21" s="1"/>
      <c r="B21" s="1"/>
      <c r="C21" s="5"/>
      <c r="D21" s="5"/>
    </row>
    <row r="22" spans="1:4" x14ac:dyDescent="0.3">
      <c r="A22" s="36" t="s">
        <v>274</v>
      </c>
      <c r="B22" s="25"/>
      <c r="C22" s="26"/>
      <c r="D22" s="26"/>
    </row>
    <row r="23" spans="1:4" x14ac:dyDescent="0.3">
      <c r="A23" s="23">
        <v>7</v>
      </c>
      <c r="B23" s="23" t="s">
        <v>24</v>
      </c>
      <c r="C23" s="24">
        <f>D23/30</f>
        <v>50</v>
      </c>
      <c r="D23" s="24">
        <v>1500</v>
      </c>
    </row>
    <row r="24" spans="1:4" x14ac:dyDescent="0.3">
      <c r="A24" s="1">
        <v>8</v>
      </c>
      <c r="B24" s="1" t="s">
        <v>25</v>
      </c>
      <c r="C24" s="5">
        <f>D24/30</f>
        <v>11.666666666666666</v>
      </c>
      <c r="D24" s="5">
        <v>350</v>
      </c>
    </row>
    <row r="25" spans="1:4" x14ac:dyDescent="0.3">
      <c r="A25" s="25"/>
      <c r="B25" s="25"/>
      <c r="C25" s="26">
        <f>SUM(C23:C24)</f>
        <v>61.666666666666664</v>
      </c>
      <c r="D25" s="26">
        <f>SUM(D23:D24)</f>
        <v>1850</v>
      </c>
    </row>
    <row r="26" spans="1:4" x14ac:dyDescent="0.3">
      <c r="A26" s="29"/>
      <c r="B26" s="1"/>
      <c r="C26" s="5"/>
      <c r="D26" s="5"/>
    </row>
    <row r="27" spans="1:4" x14ac:dyDescent="0.3">
      <c r="A27" s="36" t="s">
        <v>275</v>
      </c>
      <c r="B27" s="25"/>
      <c r="C27" s="26"/>
      <c r="D27" s="26"/>
    </row>
    <row r="28" spans="1:4" x14ac:dyDescent="0.3">
      <c r="A28" s="23">
        <v>9</v>
      </c>
      <c r="B28" s="23" t="s">
        <v>45</v>
      </c>
      <c r="C28" s="24">
        <f>D28/30</f>
        <v>20</v>
      </c>
      <c r="D28" s="24">
        <v>600</v>
      </c>
    </row>
    <row r="29" spans="1:4" x14ac:dyDescent="0.3">
      <c r="A29" s="25"/>
      <c r="B29" s="25"/>
      <c r="C29" s="26">
        <f>D29/30</f>
        <v>20</v>
      </c>
      <c r="D29" s="26">
        <f>+D28</f>
        <v>600</v>
      </c>
    </row>
    <row r="30" spans="1:4" x14ac:dyDescent="0.3">
      <c r="A30" s="29"/>
      <c r="B30" s="1"/>
      <c r="C30" s="5"/>
      <c r="D30" s="5"/>
    </row>
    <row r="31" spans="1:4" x14ac:dyDescent="0.3">
      <c r="A31" s="36" t="s">
        <v>276</v>
      </c>
      <c r="B31" s="25"/>
      <c r="C31" s="26"/>
      <c r="D31" s="26"/>
    </row>
    <row r="32" spans="1:4" x14ac:dyDescent="0.3">
      <c r="A32" s="28">
        <v>10</v>
      </c>
      <c r="B32" s="28" t="s">
        <v>277</v>
      </c>
      <c r="C32" s="37">
        <f t="shared" ref="C32" si="0">D32/30</f>
        <v>16.666666666666668</v>
      </c>
      <c r="D32" s="38">
        <v>500</v>
      </c>
    </row>
    <row r="33" spans="1:4" x14ac:dyDescent="0.3">
      <c r="A33" s="23">
        <v>11</v>
      </c>
      <c r="B33" s="23" t="s">
        <v>277</v>
      </c>
      <c r="C33" s="24">
        <f>D33/30</f>
        <v>14</v>
      </c>
      <c r="D33" s="11">
        <v>420</v>
      </c>
    </row>
    <row r="34" spans="1:4" x14ac:dyDescent="0.3">
      <c r="A34" s="23">
        <v>12</v>
      </c>
      <c r="B34" s="23" t="s">
        <v>277</v>
      </c>
      <c r="C34" s="24">
        <f t="shared" ref="C34:C39" si="1">D34/30</f>
        <v>20</v>
      </c>
      <c r="D34" s="39">
        <v>600</v>
      </c>
    </row>
    <row r="35" spans="1:4" x14ac:dyDescent="0.3">
      <c r="A35" s="23">
        <v>13</v>
      </c>
      <c r="B35" s="23" t="s">
        <v>65</v>
      </c>
      <c r="C35" s="24">
        <f t="shared" si="1"/>
        <v>26.666666666666668</v>
      </c>
      <c r="D35" s="40">
        <v>800</v>
      </c>
    </row>
    <row r="36" spans="1:4" x14ac:dyDescent="0.3">
      <c r="A36" s="23">
        <v>14</v>
      </c>
      <c r="B36" s="23" t="s">
        <v>277</v>
      </c>
      <c r="C36" s="24">
        <f t="shared" si="1"/>
        <v>16.666666666666668</v>
      </c>
      <c r="D36" s="40">
        <v>500</v>
      </c>
    </row>
    <row r="37" spans="1:4" x14ac:dyDescent="0.3">
      <c r="A37" s="23">
        <v>15</v>
      </c>
      <c r="B37" s="23" t="s">
        <v>277</v>
      </c>
      <c r="C37" s="24">
        <f t="shared" si="1"/>
        <v>17.333333333333332</v>
      </c>
      <c r="D37" s="40">
        <v>520</v>
      </c>
    </row>
    <row r="38" spans="1:4" x14ac:dyDescent="0.3">
      <c r="A38" s="23">
        <v>16</v>
      </c>
      <c r="B38" s="1" t="s">
        <v>278</v>
      </c>
      <c r="C38" s="24">
        <f t="shared" si="1"/>
        <v>15.833333333333334</v>
      </c>
      <c r="D38" s="41">
        <v>475</v>
      </c>
    </row>
    <row r="39" spans="1:4" x14ac:dyDescent="0.3">
      <c r="A39" s="23">
        <v>17</v>
      </c>
      <c r="B39" s="1" t="s">
        <v>279</v>
      </c>
      <c r="C39" s="24">
        <f t="shared" si="1"/>
        <v>10.333333333333334</v>
      </c>
      <c r="D39" s="41">
        <v>310</v>
      </c>
    </row>
    <row r="40" spans="1:4" x14ac:dyDescent="0.3">
      <c r="A40" s="25"/>
      <c r="B40" s="25"/>
      <c r="C40" s="26"/>
      <c r="D40" s="26">
        <f>SUM(D32:D39)</f>
        <v>4125</v>
      </c>
    </row>
    <row r="41" spans="1:4" x14ac:dyDescent="0.3">
      <c r="A41" s="29"/>
      <c r="B41" s="1"/>
      <c r="C41" s="5"/>
      <c r="D41" s="5"/>
    </row>
    <row r="42" spans="1:4" x14ac:dyDescent="0.3">
      <c r="A42" s="36" t="s">
        <v>280</v>
      </c>
      <c r="B42" s="25"/>
      <c r="C42" s="26"/>
      <c r="D42" s="26"/>
    </row>
    <row r="43" spans="1:4" x14ac:dyDescent="0.3">
      <c r="A43" s="1">
        <v>18</v>
      </c>
      <c r="B43" s="1" t="s">
        <v>281</v>
      </c>
      <c r="C43" s="5">
        <f t="shared" ref="C43:C76" si="2">D43/30</f>
        <v>23.333333333333332</v>
      </c>
      <c r="D43" s="5">
        <v>700</v>
      </c>
    </row>
    <row r="44" spans="1:4" x14ac:dyDescent="0.3">
      <c r="A44" s="1">
        <f>+A43+1</f>
        <v>19</v>
      </c>
      <c r="B44" s="1" t="s">
        <v>150</v>
      </c>
      <c r="C44" s="5">
        <f t="shared" si="2"/>
        <v>14.166666666666666</v>
      </c>
      <c r="D44" s="5">
        <v>425</v>
      </c>
    </row>
    <row r="45" spans="1:4" x14ac:dyDescent="0.3">
      <c r="A45" s="1">
        <f t="shared" ref="A45:A76" si="3">+A44+1</f>
        <v>20</v>
      </c>
      <c r="B45" s="1" t="s">
        <v>151</v>
      </c>
      <c r="C45" s="5">
        <f t="shared" si="2"/>
        <v>16.666666666666668</v>
      </c>
      <c r="D45" s="5">
        <v>500</v>
      </c>
    </row>
    <row r="46" spans="1:4" x14ac:dyDescent="0.3">
      <c r="A46" s="1">
        <f t="shared" si="3"/>
        <v>21</v>
      </c>
      <c r="B46" s="23" t="s">
        <v>282</v>
      </c>
      <c r="C46" s="24">
        <f t="shared" si="2"/>
        <v>14.166666666666666</v>
      </c>
      <c r="D46" s="24">
        <v>425</v>
      </c>
    </row>
    <row r="47" spans="1:4" x14ac:dyDescent="0.3">
      <c r="A47" s="1">
        <f t="shared" si="3"/>
        <v>22</v>
      </c>
      <c r="B47" s="1" t="s">
        <v>283</v>
      </c>
      <c r="C47" s="5">
        <f t="shared" si="2"/>
        <v>10.333333333333334</v>
      </c>
      <c r="D47" s="5">
        <v>310</v>
      </c>
    </row>
    <row r="48" spans="1:4" x14ac:dyDescent="0.3">
      <c r="A48" s="1">
        <f t="shared" si="3"/>
        <v>23</v>
      </c>
      <c r="B48" s="1" t="s">
        <v>284</v>
      </c>
      <c r="C48" s="5">
        <f t="shared" si="2"/>
        <v>20</v>
      </c>
      <c r="D48" s="5">
        <v>600</v>
      </c>
    </row>
    <row r="49" spans="1:4" x14ac:dyDescent="0.3">
      <c r="A49" s="1">
        <f t="shared" si="3"/>
        <v>24</v>
      </c>
      <c r="B49" s="1" t="s">
        <v>285</v>
      </c>
      <c r="C49" s="5">
        <f t="shared" si="2"/>
        <v>14.166666666666666</v>
      </c>
      <c r="D49" s="5">
        <v>425</v>
      </c>
    </row>
    <row r="50" spans="1:4" x14ac:dyDescent="0.3">
      <c r="A50" s="1">
        <f t="shared" si="3"/>
        <v>25</v>
      </c>
      <c r="B50" s="1" t="s">
        <v>162</v>
      </c>
      <c r="C50" s="5">
        <f t="shared" si="2"/>
        <v>14.166666666666666</v>
      </c>
      <c r="D50" s="5">
        <v>425</v>
      </c>
    </row>
    <row r="51" spans="1:4" x14ac:dyDescent="0.3">
      <c r="A51" s="1">
        <f t="shared" si="3"/>
        <v>26</v>
      </c>
      <c r="B51" s="1" t="s">
        <v>283</v>
      </c>
      <c r="C51" s="5">
        <f t="shared" si="2"/>
        <v>13.333333333333334</v>
      </c>
      <c r="D51" s="5">
        <v>400</v>
      </c>
    </row>
    <row r="52" spans="1:4" x14ac:dyDescent="0.3">
      <c r="A52" s="1">
        <f t="shared" si="3"/>
        <v>27</v>
      </c>
      <c r="B52" s="1" t="s">
        <v>154</v>
      </c>
      <c r="C52" s="5">
        <f t="shared" si="2"/>
        <v>11.333333333333334</v>
      </c>
      <c r="D52" s="5">
        <v>340</v>
      </c>
    </row>
    <row r="53" spans="1:4" x14ac:dyDescent="0.3">
      <c r="A53" s="1">
        <f t="shared" si="3"/>
        <v>28</v>
      </c>
      <c r="B53" s="1" t="s">
        <v>286</v>
      </c>
      <c r="C53" s="5">
        <f t="shared" si="2"/>
        <v>14.166666666666666</v>
      </c>
      <c r="D53" s="5">
        <v>425</v>
      </c>
    </row>
    <row r="54" spans="1:4" x14ac:dyDescent="0.3">
      <c r="A54" s="1">
        <f t="shared" si="3"/>
        <v>29</v>
      </c>
      <c r="B54" s="1" t="s">
        <v>142</v>
      </c>
      <c r="C54" s="5">
        <f t="shared" si="2"/>
        <v>11.333333333333334</v>
      </c>
      <c r="D54" s="5">
        <v>340</v>
      </c>
    </row>
    <row r="55" spans="1:4" x14ac:dyDescent="0.3">
      <c r="A55" s="1">
        <f t="shared" si="3"/>
        <v>30</v>
      </c>
      <c r="B55" s="1" t="s">
        <v>154</v>
      </c>
      <c r="C55" s="5">
        <f t="shared" si="2"/>
        <v>11.333333333333334</v>
      </c>
      <c r="D55" s="5">
        <v>340</v>
      </c>
    </row>
    <row r="56" spans="1:4" x14ac:dyDescent="0.3">
      <c r="A56" s="1">
        <f t="shared" si="3"/>
        <v>31</v>
      </c>
      <c r="B56" s="1" t="s">
        <v>287</v>
      </c>
      <c r="C56" s="5">
        <f t="shared" si="2"/>
        <v>10.333333333333334</v>
      </c>
      <c r="D56" s="5">
        <v>310</v>
      </c>
    </row>
    <row r="57" spans="1:4" x14ac:dyDescent="0.3">
      <c r="A57" s="1">
        <f t="shared" si="3"/>
        <v>32</v>
      </c>
      <c r="B57" s="1" t="s">
        <v>287</v>
      </c>
      <c r="C57" s="5">
        <f t="shared" si="2"/>
        <v>10.333333333333334</v>
      </c>
      <c r="D57" s="5">
        <v>310</v>
      </c>
    </row>
    <row r="58" spans="1:4" x14ac:dyDescent="0.3">
      <c r="A58" s="1">
        <f t="shared" si="3"/>
        <v>33</v>
      </c>
      <c r="B58" s="1" t="s">
        <v>288</v>
      </c>
      <c r="C58" s="5">
        <f t="shared" si="2"/>
        <v>11.333333333333334</v>
      </c>
      <c r="D58" s="5">
        <v>340</v>
      </c>
    </row>
    <row r="59" spans="1:4" x14ac:dyDescent="0.3">
      <c r="A59" s="1">
        <f t="shared" si="3"/>
        <v>34</v>
      </c>
      <c r="B59" s="1" t="s">
        <v>287</v>
      </c>
      <c r="C59" s="5">
        <f t="shared" si="2"/>
        <v>11.333333333333334</v>
      </c>
      <c r="D59" s="5">
        <v>340</v>
      </c>
    </row>
    <row r="60" spans="1:4" x14ac:dyDescent="0.3">
      <c r="A60" s="1">
        <f t="shared" si="3"/>
        <v>35</v>
      </c>
      <c r="B60" s="1" t="s">
        <v>287</v>
      </c>
      <c r="C60" s="5">
        <f t="shared" si="2"/>
        <v>11.333333333333334</v>
      </c>
      <c r="D60" s="5">
        <v>340</v>
      </c>
    </row>
    <row r="61" spans="1:4" x14ac:dyDescent="0.3">
      <c r="A61" s="1">
        <f t="shared" si="3"/>
        <v>36</v>
      </c>
      <c r="B61" s="1" t="s">
        <v>287</v>
      </c>
      <c r="C61" s="5">
        <f t="shared" si="2"/>
        <v>11.333333333333334</v>
      </c>
      <c r="D61" s="5">
        <v>340</v>
      </c>
    </row>
    <row r="62" spans="1:4" x14ac:dyDescent="0.3">
      <c r="A62" s="1">
        <f t="shared" si="3"/>
        <v>37</v>
      </c>
      <c r="B62" s="1" t="s">
        <v>287</v>
      </c>
      <c r="C62" s="5">
        <f t="shared" si="2"/>
        <v>11.333333333333334</v>
      </c>
      <c r="D62" s="5">
        <v>340</v>
      </c>
    </row>
    <row r="63" spans="1:4" x14ac:dyDescent="0.3">
      <c r="A63" s="1">
        <f t="shared" si="3"/>
        <v>38</v>
      </c>
      <c r="B63" s="1" t="s">
        <v>287</v>
      </c>
      <c r="C63" s="5">
        <f t="shared" si="2"/>
        <v>11.333333333333334</v>
      </c>
      <c r="D63" s="5">
        <v>340</v>
      </c>
    </row>
    <row r="64" spans="1:4" x14ac:dyDescent="0.3">
      <c r="A64" s="1">
        <f t="shared" si="3"/>
        <v>39</v>
      </c>
      <c r="B64" s="1" t="s">
        <v>100</v>
      </c>
      <c r="C64" s="5">
        <f t="shared" si="2"/>
        <v>11.333333333333334</v>
      </c>
      <c r="D64" s="5">
        <v>340</v>
      </c>
    </row>
    <row r="65" spans="1:4" x14ac:dyDescent="0.3">
      <c r="A65" s="1">
        <f t="shared" si="3"/>
        <v>40</v>
      </c>
      <c r="B65" s="1" t="s">
        <v>287</v>
      </c>
      <c r="C65" s="5">
        <f t="shared" si="2"/>
        <v>11.333333333333334</v>
      </c>
      <c r="D65" s="5">
        <v>340</v>
      </c>
    </row>
    <row r="66" spans="1:4" x14ac:dyDescent="0.3">
      <c r="A66" s="1">
        <f t="shared" si="3"/>
        <v>41</v>
      </c>
      <c r="B66" s="1" t="s">
        <v>289</v>
      </c>
      <c r="C66" s="5">
        <f t="shared" si="2"/>
        <v>10.333333333333334</v>
      </c>
      <c r="D66" s="5">
        <v>310</v>
      </c>
    </row>
    <row r="67" spans="1:4" x14ac:dyDescent="0.3">
      <c r="A67" s="1">
        <f t="shared" si="3"/>
        <v>42</v>
      </c>
      <c r="B67" s="1" t="s">
        <v>287</v>
      </c>
      <c r="C67" s="5">
        <f t="shared" si="2"/>
        <v>11.333333333333334</v>
      </c>
      <c r="D67" s="5">
        <v>340</v>
      </c>
    </row>
    <row r="68" spans="1:4" x14ac:dyDescent="0.3">
      <c r="A68" s="1">
        <f t="shared" si="3"/>
        <v>43</v>
      </c>
      <c r="B68" s="1" t="s">
        <v>287</v>
      </c>
      <c r="C68" s="5">
        <f t="shared" si="2"/>
        <v>11.333333333333334</v>
      </c>
      <c r="D68" s="5">
        <v>340</v>
      </c>
    </row>
    <row r="69" spans="1:4" x14ac:dyDescent="0.3">
      <c r="A69" s="1">
        <f t="shared" si="3"/>
        <v>44</v>
      </c>
      <c r="B69" s="1" t="s">
        <v>154</v>
      </c>
      <c r="C69" s="5">
        <f t="shared" si="2"/>
        <v>11.333333333333334</v>
      </c>
      <c r="D69" s="5">
        <v>340</v>
      </c>
    </row>
    <row r="70" spans="1:4" x14ac:dyDescent="0.3">
      <c r="A70" s="1">
        <f t="shared" si="3"/>
        <v>45</v>
      </c>
      <c r="B70" s="1" t="s">
        <v>290</v>
      </c>
      <c r="C70" s="5">
        <f t="shared" si="2"/>
        <v>10.333333333333334</v>
      </c>
      <c r="D70" s="5">
        <v>310</v>
      </c>
    </row>
    <row r="71" spans="1:4" x14ac:dyDescent="0.3">
      <c r="A71" s="1">
        <f t="shared" si="3"/>
        <v>46</v>
      </c>
      <c r="B71" s="1" t="s">
        <v>287</v>
      </c>
      <c r="C71" s="5">
        <f t="shared" si="2"/>
        <v>10.333333333333334</v>
      </c>
      <c r="D71" s="5">
        <v>310</v>
      </c>
    </row>
    <row r="72" spans="1:4" x14ac:dyDescent="0.3">
      <c r="A72" s="1">
        <f t="shared" si="3"/>
        <v>47</v>
      </c>
      <c r="B72" s="1" t="s">
        <v>287</v>
      </c>
      <c r="C72" s="5">
        <f t="shared" si="2"/>
        <v>10.333333333333334</v>
      </c>
      <c r="D72" s="5">
        <v>310</v>
      </c>
    </row>
    <row r="73" spans="1:4" x14ac:dyDescent="0.3">
      <c r="A73" s="1">
        <f t="shared" si="3"/>
        <v>48</v>
      </c>
      <c r="B73" s="1" t="s">
        <v>289</v>
      </c>
      <c r="C73" s="5">
        <f t="shared" si="2"/>
        <v>10.333333333333334</v>
      </c>
      <c r="D73" s="5">
        <v>310</v>
      </c>
    </row>
    <row r="74" spans="1:4" x14ac:dyDescent="0.3">
      <c r="A74" s="1">
        <f t="shared" si="3"/>
        <v>49</v>
      </c>
      <c r="B74" s="1" t="s">
        <v>287</v>
      </c>
      <c r="C74" s="5">
        <f t="shared" si="2"/>
        <v>10.333333333333334</v>
      </c>
      <c r="D74" s="5">
        <v>310</v>
      </c>
    </row>
    <row r="75" spans="1:4" x14ac:dyDescent="0.3">
      <c r="A75" s="1">
        <f t="shared" si="3"/>
        <v>50</v>
      </c>
      <c r="B75" s="1" t="s">
        <v>287</v>
      </c>
      <c r="C75" s="5">
        <f t="shared" si="2"/>
        <v>10.333333333333334</v>
      </c>
      <c r="D75" s="5">
        <v>310</v>
      </c>
    </row>
    <row r="76" spans="1:4" x14ac:dyDescent="0.3">
      <c r="A76" s="1">
        <f t="shared" si="3"/>
        <v>51</v>
      </c>
      <c r="B76" s="1" t="s">
        <v>287</v>
      </c>
      <c r="C76" s="5">
        <f t="shared" si="2"/>
        <v>10.333333333333334</v>
      </c>
      <c r="D76" s="5">
        <v>310</v>
      </c>
    </row>
    <row r="77" spans="1:4" x14ac:dyDescent="0.3">
      <c r="A77" s="25"/>
      <c r="B77" s="25"/>
      <c r="C77" s="26"/>
      <c r="D77" s="26">
        <f>SUM(D43:D76)</f>
        <v>12495</v>
      </c>
    </row>
    <row r="78" spans="1:4" x14ac:dyDescent="0.3">
      <c r="A78" s="23"/>
      <c r="B78" s="23"/>
      <c r="C78" s="24"/>
      <c r="D78" s="24"/>
    </row>
    <row r="79" spans="1:4" x14ac:dyDescent="0.3">
      <c r="A79" s="36" t="s">
        <v>291</v>
      </c>
      <c r="B79" s="25"/>
      <c r="C79" s="26"/>
      <c r="D79" s="26"/>
    </row>
    <row r="80" spans="1:4" x14ac:dyDescent="0.3">
      <c r="A80" s="23">
        <v>52</v>
      </c>
      <c r="B80" s="23" t="s">
        <v>29</v>
      </c>
      <c r="C80" s="24">
        <f>D80/30</f>
        <v>30</v>
      </c>
      <c r="D80" s="24">
        <v>900</v>
      </c>
    </row>
    <row r="81" spans="1:4" x14ac:dyDescent="0.3">
      <c r="A81" s="25"/>
      <c r="B81" s="25"/>
      <c r="C81" s="26"/>
      <c r="D81" s="26">
        <f>+D80</f>
        <v>900</v>
      </c>
    </row>
    <row r="82" spans="1:4" x14ac:dyDescent="0.3">
      <c r="A82" s="23"/>
      <c r="B82" s="23"/>
      <c r="C82" s="24"/>
      <c r="D82" s="24"/>
    </row>
    <row r="83" spans="1:4" x14ac:dyDescent="0.3">
      <c r="A83" s="36" t="s">
        <v>292</v>
      </c>
      <c r="B83" s="25"/>
      <c r="C83" s="26"/>
      <c r="D83" s="26"/>
    </row>
    <row r="84" spans="1:4" x14ac:dyDescent="0.3">
      <c r="A84" s="23">
        <v>53</v>
      </c>
      <c r="B84" s="23" t="s">
        <v>293</v>
      </c>
      <c r="C84" s="24">
        <f>D84/30</f>
        <v>20</v>
      </c>
      <c r="D84" s="24">
        <v>600</v>
      </c>
    </row>
    <row r="85" spans="1:4" x14ac:dyDescent="0.3">
      <c r="A85" s="23">
        <v>54</v>
      </c>
      <c r="B85" s="23" t="s">
        <v>294</v>
      </c>
      <c r="C85" s="24">
        <f>D85/30</f>
        <v>30</v>
      </c>
      <c r="D85" s="5">
        <v>900</v>
      </c>
    </row>
    <row r="86" spans="1:4" x14ac:dyDescent="0.3">
      <c r="A86" s="28">
        <v>55</v>
      </c>
      <c r="B86" s="28" t="s">
        <v>293</v>
      </c>
      <c r="C86" s="37">
        <f>D86/30</f>
        <v>16.666666666666668</v>
      </c>
      <c r="D86" s="37">
        <v>500</v>
      </c>
    </row>
    <row r="87" spans="1:4" x14ac:dyDescent="0.3">
      <c r="A87" s="25"/>
      <c r="B87" s="25"/>
      <c r="C87" s="26"/>
      <c r="D87" s="26">
        <f>SUM(D84:D86)</f>
        <v>2000</v>
      </c>
    </row>
    <row r="88" spans="1:4" x14ac:dyDescent="0.3">
      <c r="A88" s="23"/>
      <c r="B88" s="23"/>
      <c r="C88" s="24"/>
      <c r="D88" s="24"/>
    </row>
    <row r="89" spans="1:4" x14ac:dyDescent="0.3">
      <c r="A89" s="36" t="s">
        <v>295</v>
      </c>
      <c r="B89" s="25"/>
      <c r="C89" s="26"/>
      <c r="D89" s="26"/>
    </row>
    <row r="90" spans="1:4" x14ac:dyDescent="0.3">
      <c r="A90" s="23">
        <v>56</v>
      </c>
      <c r="B90" s="23" t="s">
        <v>39</v>
      </c>
      <c r="C90" s="24">
        <f>D90/30</f>
        <v>13.333333333333334</v>
      </c>
      <c r="D90" s="5">
        <v>400</v>
      </c>
    </row>
    <row r="91" spans="1:4" x14ac:dyDescent="0.3">
      <c r="A91" s="23">
        <v>57</v>
      </c>
      <c r="B91" s="23" t="s">
        <v>296</v>
      </c>
      <c r="C91" s="24">
        <f>D91/30</f>
        <v>30</v>
      </c>
      <c r="D91" s="24">
        <v>900</v>
      </c>
    </row>
    <row r="92" spans="1:4" x14ac:dyDescent="0.3">
      <c r="A92" s="23">
        <v>58</v>
      </c>
      <c r="B92" s="23" t="s">
        <v>39</v>
      </c>
      <c r="C92" s="24">
        <f>D92/30</f>
        <v>13.333333333333334</v>
      </c>
      <c r="D92" s="24">
        <v>400</v>
      </c>
    </row>
    <row r="93" spans="1:4" x14ac:dyDescent="0.3">
      <c r="A93" s="23">
        <v>58</v>
      </c>
      <c r="B93" s="23" t="s">
        <v>39</v>
      </c>
      <c r="C93" s="24">
        <f>D93/30</f>
        <v>16.666666666666668</v>
      </c>
      <c r="D93" s="24">
        <v>500</v>
      </c>
    </row>
    <row r="94" spans="1:4" x14ac:dyDescent="0.3">
      <c r="A94" s="25"/>
      <c r="B94" s="25"/>
      <c r="C94" s="26"/>
      <c r="D94" s="26">
        <f>SUM(D90:D93)</f>
        <v>2200</v>
      </c>
    </row>
    <row r="95" spans="1:4" x14ac:dyDescent="0.3">
      <c r="A95" s="1"/>
      <c r="B95" s="1"/>
      <c r="C95" s="5"/>
      <c r="D95" s="5"/>
    </row>
    <row r="96" spans="1:4" x14ac:dyDescent="0.3">
      <c r="A96" s="36" t="s">
        <v>297</v>
      </c>
      <c r="B96" s="25"/>
      <c r="C96" s="26"/>
      <c r="D96" s="26"/>
    </row>
    <row r="97" spans="1:4" x14ac:dyDescent="0.3">
      <c r="A97" s="1">
        <v>59</v>
      </c>
      <c r="B97" s="1" t="s">
        <v>298</v>
      </c>
      <c r="C97" s="5">
        <f>D97/30</f>
        <v>20</v>
      </c>
      <c r="D97" s="5">
        <v>600</v>
      </c>
    </row>
    <row r="98" spans="1:4" x14ac:dyDescent="0.3">
      <c r="A98" s="1">
        <v>60</v>
      </c>
      <c r="B98" s="1" t="s">
        <v>299</v>
      </c>
      <c r="C98" s="5">
        <f t="shared" ref="C98:C101" si="4">D98/30</f>
        <v>11.666666666666666</v>
      </c>
      <c r="D98" s="5">
        <v>350</v>
      </c>
    </row>
    <row r="99" spans="1:4" x14ac:dyDescent="0.3">
      <c r="A99" s="1">
        <v>61</v>
      </c>
      <c r="B99" s="1" t="s">
        <v>299</v>
      </c>
      <c r="C99" s="5">
        <f t="shared" si="4"/>
        <v>11.666666666666666</v>
      </c>
      <c r="D99" s="5">
        <v>350</v>
      </c>
    </row>
    <row r="100" spans="1:4" x14ac:dyDescent="0.3">
      <c r="A100" s="1">
        <v>62</v>
      </c>
      <c r="B100" s="1" t="s">
        <v>299</v>
      </c>
      <c r="C100" s="5">
        <f t="shared" si="4"/>
        <v>11.666666666666666</v>
      </c>
      <c r="D100" s="5">
        <v>350</v>
      </c>
    </row>
    <row r="101" spans="1:4" x14ac:dyDescent="0.3">
      <c r="A101" s="1">
        <v>63</v>
      </c>
      <c r="B101" s="1" t="s">
        <v>299</v>
      </c>
      <c r="C101" s="5">
        <f t="shared" si="4"/>
        <v>14.166666666666666</v>
      </c>
      <c r="D101" s="5">
        <v>425</v>
      </c>
    </row>
    <row r="102" spans="1:4" x14ac:dyDescent="0.3">
      <c r="A102" s="25" t="s">
        <v>300</v>
      </c>
      <c r="B102" s="25"/>
      <c r="C102" s="26"/>
      <c r="D102" s="26">
        <f>SUM(D97:D101)</f>
        <v>2075</v>
      </c>
    </row>
    <row r="103" spans="1:4" x14ac:dyDescent="0.3">
      <c r="A103" s="1"/>
      <c r="B103" s="1"/>
      <c r="C103" s="5"/>
      <c r="D103" s="5"/>
    </row>
    <row r="104" spans="1:4" x14ac:dyDescent="0.3">
      <c r="A104" s="36" t="s">
        <v>301</v>
      </c>
      <c r="B104" s="25"/>
      <c r="C104" s="26"/>
      <c r="D104" s="26"/>
    </row>
    <row r="105" spans="1:4" x14ac:dyDescent="0.3">
      <c r="A105" s="23">
        <v>64</v>
      </c>
      <c r="B105" s="23" t="s">
        <v>42</v>
      </c>
      <c r="C105" s="24">
        <f>D105/30</f>
        <v>23.333333333333332</v>
      </c>
      <c r="D105" s="24">
        <v>700</v>
      </c>
    </row>
    <row r="106" spans="1:4" x14ac:dyDescent="0.3">
      <c r="A106" s="25"/>
      <c r="B106" s="25"/>
      <c r="C106" s="26"/>
      <c r="D106" s="26">
        <f>+D105</f>
        <v>700</v>
      </c>
    </row>
    <row r="107" spans="1:4" x14ac:dyDescent="0.3">
      <c r="A107" s="1"/>
      <c r="B107" s="1"/>
      <c r="C107" s="5"/>
      <c r="D107" s="5"/>
    </row>
    <row r="108" spans="1:4" x14ac:dyDescent="0.3">
      <c r="A108" s="36" t="s">
        <v>302</v>
      </c>
      <c r="B108" s="25"/>
      <c r="C108" s="26"/>
      <c r="D108" s="26"/>
    </row>
    <row r="109" spans="1:4" x14ac:dyDescent="0.3">
      <c r="A109" s="23">
        <v>65</v>
      </c>
      <c r="B109" s="23" t="s">
        <v>303</v>
      </c>
      <c r="C109" s="24">
        <f>D109/30</f>
        <v>33.333333333333336</v>
      </c>
      <c r="D109" s="24">
        <v>1000</v>
      </c>
    </row>
    <row r="110" spans="1:4" x14ac:dyDescent="0.3">
      <c r="A110" s="25"/>
      <c r="B110" s="25"/>
      <c r="C110" s="26"/>
      <c r="D110" s="26">
        <f>SUM(D109)</f>
        <v>1000</v>
      </c>
    </row>
    <row r="111" spans="1:4" x14ac:dyDescent="0.3">
      <c r="A111" s="1"/>
      <c r="B111" s="1"/>
      <c r="C111" s="5"/>
      <c r="D111" s="5"/>
    </row>
    <row r="112" spans="1:4" x14ac:dyDescent="0.3">
      <c r="A112" s="36" t="s">
        <v>304</v>
      </c>
      <c r="B112" s="25"/>
      <c r="C112" s="26"/>
      <c r="D112" s="26"/>
    </row>
    <row r="113" spans="1:4" x14ac:dyDescent="0.3">
      <c r="A113" s="23">
        <v>66</v>
      </c>
      <c r="B113" s="23" t="s">
        <v>48</v>
      </c>
      <c r="C113" s="24">
        <f>D113/30</f>
        <v>26.666666666666668</v>
      </c>
      <c r="D113" s="24">
        <v>800</v>
      </c>
    </row>
    <row r="114" spans="1:4" x14ac:dyDescent="0.3">
      <c r="A114" s="1">
        <v>67</v>
      </c>
      <c r="B114" s="1" t="s">
        <v>49</v>
      </c>
      <c r="C114" s="5">
        <f>D114/30</f>
        <v>17.333333333333332</v>
      </c>
      <c r="D114" s="5">
        <v>520</v>
      </c>
    </row>
    <row r="115" spans="1:4" x14ac:dyDescent="0.3">
      <c r="A115" s="25"/>
      <c r="B115" s="25"/>
      <c r="C115" s="26"/>
      <c r="D115" s="26">
        <f>SUM(D113+D114)</f>
        <v>1320</v>
      </c>
    </row>
    <row r="116" spans="1:4" x14ac:dyDescent="0.3">
      <c r="A116" s="23"/>
      <c r="B116" s="23" t="s">
        <v>305</v>
      </c>
      <c r="C116" s="24"/>
      <c r="D116" s="24"/>
    </row>
    <row r="117" spans="1:4" x14ac:dyDescent="0.3">
      <c r="A117" s="36" t="s">
        <v>306</v>
      </c>
      <c r="B117" s="25"/>
      <c r="C117" s="26"/>
      <c r="D117" s="26"/>
    </row>
    <row r="118" spans="1:4" x14ac:dyDescent="0.3">
      <c r="A118" s="28">
        <v>68</v>
      </c>
      <c r="B118" s="28" t="s">
        <v>307</v>
      </c>
      <c r="C118" s="37">
        <f>D118/30</f>
        <v>26.666666666666668</v>
      </c>
      <c r="D118" s="37">
        <v>800</v>
      </c>
    </row>
    <row r="119" spans="1:4" x14ac:dyDescent="0.3">
      <c r="A119" s="23">
        <v>69</v>
      </c>
      <c r="B119" s="23" t="s">
        <v>52</v>
      </c>
      <c r="C119" s="24">
        <f>D119/30</f>
        <v>20</v>
      </c>
      <c r="D119" s="5">
        <v>600</v>
      </c>
    </row>
    <row r="120" spans="1:4" x14ac:dyDescent="0.3">
      <c r="A120" s="23">
        <v>70</v>
      </c>
      <c r="B120" s="23" t="s">
        <v>308</v>
      </c>
      <c r="C120" s="24">
        <f>D120/30</f>
        <v>20</v>
      </c>
      <c r="D120" s="24">
        <v>600</v>
      </c>
    </row>
    <row r="121" spans="1:4" x14ac:dyDescent="0.3">
      <c r="A121" s="23">
        <v>71</v>
      </c>
      <c r="B121" s="1" t="s">
        <v>52</v>
      </c>
      <c r="C121" s="5">
        <f>D121/30</f>
        <v>20</v>
      </c>
      <c r="D121" s="5">
        <v>600</v>
      </c>
    </row>
    <row r="122" spans="1:4" x14ac:dyDescent="0.3">
      <c r="A122" s="25" t="s">
        <v>300</v>
      </c>
      <c r="B122" s="25"/>
      <c r="C122" s="26"/>
      <c r="D122" s="26">
        <f>SUM(D118:D121)</f>
        <v>2600</v>
      </c>
    </row>
    <row r="123" spans="1:4" x14ac:dyDescent="0.3">
      <c r="A123" s="1"/>
      <c r="B123" s="1"/>
      <c r="C123" s="5"/>
      <c r="D123" s="5"/>
    </row>
    <row r="124" spans="1:4" x14ac:dyDescent="0.3">
      <c r="A124" s="36" t="s">
        <v>309</v>
      </c>
      <c r="B124" s="25"/>
      <c r="C124" s="26"/>
      <c r="D124" s="26"/>
    </row>
    <row r="125" spans="1:4" x14ac:dyDescent="0.3">
      <c r="A125" s="23">
        <v>72</v>
      </c>
      <c r="B125" s="23" t="s">
        <v>310</v>
      </c>
      <c r="C125" s="24">
        <f t="shared" ref="C125:C131" si="5">D125/30</f>
        <v>23.333333333333332</v>
      </c>
      <c r="D125" s="5">
        <v>700</v>
      </c>
    </row>
    <row r="126" spans="1:4" x14ac:dyDescent="0.3">
      <c r="A126" s="23">
        <f>+A125+1</f>
        <v>73</v>
      </c>
      <c r="B126" s="23" t="s">
        <v>87</v>
      </c>
      <c r="C126" s="24">
        <f t="shared" si="5"/>
        <v>14.166666666666666</v>
      </c>
      <c r="D126" s="24">
        <v>425</v>
      </c>
    </row>
    <row r="127" spans="1:4" x14ac:dyDescent="0.3">
      <c r="A127" s="23">
        <f t="shared" ref="A127:A137" si="6">+A126+1</f>
        <v>74</v>
      </c>
      <c r="B127" s="23" t="s">
        <v>311</v>
      </c>
      <c r="C127" s="24">
        <f t="shared" si="5"/>
        <v>14.166666666666666</v>
      </c>
      <c r="D127" s="24">
        <v>425</v>
      </c>
    </row>
    <row r="128" spans="1:4" x14ac:dyDescent="0.3">
      <c r="A128" s="23">
        <f t="shared" si="6"/>
        <v>75</v>
      </c>
      <c r="B128" s="23" t="s">
        <v>87</v>
      </c>
      <c r="C128" s="24">
        <f t="shared" si="5"/>
        <v>14.166666666666666</v>
      </c>
      <c r="D128" s="24">
        <v>425</v>
      </c>
    </row>
    <row r="129" spans="1:4" x14ac:dyDescent="0.3">
      <c r="A129" s="23">
        <f t="shared" si="6"/>
        <v>76</v>
      </c>
      <c r="B129" s="1" t="s">
        <v>312</v>
      </c>
      <c r="C129" s="5">
        <f t="shared" si="5"/>
        <v>11.333333333333334</v>
      </c>
      <c r="D129" s="5">
        <v>340</v>
      </c>
    </row>
    <row r="130" spans="1:4" x14ac:dyDescent="0.3">
      <c r="A130" s="23">
        <f t="shared" si="6"/>
        <v>77</v>
      </c>
      <c r="B130" s="1" t="s">
        <v>312</v>
      </c>
      <c r="C130" s="5">
        <f>D130/30</f>
        <v>11.333333333333334</v>
      </c>
      <c r="D130" s="5">
        <v>340</v>
      </c>
    </row>
    <row r="131" spans="1:4" x14ac:dyDescent="0.3">
      <c r="A131" s="23">
        <f t="shared" si="6"/>
        <v>78</v>
      </c>
      <c r="B131" s="1" t="s">
        <v>89</v>
      </c>
      <c r="C131" s="5">
        <f t="shared" si="5"/>
        <v>12.333333333333334</v>
      </c>
      <c r="D131" s="5">
        <v>370</v>
      </c>
    </row>
    <row r="132" spans="1:4" x14ac:dyDescent="0.3">
      <c r="A132" s="23">
        <f t="shared" si="6"/>
        <v>79</v>
      </c>
      <c r="B132" s="23" t="s">
        <v>313</v>
      </c>
      <c r="C132" s="24">
        <f>D132/30</f>
        <v>11.666666666666666</v>
      </c>
      <c r="D132" s="5">
        <v>350</v>
      </c>
    </row>
    <row r="133" spans="1:4" x14ac:dyDescent="0.3">
      <c r="A133" s="23">
        <f t="shared" si="6"/>
        <v>80</v>
      </c>
      <c r="B133" s="23" t="s">
        <v>313</v>
      </c>
      <c r="C133" s="24">
        <f>D133/30</f>
        <v>11.666666666666666</v>
      </c>
      <c r="D133" s="5">
        <v>350</v>
      </c>
    </row>
    <row r="134" spans="1:4" x14ac:dyDescent="0.3">
      <c r="A134" s="23">
        <f t="shared" si="6"/>
        <v>81</v>
      </c>
      <c r="B134" s="23" t="s">
        <v>313</v>
      </c>
      <c r="C134" s="24">
        <f t="shared" ref="C134:C136" si="7">D134/30</f>
        <v>11.666666666666666</v>
      </c>
      <c r="D134" s="5">
        <v>350</v>
      </c>
    </row>
    <row r="135" spans="1:4" x14ac:dyDescent="0.3">
      <c r="A135" s="23">
        <f t="shared" si="6"/>
        <v>82</v>
      </c>
      <c r="B135" s="23" t="s">
        <v>312</v>
      </c>
      <c r="C135" s="24">
        <f t="shared" si="7"/>
        <v>10.333333333333334</v>
      </c>
      <c r="D135" s="24">
        <v>310</v>
      </c>
    </row>
    <row r="136" spans="1:4" x14ac:dyDescent="0.3">
      <c r="A136" s="28">
        <f t="shared" si="6"/>
        <v>83</v>
      </c>
      <c r="B136" s="28" t="s">
        <v>312</v>
      </c>
      <c r="C136" s="37">
        <f t="shared" si="7"/>
        <v>10.333333333333334</v>
      </c>
      <c r="D136" s="37">
        <v>310</v>
      </c>
    </row>
    <row r="137" spans="1:4" x14ac:dyDescent="0.3">
      <c r="A137" s="23">
        <f t="shared" si="6"/>
        <v>84</v>
      </c>
      <c r="B137" s="23" t="s">
        <v>314</v>
      </c>
      <c r="C137" s="24">
        <f>D137/30</f>
        <v>12.5</v>
      </c>
      <c r="D137" s="24">
        <v>375</v>
      </c>
    </row>
    <row r="138" spans="1:4" x14ac:dyDescent="0.3">
      <c r="A138" s="25"/>
      <c r="B138" s="25"/>
      <c r="C138" s="26"/>
      <c r="D138" s="26">
        <f>SUM(D125:D137)</f>
        <v>5070</v>
      </c>
    </row>
    <row r="139" spans="1:4" x14ac:dyDescent="0.3">
      <c r="A139" s="1"/>
      <c r="B139" s="42"/>
      <c r="C139" s="39"/>
      <c r="D139" s="39"/>
    </row>
    <row r="140" spans="1:4" x14ac:dyDescent="0.3">
      <c r="A140" s="36" t="s">
        <v>315</v>
      </c>
      <c r="B140" s="25"/>
      <c r="C140" s="26"/>
      <c r="D140" s="26"/>
    </row>
    <row r="141" spans="1:4" x14ac:dyDescent="0.3">
      <c r="A141" s="23">
        <v>85</v>
      </c>
      <c r="B141" s="23" t="s">
        <v>145</v>
      </c>
      <c r="C141" s="24">
        <f>D141/30</f>
        <v>20</v>
      </c>
      <c r="D141" s="24">
        <v>600</v>
      </c>
    </row>
    <row r="142" spans="1:4" x14ac:dyDescent="0.3">
      <c r="A142" s="23">
        <v>86</v>
      </c>
      <c r="B142" s="23" t="s">
        <v>146</v>
      </c>
      <c r="C142" s="24">
        <f t="shared" ref="C142:C144" si="8">D142/30</f>
        <v>15.833333333333334</v>
      </c>
      <c r="D142" s="24">
        <v>475</v>
      </c>
    </row>
    <row r="143" spans="1:4" x14ac:dyDescent="0.3">
      <c r="A143" s="28">
        <v>87</v>
      </c>
      <c r="B143" s="28" t="s">
        <v>316</v>
      </c>
      <c r="C143" s="37">
        <f t="shared" si="8"/>
        <v>10.333333333333334</v>
      </c>
      <c r="D143" s="37">
        <v>310</v>
      </c>
    </row>
    <row r="144" spans="1:4" x14ac:dyDescent="0.3">
      <c r="A144" s="23">
        <v>88</v>
      </c>
      <c r="B144" s="23" t="s">
        <v>146</v>
      </c>
      <c r="C144" s="24">
        <f t="shared" si="8"/>
        <v>13.333333333333334</v>
      </c>
      <c r="D144" s="24">
        <v>400</v>
      </c>
    </row>
    <row r="145" spans="1:4" x14ac:dyDescent="0.3">
      <c r="A145" s="25"/>
      <c r="B145" s="25"/>
      <c r="C145" s="26"/>
      <c r="D145" s="26">
        <f>SUM(D141:D144)</f>
        <v>1785</v>
      </c>
    </row>
    <row r="146" spans="1:4" x14ac:dyDescent="0.3">
      <c r="A146" s="1"/>
      <c r="B146" s="1"/>
      <c r="C146" s="5"/>
      <c r="D146" s="5"/>
    </row>
    <row r="147" spans="1:4" x14ac:dyDescent="0.3">
      <c r="A147" s="36" t="s">
        <v>317</v>
      </c>
      <c r="B147" s="25"/>
      <c r="C147" s="26"/>
      <c r="D147" s="26"/>
    </row>
    <row r="148" spans="1:4" x14ac:dyDescent="0.3">
      <c r="A148" s="28">
        <v>89</v>
      </c>
      <c r="B148" s="28" t="s">
        <v>318</v>
      </c>
      <c r="C148" s="37">
        <f>D148/30</f>
        <v>10.333333333333334</v>
      </c>
      <c r="D148" s="37">
        <v>310</v>
      </c>
    </row>
    <row r="149" spans="1:4" x14ac:dyDescent="0.3">
      <c r="A149" s="25"/>
      <c r="B149" s="25"/>
      <c r="C149" s="26"/>
      <c r="D149" s="26">
        <f>SUM(D148)</f>
        <v>310</v>
      </c>
    </row>
    <row r="150" spans="1:4" x14ac:dyDescent="0.3">
      <c r="A150" s="1"/>
      <c r="B150" s="1"/>
      <c r="C150" s="5"/>
      <c r="D150" s="5"/>
    </row>
    <row r="151" spans="1:4" x14ac:dyDescent="0.3">
      <c r="A151" s="36" t="s">
        <v>319</v>
      </c>
      <c r="B151" s="25"/>
      <c r="C151" s="26"/>
      <c r="D151" s="26"/>
    </row>
    <row r="152" spans="1:4" x14ac:dyDescent="0.3">
      <c r="A152" s="28">
        <v>90</v>
      </c>
      <c r="B152" s="28" t="s">
        <v>320</v>
      </c>
      <c r="C152" s="37">
        <f>D152/30</f>
        <v>36.666666666666664</v>
      </c>
      <c r="D152" s="37">
        <v>1100</v>
      </c>
    </row>
    <row r="153" spans="1:4" x14ac:dyDescent="0.3">
      <c r="A153" s="28">
        <v>91</v>
      </c>
      <c r="B153" s="28" t="s">
        <v>321</v>
      </c>
      <c r="C153" s="37">
        <f>D153/30</f>
        <v>13.333333333333334</v>
      </c>
      <c r="D153" s="37">
        <v>400</v>
      </c>
    </row>
    <row r="154" spans="1:4" x14ac:dyDescent="0.3">
      <c r="A154" s="25"/>
      <c r="B154" s="25"/>
      <c r="C154" s="26"/>
      <c r="D154" s="26">
        <f>SUM(D152:D153)</f>
        <v>1500</v>
      </c>
    </row>
    <row r="155" spans="1:4" x14ac:dyDescent="0.3">
      <c r="A155" s="29"/>
      <c r="B155" s="1"/>
      <c r="C155" s="5"/>
      <c r="D155" s="5"/>
    </row>
    <row r="156" spans="1:4" x14ac:dyDescent="0.3">
      <c r="A156" s="36" t="s">
        <v>322</v>
      </c>
      <c r="B156" s="25"/>
      <c r="C156" s="26"/>
      <c r="D156" s="26"/>
    </row>
    <row r="157" spans="1:4" x14ac:dyDescent="0.3">
      <c r="A157" s="43">
        <v>92</v>
      </c>
      <c r="B157" s="23" t="s">
        <v>58</v>
      </c>
      <c r="C157" s="24">
        <f>D157/30</f>
        <v>30</v>
      </c>
      <c r="D157" s="24">
        <v>900</v>
      </c>
    </row>
    <row r="158" spans="1:4" x14ac:dyDescent="0.3">
      <c r="A158" s="44">
        <f>+A157+1</f>
        <v>93</v>
      </c>
      <c r="B158" s="23" t="s">
        <v>323</v>
      </c>
      <c r="C158" s="24">
        <f>D158/30</f>
        <v>11.666666666666666</v>
      </c>
      <c r="D158" s="24">
        <v>350</v>
      </c>
    </row>
    <row r="159" spans="1:4" x14ac:dyDescent="0.3">
      <c r="A159" s="44">
        <f t="shared" ref="A159:A167" si="9">+A158+1</f>
        <v>94</v>
      </c>
      <c r="B159" s="45" t="s">
        <v>324</v>
      </c>
      <c r="C159" s="24">
        <f t="shared" ref="C159:C167" si="10">D159/30</f>
        <v>11.666666666666666</v>
      </c>
      <c r="D159" s="24">
        <v>350</v>
      </c>
    </row>
    <row r="160" spans="1:4" x14ac:dyDescent="0.3">
      <c r="A160" s="44">
        <f t="shared" si="9"/>
        <v>95</v>
      </c>
      <c r="B160" s="45" t="s">
        <v>59</v>
      </c>
      <c r="C160" s="24">
        <f t="shared" si="10"/>
        <v>16.666666666666668</v>
      </c>
      <c r="D160" s="5">
        <v>500</v>
      </c>
    </row>
    <row r="161" spans="1:4" x14ac:dyDescent="0.3">
      <c r="A161" s="44">
        <f t="shared" si="9"/>
        <v>96</v>
      </c>
      <c r="B161" s="23" t="s">
        <v>325</v>
      </c>
      <c r="C161" s="24">
        <f t="shared" si="10"/>
        <v>20</v>
      </c>
      <c r="D161" s="24">
        <v>600</v>
      </c>
    </row>
    <row r="162" spans="1:4" x14ac:dyDescent="0.3">
      <c r="A162" s="44">
        <f t="shared" si="9"/>
        <v>97</v>
      </c>
      <c r="B162" s="23" t="s">
        <v>59</v>
      </c>
      <c r="C162" s="24">
        <f t="shared" si="10"/>
        <v>14.166666666666666</v>
      </c>
      <c r="D162" s="24">
        <v>425</v>
      </c>
    </row>
    <row r="163" spans="1:4" x14ac:dyDescent="0.3">
      <c r="A163" s="44">
        <f t="shared" si="9"/>
        <v>98</v>
      </c>
      <c r="B163" s="23" t="s">
        <v>59</v>
      </c>
      <c r="C163" s="24">
        <f t="shared" si="10"/>
        <v>14.166666666666666</v>
      </c>
      <c r="D163" s="24">
        <v>425</v>
      </c>
    </row>
    <row r="164" spans="1:4" x14ac:dyDescent="0.3">
      <c r="A164" s="44">
        <f t="shared" si="9"/>
        <v>99</v>
      </c>
      <c r="B164" s="45" t="s">
        <v>324</v>
      </c>
      <c r="C164" s="24">
        <f t="shared" si="10"/>
        <v>11</v>
      </c>
      <c r="D164" s="5">
        <v>330</v>
      </c>
    </row>
    <row r="165" spans="1:4" x14ac:dyDescent="0.3">
      <c r="A165" s="44">
        <f t="shared" si="9"/>
        <v>100</v>
      </c>
      <c r="B165" s="45" t="s">
        <v>326</v>
      </c>
      <c r="C165" s="5">
        <f t="shared" si="10"/>
        <v>20</v>
      </c>
      <c r="D165" s="5">
        <v>600</v>
      </c>
    </row>
    <row r="166" spans="1:4" x14ac:dyDescent="0.3">
      <c r="A166" s="44">
        <f t="shared" si="9"/>
        <v>101</v>
      </c>
      <c r="B166" s="23" t="s">
        <v>62</v>
      </c>
      <c r="C166" s="24">
        <f t="shared" si="10"/>
        <v>11.666666666666666</v>
      </c>
      <c r="D166" s="24">
        <v>350</v>
      </c>
    </row>
    <row r="167" spans="1:4" x14ac:dyDescent="0.3">
      <c r="A167" s="44">
        <f t="shared" si="9"/>
        <v>102</v>
      </c>
      <c r="B167" s="23" t="s">
        <v>327</v>
      </c>
      <c r="C167" s="24">
        <f t="shared" si="10"/>
        <v>13.333333333333334</v>
      </c>
      <c r="D167" s="24">
        <v>400</v>
      </c>
    </row>
    <row r="168" spans="1:4" x14ac:dyDescent="0.3">
      <c r="A168" s="25"/>
      <c r="B168" s="25"/>
      <c r="C168" s="26"/>
      <c r="D168" s="26">
        <f>SUM(D157:D167)</f>
        <v>5230</v>
      </c>
    </row>
    <row r="169" spans="1:4" x14ac:dyDescent="0.3">
      <c r="C169" s="46"/>
      <c r="D169" s="46"/>
    </row>
    <row r="170" spans="1:4" x14ac:dyDescent="0.3">
      <c r="A170" s="36" t="s">
        <v>328</v>
      </c>
      <c r="B170" s="25"/>
      <c r="C170" s="26"/>
      <c r="D170" s="26"/>
    </row>
    <row r="171" spans="1:4" x14ac:dyDescent="0.3">
      <c r="A171" s="1">
        <v>103</v>
      </c>
      <c r="B171" s="1" t="s">
        <v>72</v>
      </c>
      <c r="C171" s="5">
        <f>D171/30</f>
        <v>30</v>
      </c>
      <c r="D171" s="5">
        <v>900</v>
      </c>
    </row>
    <row r="172" spans="1:4" x14ac:dyDescent="0.3">
      <c r="A172" s="1">
        <f>+A171+1</f>
        <v>104</v>
      </c>
      <c r="B172" s="23" t="s">
        <v>329</v>
      </c>
      <c r="C172" s="24">
        <f>D172/30</f>
        <v>17.333333333333332</v>
      </c>
      <c r="D172" s="24">
        <v>520</v>
      </c>
    </row>
    <row r="173" spans="1:4" x14ac:dyDescent="0.3">
      <c r="A173" s="1">
        <f t="shared" ref="A173:A175" si="11">+A172+1</f>
        <v>105</v>
      </c>
      <c r="B173" s="23" t="s">
        <v>330</v>
      </c>
      <c r="C173" s="5">
        <f>D173/30</f>
        <v>12.5</v>
      </c>
      <c r="D173" s="5">
        <v>375</v>
      </c>
    </row>
    <row r="174" spans="1:4" x14ac:dyDescent="0.3">
      <c r="A174" s="1">
        <f t="shared" si="11"/>
        <v>106</v>
      </c>
      <c r="B174" s="23" t="s">
        <v>74</v>
      </c>
      <c r="C174" s="5">
        <f>D174/30</f>
        <v>11.666666666666666</v>
      </c>
      <c r="D174" s="5">
        <v>350</v>
      </c>
    </row>
    <row r="175" spans="1:4" x14ac:dyDescent="0.3">
      <c r="A175" s="1">
        <f t="shared" si="11"/>
        <v>107</v>
      </c>
      <c r="B175" s="23" t="s">
        <v>331</v>
      </c>
      <c r="C175" s="24">
        <f>D175/30</f>
        <v>15</v>
      </c>
      <c r="D175" s="5">
        <v>450</v>
      </c>
    </row>
    <row r="176" spans="1:4" x14ac:dyDescent="0.3">
      <c r="A176" s="25"/>
      <c r="B176" s="25"/>
      <c r="C176" s="26"/>
      <c r="D176" s="26">
        <f>SUM(D171:D175)</f>
        <v>2595</v>
      </c>
    </row>
    <row r="177" spans="1:4" x14ac:dyDescent="0.3">
      <c r="A177" s="23"/>
      <c r="B177" s="23"/>
      <c r="C177" s="24">
        <f t="shared" ref="C177:C182" si="12">D177/30</f>
        <v>0</v>
      </c>
      <c r="D177" s="24"/>
    </row>
    <row r="178" spans="1:4" x14ac:dyDescent="0.3">
      <c r="A178" s="36" t="s">
        <v>332</v>
      </c>
      <c r="B178" s="25"/>
      <c r="C178" s="26">
        <f t="shared" si="12"/>
        <v>0</v>
      </c>
      <c r="D178" s="26"/>
    </row>
    <row r="179" spans="1:4" x14ac:dyDescent="0.3">
      <c r="A179" s="23">
        <v>108</v>
      </c>
      <c r="B179" s="23" t="s">
        <v>77</v>
      </c>
      <c r="C179" s="24">
        <f t="shared" si="12"/>
        <v>23.333333333333332</v>
      </c>
      <c r="D179" s="24">
        <v>700</v>
      </c>
    </row>
    <row r="180" spans="1:4" x14ac:dyDescent="0.3">
      <c r="A180" s="23">
        <v>109</v>
      </c>
      <c r="B180" s="23" t="s">
        <v>79</v>
      </c>
      <c r="C180" s="24">
        <f t="shared" si="12"/>
        <v>13.333333333333334</v>
      </c>
      <c r="D180" s="24">
        <v>400</v>
      </c>
    </row>
    <row r="181" spans="1:4" x14ac:dyDescent="0.3">
      <c r="A181" s="23">
        <v>110</v>
      </c>
      <c r="B181" s="23" t="s">
        <v>79</v>
      </c>
      <c r="C181" s="24">
        <f t="shared" si="12"/>
        <v>11.333333333333334</v>
      </c>
      <c r="D181" s="24">
        <v>340</v>
      </c>
    </row>
    <row r="182" spans="1:4" x14ac:dyDescent="0.3">
      <c r="A182" s="23">
        <v>111</v>
      </c>
      <c r="B182" s="23" t="s">
        <v>79</v>
      </c>
      <c r="C182" s="24">
        <f t="shared" si="12"/>
        <v>21.666666666666668</v>
      </c>
      <c r="D182" s="24">
        <v>650</v>
      </c>
    </row>
    <row r="183" spans="1:4" x14ac:dyDescent="0.3">
      <c r="A183" s="25"/>
      <c r="B183" s="25"/>
      <c r="C183" s="26"/>
      <c r="D183" s="26">
        <f>SUM(D179:D182)</f>
        <v>2090</v>
      </c>
    </row>
    <row r="184" spans="1:4" x14ac:dyDescent="0.3">
      <c r="A184" s="23"/>
      <c r="B184" s="23"/>
      <c r="C184" s="24"/>
      <c r="D184" s="24"/>
    </row>
    <row r="185" spans="1:4" x14ac:dyDescent="0.3">
      <c r="A185" s="36" t="s">
        <v>333</v>
      </c>
      <c r="B185" s="25"/>
      <c r="C185" s="26">
        <f>D185/30</f>
        <v>0</v>
      </c>
      <c r="D185" s="26"/>
    </row>
    <row r="186" spans="1:4" x14ac:dyDescent="0.3">
      <c r="A186" s="23">
        <v>112</v>
      </c>
      <c r="B186" s="23" t="s">
        <v>82</v>
      </c>
      <c r="C186" s="24">
        <f>D186/30</f>
        <v>23.333333333333332</v>
      </c>
      <c r="D186" s="24">
        <v>700</v>
      </c>
    </row>
    <row r="187" spans="1:4" x14ac:dyDescent="0.3">
      <c r="A187" s="23">
        <v>113</v>
      </c>
      <c r="B187" s="23" t="s">
        <v>83</v>
      </c>
      <c r="C187" s="24">
        <f>D187/30</f>
        <v>13.333333333333334</v>
      </c>
      <c r="D187" s="24">
        <v>400</v>
      </c>
    </row>
    <row r="188" spans="1:4" x14ac:dyDescent="0.3">
      <c r="A188" s="25"/>
      <c r="B188" s="25"/>
      <c r="C188" s="26"/>
      <c r="D188" s="26">
        <f>SUM(D186:D187)</f>
        <v>1100</v>
      </c>
    </row>
    <row r="189" spans="1:4" x14ac:dyDescent="0.3">
      <c r="A189" s="23"/>
      <c r="B189" s="23"/>
      <c r="C189" s="24"/>
      <c r="D189" s="24"/>
    </row>
    <row r="190" spans="1:4" x14ac:dyDescent="0.3">
      <c r="A190" s="36" t="s">
        <v>334</v>
      </c>
      <c r="B190" s="25"/>
      <c r="C190" s="26"/>
      <c r="D190" s="26"/>
    </row>
    <row r="191" spans="1:4" x14ac:dyDescent="0.3">
      <c r="A191" s="1">
        <v>114</v>
      </c>
      <c r="B191" s="1" t="s">
        <v>335</v>
      </c>
      <c r="C191" s="5">
        <f>D191/30</f>
        <v>30</v>
      </c>
      <c r="D191" s="5">
        <v>900</v>
      </c>
    </row>
    <row r="192" spans="1:4" x14ac:dyDescent="0.3">
      <c r="A192" s="25"/>
      <c r="B192" s="25"/>
      <c r="C192" s="26"/>
      <c r="D192" s="26">
        <f t="shared" ref="D192" si="13">SUM(D191:D191)</f>
        <v>900</v>
      </c>
    </row>
    <row r="193" spans="1:4" x14ac:dyDescent="0.3">
      <c r="A193" s="29"/>
      <c r="B193" s="47"/>
      <c r="C193" s="47"/>
      <c r="D193" s="47"/>
    </row>
    <row r="194" spans="1:4" x14ac:dyDescent="0.3">
      <c r="A194" s="36" t="s">
        <v>336</v>
      </c>
      <c r="B194" s="25"/>
      <c r="C194" s="26"/>
      <c r="D194" s="26"/>
    </row>
    <row r="195" spans="1:4" x14ac:dyDescent="0.3">
      <c r="A195" s="1">
        <v>115</v>
      </c>
      <c r="B195" s="1" t="s">
        <v>95</v>
      </c>
      <c r="C195" s="5">
        <f>D195/30</f>
        <v>21.666666666666668</v>
      </c>
      <c r="D195" s="5">
        <v>650</v>
      </c>
    </row>
    <row r="196" spans="1:4" x14ac:dyDescent="0.3">
      <c r="A196" s="1">
        <v>116</v>
      </c>
      <c r="B196" s="1" t="s">
        <v>96</v>
      </c>
      <c r="C196" s="5">
        <f>D196/30</f>
        <v>16.666666666666668</v>
      </c>
      <c r="D196" s="5">
        <v>500</v>
      </c>
    </row>
    <row r="197" spans="1:4" x14ac:dyDescent="0.3">
      <c r="A197" s="25"/>
      <c r="B197" s="25"/>
      <c r="C197" s="26"/>
      <c r="D197" s="26">
        <f t="shared" ref="D197" si="14">SUM(D195:D196)</f>
        <v>1150</v>
      </c>
    </row>
    <row r="198" spans="1:4" x14ac:dyDescent="0.3">
      <c r="A198" s="1"/>
      <c r="B198" s="42"/>
      <c r="C198" s="39"/>
      <c r="D198" s="39"/>
    </row>
    <row r="199" spans="1:4" x14ac:dyDescent="0.3">
      <c r="A199" s="36" t="s">
        <v>337</v>
      </c>
      <c r="B199" s="25"/>
      <c r="C199" s="26"/>
      <c r="D199" s="26"/>
    </row>
    <row r="200" spans="1:4" x14ac:dyDescent="0.3">
      <c r="A200" s="23">
        <v>117</v>
      </c>
      <c r="B200" s="23" t="s">
        <v>338</v>
      </c>
      <c r="C200" s="24">
        <f t="shared" ref="C200:C203" si="15">D200/30</f>
        <v>20</v>
      </c>
      <c r="D200" s="24">
        <v>600</v>
      </c>
    </row>
    <row r="201" spans="1:4" x14ac:dyDescent="0.3">
      <c r="A201" s="23">
        <v>118</v>
      </c>
      <c r="B201" s="23" t="s">
        <v>106</v>
      </c>
      <c r="C201" s="24">
        <f t="shared" si="15"/>
        <v>10.333333333333334</v>
      </c>
      <c r="D201" s="5">
        <v>310</v>
      </c>
    </row>
    <row r="202" spans="1:4" x14ac:dyDescent="0.3">
      <c r="A202" s="23">
        <v>119</v>
      </c>
      <c r="B202" s="23" t="s">
        <v>106</v>
      </c>
      <c r="C202" s="24">
        <f t="shared" si="15"/>
        <v>10.333333333333334</v>
      </c>
      <c r="D202" s="24">
        <v>310</v>
      </c>
    </row>
    <row r="203" spans="1:4" x14ac:dyDescent="0.3">
      <c r="A203" s="23">
        <v>120</v>
      </c>
      <c r="B203" s="1" t="s">
        <v>339</v>
      </c>
      <c r="C203" s="5">
        <f t="shared" si="15"/>
        <v>13.333333333333334</v>
      </c>
      <c r="D203" s="5">
        <v>400</v>
      </c>
    </row>
    <row r="204" spans="1:4" x14ac:dyDescent="0.3">
      <c r="A204" s="25"/>
      <c r="B204" s="25"/>
      <c r="C204" s="26"/>
      <c r="D204" s="26">
        <f>SUM(D200:D203)</f>
        <v>1620</v>
      </c>
    </row>
    <row r="205" spans="1:4" x14ac:dyDescent="0.3">
      <c r="A205" s="29"/>
      <c r="B205" s="1"/>
      <c r="C205" s="5"/>
      <c r="D205" s="5"/>
    </row>
    <row r="206" spans="1:4" x14ac:dyDescent="0.3">
      <c r="A206" s="36" t="s">
        <v>340</v>
      </c>
      <c r="B206" s="25"/>
      <c r="C206" s="26"/>
      <c r="D206" s="26"/>
    </row>
    <row r="207" spans="1:4" x14ac:dyDescent="0.3">
      <c r="A207" s="23">
        <v>121</v>
      </c>
      <c r="B207" s="23" t="s">
        <v>110</v>
      </c>
      <c r="C207" s="24">
        <f>D207/30</f>
        <v>20</v>
      </c>
      <c r="D207" s="24">
        <v>600</v>
      </c>
    </row>
    <row r="208" spans="1:4" x14ac:dyDescent="0.3">
      <c r="A208" s="23">
        <v>122</v>
      </c>
      <c r="B208" s="23" t="s">
        <v>111</v>
      </c>
      <c r="C208" s="24">
        <f>D208/30</f>
        <v>11.333333333333334</v>
      </c>
      <c r="D208" s="24">
        <v>340</v>
      </c>
    </row>
    <row r="209" spans="1:4" x14ac:dyDescent="0.3">
      <c r="A209" s="23">
        <v>123</v>
      </c>
      <c r="B209" s="1" t="s">
        <v>111</v>
      </c>
      <c r="C209" s="24">
        <f>D209/30</f>
        <v>11.333333333333334</v>
      </c>
      <c r="D209" s="24">
        <v>340</v>
      </c>
    </row>
    <row r="210" spans="1:4" x14ac:dyDescent="0.3">
      <c r="A210" s="23">
        <v>124</v>
      </c>
      <c r="B210" s="23" t="s">
        <v>111</v>
      </c>
      <c r="C210" s="24">
        <f>D210/30</f>
        <v>11.333333333333334</v>
      </c>
      <c r="D210" s="24">
        <v>340</v>
      </c>
    </row>
    <row r="211" spans="1:4" x14ac:dyDescent="0.3">
      <c r="A211" s="23">
        <v>125</v>
      </c>
      <c r="B211" s="23" t="s">
        <v>111</v>
      </c>
      <c r="C211" s="24">
        <f>D211/30</f>
        <v>11.333333333333334</v>
      </c>
      <c r="D211" s="24">
        <v>340</v>
      </c>
    </row>
    <row r="212" spans="1:4" x14ac:dyDescent="0.3">
      <c r="A212" s="25"/>
      <c r="B212" s="25"/>
      <c r="C212" s="26"/>
      <c r="D212" s="26">
        <f>SUM(D207:D211)</f>
        <v>1960</v>
      </c>
    </row>
    <row r="213" spans="1:4" x14ac:dyDescent="0.3">
      <c r="A213" s="1"/>
      <c r="B213" s="42"/>
      <c r="C213" s="39"/>
      <c r="D213" s="39"/>
    </row>
    <row r="214" spans="1:4" x14ac:dyDescent="0.3">
      <c r="A214" s="36" t="s">
        <v>341</v>
      </c>
      <c r="B214" s="25"/>
      <c r="C214" s="26"/>
      <c r="D214" s="26"/>
    </row>
    <row r="215" spans="1:4" x14ac:dyDescent="0.3">
      <c r="A215" s="1">
        <v>126</v>
      </c>
      <c r="B215" s="1" t="s">
        <v>342</v>
      </c>
      <c r="C215" s="5">
        <f t="shared" ref="C215:C223" si="16">D215/30</f>
        <v>26.666666666666668</v>
      </c>
      <c r="D215" s="5">
        <v>800</v>
      </c>
    </row>
    <row r="216" spans="1:4" x14ac:dyDescent="0.3">
      <c r="A216" s="1">
        <f>+A215+1</f>
        <v>127</v>
      </c>
      <c r="B216" s="1" t="s">
        <v>343</v>
      </c>
      <c r="C216" s="5">
        <f t="shared" si="16"/>
        <v>11.333333333333334</v>
      </c>
      <c r="D216" s="5">
        <v>340</v>
      </c>
    </row>
    <row r="217" spans="1:4" x14ac:dyDescent="0.3">
      <c r="A217" s="1">
        <f t="shared" ref="A217:A225" si="17">+A216+1</f>
        <v>128</v>
      </c>
      <c r="B217" s="1" t="s">
        <v>344</v>
      </c>
      <c r="C217" s="5">
        <f t="shared" si="16"/>
        <v>16.666666666666668</v>
      </c>
      <c r="D217" s="5">
        <v>500</v>
      </c>
    </row>
    <row r="218" spans="1:4" x14ac:dyDescent="0.3">
      <c r="A218" s="1">
        <f t="shared" si="17"/>
        <v>129</v>
      </c>
      <c r="B218" s="1" t="s">
        <v>345</v>
      </c>
      <c r="C218" s="5">
        <f t="shared" si="16"/>
        <v>16.666666666666668</v>
      </c>
      <c r="D218" s="5">
        <v>500</v>
      </c>
    </row>
    <row r="219" spans="1:4" x14ac:dyDescent="0.3">
      <c r="A219" s="1">
        <f t="shared" si="17"/>
        <v>130</v>
      </c>
      <c r="B219" s="1" t="s">
        <v>346</v>
      </c>
      <c r="C219" s="5">
        <f t="shared" si="16"/>
        <v>22.5</v>
      </c>
      <c r="D219" s="5">
        <v>675</v>
      </c>
    </row>
    <row r="220" spans="1:4" x14ac:dyDescent="0.3">
      <c r="A220" s="1">
        <f t="shared" si="17"/>
        <v>131</v>
      </c>
      <c r="B220" s="1" t="s">
        <v>347</v>
      </c>
      <c r="C220" s="5">
        <f t="shared" si="16"/>
        <v>13.333333333333334</v>
      </c>
      <c r="D220" s="5">
        <v>400</v>
      </c>
    </row>
    <row r="221" spans="1:4" x14ac:dyDescent="0.3">
      <c r="A221" s="1">
        <f t="shared" si="17"/>
        <v>132</v>
      </c>
      <c r="B221" s="1" t="s">
        <v>348</v>
      </c>
      <c r="C221" s="5">
        <f t="shared" si="16"/>
        <v>14.166666666666666</v>
      </c>
      <c r="D221" s="5">
        <v>425</v>
      </c>
    </row>
    <row r="222" spans="1:4" x14ac:dyDescent="0.3">
      <c r="A222" s="1">
        <f t="shared" si="17"/>
        <v>133</v>
      </c>
      <c r="B222" s="1" t="s">
        <v>348</v>
      </c>
      <c r="C222" s="5">
        <f t="shared" si="16"/>
        <v>14.166666666666666</v>
      </c>
      <c r="D222" s="5">
        <v>425</v>
      </c>
    </row>
    <row r="223" spans="1:4" x14ac:dyDescent="0.3">
      <c r="A223" s="1">
        <f t="shared" si="17"/>
        <v>134</v>
      </c>
      <c r="B223" s="1" t="s">
        <v>349</v>
      </c>
      <c r="C223" s="5">
        <f t="shared" si="16"/>
        <v>16.666666666666668</v>
      </c>
      <c r="D223" s="5">
        <v>500</v>
      </c>
    </row>
    <row r="224" spans="1:4" x14ac:dyDescent="0.3">
      <c r="A224" s="1">
        <f t="shared" si="17"/>
        <v>135</v>
      </c>
      <c r="B224" s="1" t="s">
        <v>350</v>
      </c>
      <c r="C224" s="5">
        <v>10.33</v>
      </c>
      <c r="D224" s="5">
        <v>310</v>
      </c>
    </row>
    <row r="225" spans="1:4" x14ac:dyDescent="0.3">
      <c r="A225" s="1">
        <f t="shared" si="17"/>
        <v>136</v>
      </c>
      <c r="B225" s="1" t="s">
        <v>350</v>
      </c>
      <c r="C225" s="5">
        <f>D225/30</f>
        <v>10.333333333333334</v>
      </c>
      <c r="D225" s="5">
        <v>310</v>
      </c>
    </row>
    <row r="226" spans="1:4" x14ac:dyDescent="0.3">
      <c r="A226" s="25"/>
      <c r="B226" s="25"/>
      <c r="C226" s="26"/>
      <c r="D226" s="26">
        <f>SUM(D215:D225)</f>
        <v>5185</v>
      </c>
    </row>
    <row r="227" spans="1:4" x14ac:dyDescent="0.3">
      <c r="A227" s="1"/>
      <c r="B227" s="42"/>
      <c r="C227" s="39"/>
      <c r="D227" s="39"/>
    </row>
    <row r="228" spans="1:4" x14ac:dyDescent="0.3">
      <c r="A228" s="36" t="s">
        <v>351</v>
      </c>
      <c r="B228" s="25"/>
      <c r="C228" s="26"/>
      <c r="D228" s="26"/>
    </row>
    <row r="229" spans="1:4" x14ac:dyDescent="0.3">
      <c r="A229" s="23">
        <v>137</v>
      </c>
      <c r="B229" s="23" t="s">
        <v>352</v>
      </c>
      <c r="C229" s="24">
        <f>D229/30</f>
        <v>33.333333333333336</v>
      </c>
      <c r="D229" s="24">
        <v>1000</v>
      </c>
    </row>
    <row r="230" spans="1:4" x14ac:dyDescent="0.3">
      <c r="A230" s="1">
        <v>138</v>
      </c>
      <c r="B230" s="1" t="s">
        <v>353</v>
      </c>
      <c r="C230" s="5">
        <f>D230/30</f>
        <v>16.666666666666668</v>
      </c>
      <c r="D230" s="5">
        <v>500</v>
      </c>
    </row>
    <row r="231" spans="1:4" x14ac:dyDescent="0.3">
      <c r="A231" s="25" t="s">
        <v>300</v>
      </c>
      <c r="B231" s="25"/>
      <c r="C231" s="26"/>
      <c r="D231" s="26">
        <f>SUM(D229:D230)</f>
        <v>1500</v>
      </c>
    </row>
    <row r="232" spans="1:4" x14ac:dyDescent="0.3">
      <c r="A232" s="1"/>
      <c r="B232" s="42"/>
      <c r="C232" s="39"/>
      <c r="D232" s="39"/>
    </row>
    <row r="233" spans="1:4" x14ac:dyDescent="0.3">
      <c r="A233" s="36" t="s">
        <v>354</v>
      </c>
      <c r="B233" s="25"/>
      <c r="C233" s="26"/>
      <c r="D233" s="26"/>
    </row>
    <row r="234" spans="1:4" x14ac:dyDescent="0.3">
      <c r="A234" s="1">
        <v>139</v>
      </c>
      <c r="B234" s="1" t="s">
        <v>99</v>
      </c>
      <c r="C234" s="5">
        <f t="shared" ref="C234:C287" si="18">D234/30</f>
        <v>23.333333333333332</v>
      </c>
      <c r="D234" s="5">
        <v>700</v>
      </c>
    </row>
    <row r="235" spans="1:4" x14ac:dyDescent="0.3">
      <c r="A235" s="1">
        <f>+A234+1</f>
        <v>140</v>
      </c>
      <c r="B235" s="1" t="s">
        <v>355</v>
      </c>
      <c r="C235" s="5">
        <f>D235/30</f>
        <v>18.333333333333332</v>
      </c>
      <c r="D235" s="48">
        <v>550</v>
      </c>
    </row>
    <row r="236" spans="1:4" x14ac:dyDescent="0.3">
      <c r="A236" s="1">
        <v>141</v>
      </c>
      <c r="B236" s="1" t="s">
        <v>100</v>
      </c>
      <c r="C236" s="5">
        <f>D236/30</f>
        <v>11.333333333333334</v>
      </c>
      <c r="D236" s="5">
        <v>340</v>
      </c>
    </row>
    <row r="237" spans="1:4" x14ac:dyDescent="0.3">
      <c r="A237" s="1">
        <f t="shared" ref="A237" si="19">+A236+1</f>
        <v>142</v>
      </c>
      <c r="B237" s="1" t="s">
        <v>142</v>
      </c>
      <c r="C237" s="5">
        <f>D237/30</f>
        <v>10.333333333333334</v>
      </c>
      <c r="D237" s="5">
        <v>310</v>
      </c>
    </row>
    <row r="238" spans="1:4" x14ac:dyDescent="0.3">
      <c r="A238" s="1">
        <v>143</v>
      </c>
      <c r="B238" s="1" t="s">
        <v>101</v>
      </c>
      <c r="C238" s="5">
        <f t="shared" si="18"/>
        <v>12.333333333333334</v>
      </c>
      <c r="D238" s="5">
        <v>370</v>
      </c>
    </row>
    <row r="239" spans="1:4" x14ac:dyDescent="0.3">
      <c r="A239" s="1">
        <f t="shared" ref="A239" si="20">+A238+1</f>
        <v>144</v>
      </c>
      <c r="B239" s="1" t="s">
        <v>101</v>
      </c>
      <c r="C239" s="5">
        <f t="shared" si="18"/>
        <v>12.333333333333334</v>
      </c>
      <c r="D239" s="5">
        <v>370</v>
      </c>
    </row>
    <row r="240" spans="1:4" x14ac:dyDescent="0.3">
      <c r="A240" s="1">
        <v>145</v>
      </c>
      <c r="B240" s="1" t="s">
        <v>101</v>
      </c>
      <c r="C240" s="5">
        <f t="shared" si="18"/>
        <v>12.333333333333334</v>
      </c>
      <c r="D240" s="5">
        <v>370</v>
      </c>
    </row>
    <row r="241" spans="1:4" x14ac:dyDescent="0.3">
      <c r="A241" s="1">
        <f t="shared" ref="A241" si="21">+A240+1</f>
        <v>146</v>
      </c>
      <c r="B241" s="1" t="s">
        <v>101</v>
      </c>
      <c r="C241" s="5">
        <f t="shared" si="18"/>
        <v>12.333333333333334</v>
      </c>
      <c r="D241" s="5">
        <v>370</v>
      </c>
    </row>
    <row r="242" spans="1:4" x14ac:dyDescent="0.3">
      <c r="A242" s="1">
        <v>147</v>
      </c>
      <c r="B242" s="1" t="s">
        <v>101</v>
      </c>
      <c r="C242" s="5">
        <f t="shared" si="18"/>
        <v>12.333333333333334</v>
      </c>
      <c r="D242" s="5">
        <v>370</v>
      </c>
    </row>
    <row r="243" spans="1:4" x14ac:dyDescent="0.3">
      <c r="A243" s="1">
        <f t="shared" ref="A243" si="22">+A242+1</f>
        <v>148</v>
      </c>
      <c r="B243" s="1" t="s">
        <v>101</v>
      </c>
      <c r="C243" s="5">
        <f t="shared" si="18"/>
        <v>12.333333333333334</v>
      </c>
      <c r="D243" s="5">
        <v>370</v>
      </c>
    </row>
    <row r="244" spans="1:4" x14ac:dyDescent="0.3">
      <c r="A244" s="1">
        <v>149</v>
      </c>
      <c r="B244" s="1" t="s">
        <v>101</v>
      </c>
      <c r="C244" s="5">
        <f t="shared" si="18"/>
        <v>12.333333333333334</v>
      </c>
      <c r="D244" s="5">
        <v>370</v>
      </c>
    </row>
    <row r="245" spans="1:4" x14ac:dyDescent="0.3">
      <c r="A245" s="1">
        <f t="shared" ref="A245" si="23">+A244+1</f>
        <v>150</v>
      </c>
      <c r="B245" s="1" t="s">
        <v>101</v>
      </c>
      <c r="C245" s="5">
        <f t="shared" si="18"/>
        <v>12.333333333333334</v>
      </c>
      <c r="D245" s="5">
        <v>370</v>
      </c>
    </row>
    <row r="246" spans="1:4" x14ac:dyDescent="0.3">
      <c r="A246" s="1">
        <v>151</v>
      </c>
      <c r="B246" s="1" t="s">
        <v>101</v>
      </c>
      <c r="C246" s="5">
        <f t="shared" si="18"/>
        <v>11</v>
      </c>
      <c r="D246" s="5">
        <v>330</v>
      </c>
    </row>
    <row r="247" spans="1:4" x14ac:dyDescent="0.3">
      <c r="A247" s="1">
        <f t="shared" ref="A247" si="24">+A246+1</f>
        <v>152</v>
      </c>
      <c r="B247" s="1" t="s">
        <v>101</v>
      </c>
      <c r="C247" s="5">
        <f t="shared" si="18"/>
        <v>12.333333333333334</v>
      </c>
      <c r="D247" s="5">
        <v>370</v>
      </c>
    </row>
    <row r="248" spans="1:4" x14ac:dyDescent="0.3">
      <c r="A248" s="1">
        <v>153</v>
      </c>
      <c r="B248" s="1" t="s">
        <v>101</v>
      </c>
      <c r="C248" s="5">
        <f t="shared" si="18"/>
        <v>12.333333333333334</v>
      </c>
      <c r="D248" s="5">
        <v>370</v>
      </c>
    </row>
    <row r="249" spans="1:4" x14ac:dyDescent="0.3">
      <c r="A249" s="1">
        <f t="shared" ref="A249" si="25">+A248+1</f>
        <v>154</v>
      </c>
      <c r="B249" s="1" t="s">
        <v>101</v>
      </c>
      <c r="C249" s="5">
        <f t="shared" si="18"/>
        <v>12.333333333333334</v>
      </c>
      <c r="D249" s="5">
        <v>370</v>
      </c>
    </row>
    <row r="250" spans="1:4" x14ac:dyDescent="0.3">
      <c r="A250" s="1">
        <v>155</v>
      </c>
      <c r="B250" s="1" t="s">
        <v>101</v>
      </c>
      <c r="C250" s="5">
        <f t="shared" si="18"/>
        <v>12.333333333333334</v>
      </c>
      <c r="D250" s="5">
        <v>370</v>
      </c>
    </row>
    <row r="251" spans="1:4" x14ac:dyDescent="0.3">
      <c r="A251" s="1">
        <f t="shared" ref="A251" si="26">+A250+1</f>
        <v>156</v>
      </c>
      <c r="B251" s="1" t="s">
        <v>101</v>
      </c>
      <c r="C251" s="5">
        <f t="shared" si="18"/>
        <v>12.333333333333334</v>
      </c>
      <c r="D251" s="5">
        <v>370</v>
      </c>
    </row>
    <row r="252" spans="1:4" x14ac:dyDescent="0.3">
      <c r="A252" s="1">
        <v>157</v>
      </c>
      <c r="B252" s="1" t="s">
        <v>101</v>
      </c>
      <c r="C252" s="5">
        <f t="shared" si="18"/>
        <v>12.333333333333334</v>
      </c>
      <c r="D252" s="5">
        <v>370</v>
      </c>
    </row>
    <row r="253" spans="1:4" x14ac:dyDescent="0.3">
      <c r="A253" s="1">
        <f t="shared" ref="A253" si="27">+A252+1</f>
        <v>158</v>
      </c>
      <c r="B253" s="1" t="s">
        <v>101</v>
      </c>
      <c r="C253" s="5">
        <f t="shared" si="18"/>
        <v>11</v>
      </c>
      <c r="D253" s="5">
        <v>330</v>
      </c>
    </row>
    <row r="254" spans="1:4" x14ac:dyDescent="0.3">
      <c r="A254" s="1">
        <v>160</v>
      </c>
      <c r="B254" s="1" t="s">
        <v>101</v>
      </c>
      <c r="C254" s="5">
        <f t="shared" si="18"/>
        <v>11</v>
      </c>
      <c r="D254" s="5">
        <v>330</v>
      </c>
    </row>
    <row r="255" spans="1:4" x14ac:dyDescent="0.3">
      <c r="A255" s="1">
        <f t="shared" ref="A255" si="28">+A254+1</f>
        <v>161</v>
      </c>
      <c r="B255" s="1" t="s">
        <v>101</v>
      </c>
      <c r="C255" s="5">
        <f t="shared" si="18"/>
        <v>12.333333333333334</v>
      </c>
      <c r="D255" s="5">
        <v>370</v>
      </c>
    </row>
    <row r="256" spans="1:4" x14ac:dyDescent="0.3">
      <c r="A256" s="1">
        <v>162</v>
      </c>
      <c r="B256" s="1" t="s">
        <v>101</v>
      </c>
      <c r="C256" s="5">
        <f t="shared" si="18"/>
        <v>12.333333333333334</v>
      </c>
      <c r="D256" s="5">
        <v>370</v>
      </c>
    </row>
    <row r="257" spans="1:4" x14ac:dyDescent="0.3">
      <c r="A257" s="1">
        <f t="shared" ref="A257" si="29">+A256+1</f>
        <v>163</v>
      </c>
      <c r="B257" s="1" t="s">
        <v>101</v>
      </c>
      <c r="C257" s="5">
        <f t="shared" si="18"/>
        <v>12.333333333333334</v>
      </c>
      <c r="D257" s="5">
        <v>370</v>
      </c>
    </row>
    <row r="258" spans="1:4" x14ac:dyDescent="0.3">
      <c r="A258" s="1">
        <v>164</v>
      </c>
      <c r="B258" s="1" t="s">
        <v>101</v>
      </c>
      <c r="C258" s="5">
        <f t="shared" si="18"/>
        <v>12.333333333333334</v>
      </c>
      <c r="D258" s="5">
        <v>370</v>
      </c>
    </row>
    <row r="259" spans="1:4" x14ac:dyDescent="0.3">
      <c r="A259" s="1">
        <f t="shared" ref="A259" si="30">+A258+1</f>
        <v>165</v>
      </c>
      <c r="B259" s="1" t="s">
        <v>101</v>
      </c>
      <c r="C259" s="5">
        <f t="shared" si="18"/>
        <v>12.333333333333334</v>
      </c>
      <c r="D259" s="5">
        <v>370</v>
      </c>
    </row>
    <row r="260" spans="1:4" x14ac:dyDescent="0.3">
      <c r="A260" s="1">
        <v>166</v>
      </c>
      <c r="B260" s="1" t="s">
        <v>101</v>
      </c>
      <c r="C260" s="5">
        <f t="shared" si="18"/>
        <v>12.333333333333334</v>
      </c>
      <c r="D260" s="5">
        <v>370</v>
      </c>
    </row>
    <row r="261" spans="1:4" x14ac:dyDescent="0.3">
      <c r="A261" s="1">
        <f t="shared" ref="A261" si="31">+A260+1</f>
        <v>167</v>
      </c>
      <c r="B261" s="1" t="s">
        <v>101</v>
      </c>
      <c r="C261" s="5">
        <f t="shared" si="18"/>
        <v>12.333333333333334</v>
      </c>
      <c r="D261" s="5">
        <v>370</v>
      </c>
    </row>
    <row r="262" spans="1:4" x14ac:dyDescent="0.3">
      <c r="A262" s="1">
        <v>168</v>
      </c>
      <c r="B262" s="1" t="s">
        <v>101</v>
      </c>
      <c r="C262" s="5">
        <f t="shared" si="18"/>
        <v>12.333333333333334</v>
      </c>
      <c r="D262" s="5">
        <v>370</v>
      </c>
    </row>
    <row r="263" spans="1:4" x14ac:dyDescent="0.3">
      <c r="A263" s="1">
        <f t="shared" ref="A263" si="32">+A262+1</f>
        <v>169</v>
      </c>
      <c r="B263" s="1" t="s">
        <v>101</v>
      </c>
      <c r="C263" s="5">
        <f t="shared" si="18"/>
        <v>11</v>
      </c>
      <c r="D263" s="5">
        <v>330</v>
      </c>
    </row>
    <row r="264" spans="1:4" x14ac:dyDescent="0.3">
      <c r="A264" s="1">
        <v>170</v>
      </c>
      <c r="B264" s="1" t="s">
        <v>101</v>
      </c>
      <c r="C264" s="5">
        <f t="shared" si="18"/>
        <v>12.333333333333334</v>
      </c>
      <c r="D264" s="5">
        <v>370</v>
      </c>
    </row>
    <row r="265" spans="1:4" x14ac:dyDescent="0.3">
      <c r="A265" s="1">
        <f t="shared" ref="A265" si="33">+A264+1</f>
        <v>171</v>
      </c>
      <c r="B265" s="1" t="s">
        <v>101</v>
      </c>
      <c r="C265" s="5">
        <f t="shared" si="18"/>
        <v>12.333333333333334</v>
      </c>
      <c r="D265" s="5">
        <v>370</v>
      </c>
    </row>
    <row r="266" spans="1:4" x14ac:dyDescent="0.3">
      <c r="A266" s="1">
        <v>172</v>
      </c>
      <c r="B266" s="28" t="s">
        <v>101</v>
      </c>
      <c r="C266" s="37">
        <f t="shared" si="18"/>
        <v>12.333333333333334</v>
      </c>
      <c r="D266" s="37">
        <v>370</v>
      </c>
    </row>
    <row r="267" spans="1:4" x14ac:dyDescent="0.3">
      <c r="A267" s="1">
        <f t="shared" ref="A267" si="34">+A266+1</f>
        <v>173</v>
      </c>
      <c r="B267" s="1" t="s">
        <v>101</v>
      </c>
      <c r="C267" s="5">
        <f t="shared" si="18"/>
        <v>12.333333333333334</v>
      </c>
      <c r="D267" s="5">
        <v>370</v>
      </c>
    </row>
    <row r="268" spans="1:4" x14ac:dyDescent="0.3">
      <c r="A268" s="1">
        <v>174</v>
      </c>
      <c r="B268" s="1" t="s">
        <v>101</v>
      </c>
      <c r="C268" s="5">
        <f t="shared" si="18"/>
        <v>12.333333333333334</v>
      </c>
      <c r="D268" s="5">
        <v>370</v>
      </c>
    </row>
    <row r="269" spans="1:4" x14ac:dyDescent="0.3">
      <c r="A269" s="1">
        <v>175</v>
      </c>
      <c r="B269" s="1" t="s">
        <v>101</v>
      </c>
      <c r="C269" s="5">
        <f t="shared" si="18"/>
        <v>12.333333333333334</v>
      </c>
      <c r="D269" s="5">
        <v>370</v>
      </c>
    </row>
    <row r="270" spans="1:4" x14ac:dyDescent="0.3">
      <c r="A270" s="1">
        <v>176</v>
      </c>
      <c r="B270" s="1" t="s">
        <v>101</v>
      </c>
      <c r="C270" s="5">
        <f t="shared" si="18"/>
        <v>11</v>
      </c>
      <c r="D270" s="5">
        <v>330</v>
      </c>
    </row>
    <row r="271" spans="1:4" x14ac:dyDescent="0.3">
      <c r="A271" s="1">
        <f t="shared" ref="A271:A283" si="35">+A270+1</f>
        <v>177</v>
      </c>
      <c r="B271" s="1" t="s">
        <v>101</v>
      </c>
      <c r="C271" s="5">
        <f t="shared" si="18"/>
        <v>12.333333333333334</v>
      </c>
      <c r="D271" s="5">
        <v>370</v>
      </c>
    </row>
    <row r="272" spans="1:4" x14ac:dyDescent="0.3">
      <c r="A272" s="1">
        <v>178</v>
      </c>
      <c r="B272" s="1" t="s">
        <v>101</v>
      </c>
      <c r="C272" s="5">
        <f t="shared" si="18"/>
        <v>12.333333333333334</v>
      </c>
      <c r="D272" s="5">
        <v>370</v>
      </c>
    </row>
    <row r="273" spans="1:4" x14ac:dyDescent="0.3">
      <c r="A273" s="1">
        <f t="shared" si="35"/>
        <v>179</v>
      </c>
      <c r="B273" s="1" t="s">
        <v>101</v>
      </c>
      <c r="C273" s="5">
        <f t="shared" si="18"/>
        <v>12.333333333333334</v>
      </c>
      <c r="D273" s="5">
        <v>370</v>
      </c>
    </row>
    <row r="274" spans="1:4" x14ac:dyDescent="0.3">
      <c r="A274" s="1">
        <v>180</v>
      </c>
      <c r="B274" s="1" t="s">
        <v>101</v>
      </c>
      <c r="C274" s="5">
        <f t="shared" si="18"/>
        <v>12.333333333333334</v>
      </c>
      <c r="D274" s="5">
        <v>370</v>
      </c>
    </row>
    <row r="275" spans="1:4" x14ac:dyDescent="0.3">
      <c r="A275" s="1">
        <f t="shared" si="35"/>
        <v>181</v>
      </c>
      <c r="B275" s="1" t="s">
        <v>101</v>
      </c>
      <c r="C275" s="5">
        <f t="shared" si="18"/>
        <v>10.333333333333334</v>
      </c>
      <c r="D275" s="5">
        <v>310</v>
      </c>
    </row>
    <row r="276" spans="1:4" x14ac:dyDescent="0.3">
      <c r="A276" s="1">
        <v>182</v>
      </c>
      <c r="B276" s="1" t="s">
        <v>101</v>
      </c>
      <c r="C276" s="5">
        <f t="shared" si="18"/>
        <v>12.333333333333334</v>
      </c>
      <c r="D276" s="5">
        <v>370</v>
      </c>
    </row>
    <row r="277" spans="1:4" x14ac:dyDescent="0.3">
      <c r="A277" s="1">
        <f t="shared" si="35"/>
        <v>183</v>
      </c>
      <c r="B277" s="1" t="s">
        <v>101</v>
      </c>
      <c r="C277" s="5">
        <f t="shared" si="18"/>
        <v>12.333333333333334</v>
      </c>
      <c r="D277" s="5">
        <v>370</v>
      </c>
    </row>
    <row r="278" spans="1:4" x14ac:dyDescent="0.3">
      <c r="A278" s="1">
        <v>184</v>
      </c>
      <c r="B278" s="1" t="s">
        <v>101</v>
      </c>
      <c r="C278" s="5">
        <f t="shared" si="18"/>
        <v>12.333333333333334</v>
      </c>
      <c r="D278" s="5">
        <v>370</v>
      </c>
    </row>
    <row r="279" spans="1:4" x14ac:dyDescent="0.3">
      <c r="A279" s="1">
        <f t="shared" si="35"/>
        <v>185</v>
      </c>
      <c r="B279" s="1" t="s">
        <v>356</v>
      </c>
      <c r="C279" s="5">
        <f t="shared" si="18"/>
        <v>12.333333333333334</v>
      </c>
      <c r="D279" s="5">
        <v>370</v>
      </c>
    </row>
    <row r="280" spans="1:4" x14ac:dyDescent="0.3">
      <c r="A280" s="1">
        <v>186</v>
      </c>
      <c r="B280" s="1" t="s">
        <v>101</v>
      </c>
      <c r="C280" s="5">
        <f t="shared" si="18"/>
        <v>12.333333333333334</v>
      </c>
      <c r="D280" s="5">
        <v>370</v>
      </c>
    </row>
    <row r="281" spans="1:4" x14ac:dyDescent="0.3">
      <c r="A281" s="1">
        <f t="shared" si="35"/>
        <v>187</v>
      </c>
      <c r="B281" s="1" t="s">
        <v>101</v>
      </c>
      <c r="C281" s="5">
        <f t="shared" si="18"/>
        <v>12.333333333333334</v>
      </c>
      <c r="D281" s="5">
        <v>370</v>
      </c>
    </row>
    <row r="282" spans="1:4" x14ac:dyDescent="0.3">
      <c r="A282" s="1">
        <v>188</v>
      </c>
      <c r="B282" s="1" t="s">
        <v>101</v>
      </c>
      <c r="C282" s="5">
        <f t="shared" si="18"/>
        <v>11</v>
      </c>
      <c r="D282" s="5">
        <v>330</v>
      </c>
    </row>
    <row r="283" spans="1:4" x14ac:dyDescent="0.3">
      <c r="A283" s="1">
        <f t="shared" si="35"/>
        <v>189</v>
      </c>
      <c r="B283" s="1" t="s">
        <v>101</v>
      </c>
      <c r="C283" s="5">
        <f t="shared" si="18"/>
        <v>11</v>
      </c>
      <c r="D283" s="5">
        <v>330</v>
      </c>
    </row>
    <row r="284" spans="1:4" x14ac:dyDescent="0.3">
      <c r="A284" s="1">
        <v>190</v>
      </c>
      <c r="B284" s="1" t="s">
        <v>356</v>
      </c>
      <c r="C284" s="5">
        <f t="shared" si="18"/>
        <v>10.333333333333334</v>
      </c>
      <c r="D284" s="5">
        <v>310</v>
      </c>
    </row>
    <row r="285" spans="1:4" x14ac:dyDescent="0.3">
      <c r="A285" s="1">
        <f t="shared" ref="A285" si="36">+A284+1</f>
        <v>191</v>
      </c>
      <c r="B285" s="1" t="s">
        <v>356</v>
      </c>
      <c r="C285" s="5">
        <f t="shared" si="18"/>
        <v>10.333333333333334</v>
      </c>
      <c r="D285" s="5">
        <v>310</v>
      </c>
    </row>
    <row r="286" spans="1:4" x14ac:dyDescent="0.3">
      <c r="A286" s="1">
        <v>192</v>
      </c>
      <c r="B286" s="1" t="s">
        <v>101</v>
      </c>
      <c r="C286" s="5">
        <f t="shared" si="18"/>
        <v>10.333333333333334</v>
      </c>
      <c r="D286" s="5">
        <v>310</v>
      </c>
    </row>
    <row r="287" spans="1:4" x14ac:dyDescent="0.3">
      <c r="A287" s="1">
        <f t="shared" ref="A287" si="37">+A286+1</f>
        <v>193</v>
      </c>
      <c r="B287" s="1" t="s">
        <v>101</v>
      </c>
      <c r="C287" s="5">
        <f t="shared" si="18"/>
        <v>10.333333333333334</v>
      </c>
      <c r="D287" s="5">
        <v>310</v>
      </c>
    </row>
    <row r="288" spans="1:4" x14ac:dyDescent="0.3">
      <c r="A288" s="1">
        <v>194</v>
      </c>
      <c r="B288" s="1" t="s">
        <v>101</v>
      </c>
      <c r="C288" s="5">
        <f>D288/30</f>
        <v>10.333333333333334</v>
      </c>
      <c r="D288" s="5">
        <v>310</v>
      </c>
    </row>
    <row r="289" spans="1:4" x14ac:dyDescent="0.3">
      <c r="A289" s="25"/>
      <c r="B289" s="25"/>
      <c r="C289" s="26"/>
      <c r="D289" s="26">
        <f>SUM(D234:D288)</f>
        <v>20130</v>
      </c>
    </row>
    <row r="290" spans="1:4" x14ac:dyDescent="0.3">
      <c r="A290" s="29"/>
      <c r="B290" s="1"/>
      <c r="C290" s="5"/>
      <c r="D290" s="5"/>
    </row>
    <row r="291" spans="1:4" ht="115.2" x14ac:dyDescent="0.3">
      <c r="A291" s="49" t="s">
        <v>357</v>
      </c>
      <c r="B291" s="25"/>
      <c r="C291" s="26"/>
      <c r="D291" s="26"/>
    </row>
    <row r="292" spans="1:4" x14ac:dyDescent="0.3">
      <c r="A292" s="23">
        <v>195</v>
      </c>
      <c r="B292" s="23" t="s">
        <v>358</v>
      </c>
      <c r="C292" s="24">
        <f t="shared" ref="C292:C300" si="38">D292/30</f>
        <v>43.333333333333336</v>
      </c>
      <c r="D292" s="5">
        <v>1300</v>
      </c>
    </row>
    <row r="293" spans="1:4" x14ac:dyDescent="0.3">
      <c r="A293" s="28">
        <v>196</v>
      </c>
      <c r="B293" s="28" t="s">
        <v>359</v>
      </c>
      <c r="C293" s="37">
        <f t="shared" si="38"/>
        <v>33.333333333333336</v>
      </c>
      <c r="D293" s="37">
        <v>1000</v>
      </c>
    </row>
    <row r="294" spans="1:4" x14ac:dyDescent="0.3">
      <c r="A294" s="23">
        <v>197</v>
      </c>
      <c r="B294" s="1" t="s">
        <v>140</v>
      </c>
      <c r="C294" s="5">
        <f t="shared" si="38"/>
        <v>17.333333333333332</v>
      </c>
      <c r="D294" s="5">
        <v>520</v>
      </c>
    </row>
    <row r="295" spans="1:4" x14ac:dyDescent="0.3">
      <c r="A295" s="23">
        <v>198</v>
      </c>
      <c r="B295" s="23" t="s">
        <v>360</v>
      </c>
      <c r="C295" s="24">
        <f t="shared" si="38"/>
        <v>26.666666666666668</v>
      </c>
      <c r="D295" s="5">
        <v>800</v>
      </c>
    </row>
    <row r="296" spans="1:4" x14ac:dyDescent="0.3">
      <c r="A296" s="23">
        <v>199</v>
      </c>
      <c r="B296" s="23" t="s">
        <v>361</v>
      </c>
      <c r="C296" s="5">
        <f t="shared" si="38"/>
        <v>16.666666666666668</v>
      </c>
      <c r="D296" s="5">
        <v>500</v>
      </c>
    </row>
    <row r="297" spans="1:4" x14ac:dyDescent="0.3">
      <c r="A297" s="23">
        <v>200</v>
      </c>
      <c r="B297" s="23" t="s">
        <v>361</v>
      </c>
      <c r="C297" s="5">
        <f t="shared" si="38"/>
        <v>16.666666666666668</v>
      </c>
      <c r="D297" s="5">
        <v>500</v>
      </c>
    </row>
    <row r="298" spans="1:4" x14ac:dyDescent="0.3">
      <c r="A298" s="23">
        <v>201</v>
      </c>
      <c r="B298" s="23" t="s">
        <v>142</v>
      </c>
      <c r="C298" s="24">
        <f t="shared" si="38"/>
        <v>11.666666666666666</v>
      </c>
      <c r="D298" s="5">
        <v>350</v>
      </c>
    </row>
    <row r="299" spans="1:4" x14ac:dyDescent="0.3">
      <c r="A299" s="23">
        <v>202</v>
      </c>
      <c r="B299" s="1" t="s">
        <v>362</v>
      </c>
      <c r="C299" s="5">
        <f t="shared" si="38"/>
        <v>17.333333333333332</v>
      </c>
      <c r="D299" s="5">
        <v>520</v>
      </c>
    </row>
    <row r="300" spans="1:4" x14ac:dyDescent="0.3">
      <c r="A300" s="28">
        <v>203</v>
      </c>
      <c r="B300" s="28" t="s">
        <v>362</v>
      </c>
      <c r="C300" s="37">
        <f t="shared" si="38"/>
        <v>13.333333333333334</v>
      </c>
      <c r="D300" s="37">
        <v>400</v>
      </c>
    </row>
    <row r="301" spans="1:4" x14ac:dyDescent="0.3">
      <c r="A301" s="25"/>
      <c r="B301" s="25"/>
      <c r="C301" s="26"/>
      <c r="D301" s="26">
        <f>SUM(D292:D300)</f>
        <v>5890</v>
      </c>
    </row>
    <row r="302" spans="1:4" x14ac:dyDescent="0.3">
      <c r="C302" s="46"/>
      <c r="D302" s="46"/>
    </row>
    <row r="303" spans="1:4" x14ac:dyDescent="0.3">
      <c r="A303" s="36" t="s">
        <v>363</v>
      </c>
      <c r="B303" s="25"/>
      <c r="C303" s="26"/>
      <c r="D303" s="26"/>
    </row>
    <row r="304" spans="1:4" x14ac:dyDescent="0.3">
      <c r="A304" s="23">
        <v>204</v>
      </c>
      <c r="B304" s="23" t="s">
        <v>364</v>
      </c>
      <c r="C304" s="24">
        <f>D304/30</f>
        <v>20</v>
      </c>
      <c r="D304" s="24">
        <v>600</v>
      </c>
    </row>
    <row r="305" spans="1:4" x14ac:dyDescent="0.3">
      <c r="A305" s="23">
        <v>205</v>
      </c>
      <c r="B305" s="23" t="s">
        <v>365</v>
      </c>
      <c r="C305" s="24">
        <f>D305/30</f>
        <v>16.666666666666668</v>
      </c>
      <c r="D305" s="24">
        <v>500</v>
      </c>
    </row>
    <row r="306" spans="1:4" x14ac:dyDescent="0.3">
      <c r="A306" s="25"/>
      <c r="B306" s="25"/>
      <c r="C306" s="26"/>
      <c r="D306" s="26">
        <f t="shared" ref="D306" si="39">SUM(D304:D305)</f>
        <v>1100</v>
      </c>
    </row>
    <row r="307" spans="1:4" x14ac:dyDescent="0.3">
      <c r="C307" s="46"/>
      <c r="D307" s="46"/>
    </row>
    <row r="308" spans="1:4" x14ac:dyDescent="0.3">
      <c r="A308" s="36" t="s">
        <v>366</v>
      </c>
      <c r="B308" s="25"/>
      <c r="C308" s="26"/>
      <c r="D308" s="26"/>
    </row>
    <row r="309" spans="1:4" x14ac:dyDescent="0.3">
      <c r="A309" s="1">
        <v>206</v>
      </c>
      <c r="B309" s="1" t="s">
        <v>367</v>
      </c>
      <c r="C309" s="5">
        <f t="shared" ref="C309:C318" si="40">D309/30</f>
        <v>20</v>
      </c>
      <c r="D309" s="5">
        <v>600</v>
      </c>
    </row>
    <row r="310" spans="1:4" x14ac:dyDescent="0.3">
      <c r="A310" s="1">
        <v>207</v>
      </c>
      <c r="B310" s="1" t="s">
        <v>368</v>
      </c>
      <c r="C310" s="5">
        <f t="shared" si="40"/>
        <v>14.166666666666666</v>
      </c>
      <c r="D310" s="5">
        <v>425</v>
      </c>
    </row>
    <row r="311" spans="1:4" x14ac:dyDescent="0.3">
      <c r="A311" s="1">
        <v>208</v>
      </c>
      <c r="B311" s="1" t="s">
        <v>368</v>
      </c>
      <c r="C311" s="5">
        <f t="shared" si="40"/>
        <v>14.166666666666666</v>
      </c>
      <c r="D311" s="5">
        <v>425</v>
      </c>
    </row>
    <row r="312" spans="1:4" x14ac:dyDescent="0.3">
      <c r="A312" s="1">
        <v>209</v>
      </c>
      <c r="B312" s="1" t="s">
        <v>368</v>
      </c>
      <c r="C312" s="5">
        <f t="shared" si="40"/>
        <v>14.166666666666666</v>
      </c>
      <c r="D312" s="5">
        <v>425</v>
      </c>
    </row>
    <row r="313" spans="1:4" x14ac:dyDescent="0.3">
      <c r="A313" s="1">
        <v>210</v>
      </c>
      <c r="B313" s="1" t="s">
        <v>368</v>
      </c>
      <c r="C313" s="5">
        <f t="shared" si="40"/>
        <v>14.166666666666666</v>
      </c>
      <c r="D313" s="5">
        <v>425</v>
      </c>
    </row>
    <row r="314" spans="1:4" x14ac:dyDescent="0.3">
      <c r="A314" s="1">
        <v>211</v>
      </c>
      <c r="B314" s="1" t="s">
        <v>368</v>
      </c>
      <c r="C314" s="5">
        <f t="shared" si="40"/>
        <v>14.166666666666666</v>
      </c>
      <c r="D314" s="5">
        <v>425</v>
      </c>
    </row>
    <row r="315" spans="1:4" x14ac:dyDescent="0.3">
      <c r="A315" s="1">
        <v>212</v>
      </c>
      <c r="B315" s="1" t="s">
        <v>368</v>
      </c>
      <c r="C315" s="5">
        <f t="shared" si="40"/>
        <v>13.333333333333334</v>
      </c>
      <c r="D315" s="5">
        <v>400</v>
      </c>
    </row>
    <row r="316" spans="1:4" x14ac:dyDescent="0.3">
      <c r="A316" s="1">
        <v>213</v>
      </c>
      <c r="B316" s="1" t="s">
        <v>368</v>
      </c>
      <c r="C316" s="5">
        <f t="shared" si="40"/>
        <v>13.333333333333334</v>
      </c>
      <c r="D316" s="5">
        <v>400</v>
      </c>
    </row>
    <row r="317" spans="1:4" x14ac:dyDescent="0.3">
      <c r="A317" s="1">
        <v>214</v>
      </c>
      <c r="B317" s="1" t="s">
        <v>368</v>
      </c>
      <c r="C317" s="5">
        <f t="shared" si="40"/>
        <v>13.333333333333334</v>
      </c>
      <c r="D317" s="5">
        <v>400</v>
      </c>
    </row>
    <row r="318" spans="1:4" x14ac:dyDescent="0.3">
      <c r="A318" s="28">
        <v>215</v>
      </c>
      <c r="B318" s="28" t="s">
        <v>368</v>
      </c>
      <c r="C318" s="37">
        <f t="shared" si="40"/>
        <v>13.333333333333334</v>
      </c>
      <c r="D318" s="37">
        <v>400</v>
      </c>
    </row>
    <row r="319" spans="1:4" x14ac:dyDescent="0.3">
      <c r="A319" s="25"/>
      <c r="B319" s="25"/>
      <c r="C319" s="26"/>
      <c r="D319" s="26">
        <f>SUM(D309:D318)</f>
        <v>4325</v>
      </c>
    </row>
    <row r="320" spans="1:4" x14ac:dyDescent="0.3">
      <c r="A320" s="9"/>
      <c r="B320" s="9"/>
      <c r="C320" s="50"/>
      <c r="D320" s="50"/>
    </row>
    <row r="321" spans="1:4" x14ac:dyDescent="0.3">
      <c r="A321" s="36" t="s">
        <v>369</v>
      </c>
      <c r="B321" s="25"/>
      <c r="C321" s="26"/>
      <c r="D321" s="26"/>
    </row>
    <row r="322" spans="1:4" x14ac:dyDescent="0.3">
      <c r="A322" s="1">
        <v>216</v>
      </c>
      <c r="B322" s="1" t="s">
        <v>370</v>
      </c>
      <c r="C322" s="5">
        <f t="shared" ref="C322:C327" si="41">D322/30</f>
        <v>20</v>
      </c>
      <c r="D322" s="5">
        <v>600</v>
      </c>
    </row>
    <row r="323" spans="1:4" x14ac:dyDescent="0.3">
      <c r="A323" s="1">
        <v>217</v>
      </c>
      <c r="B323" s="1" t="s">
        <v>371</v>
      </c>
      <c r="C323" s="5">
        <f t="shared" si="41"/>
        <v>11.666666666666666</v>
      </c>
      <c r="D323" s="5">
        <v>350</v>
      </c>
    </row>
    <row r="324" spans="1:4" x14ac:dyDescent="0.3">
      <c r="A324" s="1">
        <v>218</v>
      </c>
      <c r="B324" s="1" t="s">
        <v>371</v>
      </c>
      <c r="C324" s="5">
        <f t="shared" si="41"/>
        <v>11.666666666666666</v>
      </c>
      <c r="D324" s="5">
        <v>350</v>
      </c>
    </row>
    <row r="325" spans="1:4" x14ac:dyDescent="0.3">
      <c r="A325" s="1">
        <v>219</v>
      </c>
      <c r="B325" s="1" t="s">
        <v>371</v>
      </c>
      <c r="C325" s="5">
        <f t="shared" si="41"/>
        <v>11.666666666666666</v>
      </c>
      <c r="D325" s="5">
        <v>350</v>
      </c>
    </row>
    <row r="326" spans="1:4" x14ac:dyDescent="0.3">
      <c r="A326" s="1">
        <v>220</v>
      </c>
      <c r="B326" s="1" t="s">
        <v>371</v>
      </c>
      <c r="C326" s="5">
        <f t="shared" si="41"/>
        <v>11.666666666666666</v>
      </c>
      <c r="D326" s="5">
        <v>350</v>
      </c>
    </row>
    <row r="327" spans="1:4" x14ac:dyDescent="0.3">
      <c r="A327" s="28">
        <v>221</v>
      </c>
      <c r="B327" s="28" t="s">
        <v>371</v>
      </c>
      <c r="C327" s="37">
        <f t="shared" si="41"/>
        <v>11.666666666666666</v>
      </c>
      <c r="D327" s="37">
        <v>350</v>
      </c>
    </row>
    <row r="328" spans="1:4" x14ac:dyDescent="0.3">
      <c r="A328" s="25"/>
      <c r="B328" s="25"/>
      <c r="C328" s="26"/>
      <c r="D328" s="26">
        <f>SUM(D322:D327)</f>
        <v>2350</v>
      </c>
    </row>
    <row r="329" spans="1:4" x14ac:dyDescent="0.3">
      <c r="A329" s="9"/>
      <c r="B329" s="9"/>
      <c r="C329" s="50"/>
      <c r="D329" s="50"/>
    </row>
    <row r="330" spans="1:4" x14ac:dyDescent="0.3">
      <c r="A330" s="36" t="s">
        <v>372</v>
      </c>
      <c r="B330" s="25"/>
      <c r="C330" s="26"/>
      <c r="D330" s="26"/>
    </row>
    <row r="331" spans="1:4" x14ac:dyDescent="0.3">
      <c r="A331" s="23">
        <v>222</v>
      </c>
      <c r="B331" s="23" t="s">
        <v>373</v>
      </c>
      <c r="C331" s="24">
        <f>D331/30</f>
        <v>23.333333333333332</v>
      </c>
      <c r="D331" s="24">
        <v>700</v>
      </c>
    </row>
    <row r="332" spans="1:4" x14ac:dyDescent="0.3">
      <c r="A332" s="25"/>
      <c r="B332" s="25"/>
      <c r="C332" s="26"/>
      <c r="D332" s="26">
        <f>SUM(D331:D331)</f>
        <v>700</v>
      </c>
    </row>
    <row r="333" spans="1:4" x14ac:dyDescent="0.3">
      <c r="A333" s="4"/>
      <c r="B333" s="4"/>
      <c r="C333" s="4"/>
      <c r="D333" s="4"/>
    </row>
    <row r="334" spans="1:4" x14ac:dyDescent="0.3">
      <c r="A334" s="36" t="s">
        <v>374</v>
      </c>
      <c r="B334" s="25"/>
      <c r="C334" s="26"/>
      <c r="D334" s="26"/>
    </row>
    <row r="335" spans="1:4" x14ac:dyDescent="0.3">
      <c r="A335" s="23">
        <v>223</v>
      </c>
      <c r="B335" s="23" t="s">
        <v>375</v>
      </c>
      <c r="C335" s="24">
        <f>D335/30</f>
        <v>26.666666666666668</v>
      </c>
      <c r="D335" s="24">
        <v>800</v>
      </c>
    </row>
    <row r="336" spans="1:4" x14ac:dyDescent="0.3">
      <c r="A336" s="23">
        <v>224</v>
      </c>
      <c r="B336" s="23" t="s">
        <v>115</v>
      </c>
      <c r="C336" s="24">
        <f>D336/30</f>
        <v>14.166666666666666</v>
      </c>
      <c r="D336" s="24">
        <v>425</v>
      </c>
    </row>
    <row r="337" spans="1:4" x14ac:dyDescent="0.3">
      <c r="A337" s="23">
        <v>225</v>
      </c>
      <c r="B337" s="23" t="s">
        <v>115</v>
      </c>
      <c r="C337" s="24">
        <f>D337/30</f>
        <v>16.666666666666668</v>
      </c>
      <c r="D337" s="5">
        <v>500</v>
      </c>
    </row>
    <row r="338" spans="1:4" x14ac:dyDescent="0.3">
      <c r="A338" s="25"/>
      <c r="B338" s="25"/>
      <c r="C338" s="26"/>
      <c r="D338" s="26">
        <f>SUM(D335:D337)</f>
        <v>1725</v>
      </c>
    </row>
    <row r="339" spans="1:4" x14ac:dyDescent="0.3">
      <c r="A339" s="1"/>
      <c r="B339" s="1"/>
      <c r="C339" s="5"/>
      <c r="D339" s="5"/>
    </row>
    <row r="340" spans="1:4" x14ac:dyDescent="0.3">
      <c r="A340" s="36" t="s">
        <v>120</v>
      </c>
      <c r="B340" s="25"/>
      <c r="C340" s="26"/>
      <c r="D340" s="26"/>
    </row>
    <row r="341" spans="1:4" x14ac:dyDescent="0.3">
      <c r="A341" s="23">
        <v>226</v>
      </c>
      <c r="B341" s="23" t="s">
        <v>376</v>
      </c>
      <c r="C341" s="24">
        <f>D341/30</f>
        <v>30</v>
      </c>
      <c r="D341" s="24">
        <v>900</v>
      </c>
    </row>
    <row r="342" spans="1:4" x14ac:dyDescent="0.3">
      <c r="A342" s="25"/>
      <c r="B342" s="25"/>
      <c r="C342" s="26"/>
      <c r="D342" s="26">
        <f>SUM(D341:D341)</f>
        <v>900</v>
      </c>
    </row>
    <row r="343" spans="1:4" x14ac:dyDescent="0.3">
      <c r="A343" s="1"/>
      <c r="B343" s="1"/>
      <c r="C343" s="5"/>
      <c r="D343" s="5"/>
    </row>
    <row r="344" spans="1:4" x14ac:dyDescent="0.3">
      <c r="A344" s="36" t="s">
        <v>377</v>
      </c>
      <c r="B344" s="25"/>
      <c r="C344" s="26"/>
      <c r="D344" s="26"/>
    </row>
    <row r="345" spans="1:4" x14ac:dyDescent="0.3">
      <c r="A345" s="51">
        <v>227</v>
      </c>
      <c r="B345" s="1" t="s">
        <v>378</v>
      </c>
      <c r="C345" s="5">
        <f t="shared" ref="C345:C363" si="42">D345/30</f>
        <v>11.666666666666666</v>
      </c>
      <c r="D345" s="5">
        <v>350</v>
      </c>
    </row>
    <row r="346" spans="1:4" x14ac:dyDescent="0.3">
      <c r="A346" s="51">
        <v>228</v>
      </c>
      <c r="B346" s="1" t="s">
        <v>129</v>
      </c>
      <c r="C346" s="5">
        <f t="shared" si="42"/>
        <v>11.666666666666666</v>
      </c>
      <c r="D346" s="5">
        <v>350</v>
      </c>
    </row>
    <row r="347" spans="1:4" x14ac:dyDescent="0.3">
      <c r="A347" s="51">
        <v>229</v>
      </c>
      <c r="B347" s="1" t="s">
        <v>123</v>
      </c>
      <c r="C347" s="5">
        <f t="shared" si="42"/>
        <v>11.666666666666666</v>
      </c>
      <c r="D347" s="5">
        <v>350</v>
      </c>
    </row>
    <row r="348" spans="1:4" x14ac:dyDescent="0.3">
      <c r="A348" s="51">
        <v>230</v>
      </c>
      <c r="B348" s="1" t="s">
        <v>123</v>
      </c>
      <c r="C348" s="5">
        <f t="shared" si="42"/>
        <v>11.666666666666666</v>
      </c>
      <c r="D348" s="5">
        <v>350</v>
      </c>
    </row>
    <row r="349" spans="1:4" x14ac:dyDescent="0.3">
      <c r="A349" s="51">
        <v>231</v>
      </c>
      <c r="B349" s="1" t="s">
        <v>378</v>
      </c>
      <c r="C349" s="5">
        <f t="shared" si="42"/>
        <v>12.333333333333334</v>
      </c>
      <c r="D349" s="5">
        <v>370</v>
      </c>
    </row>
    <row r="350" spans="1:4" x14ac:dyDescent="0.3">
      <c r="A350" s="51">
        <v>232</v>
      </c>
      <c r="B350" s="1" t="s">
        <v>378</v>
      </c>
      <c r="C350" s="5">
        <f t="shared" si="42"/>
        <v>12.333333333333334</v>
      </c>
      <c r="D350" s="5">
        <v>370</v>
      </c>
    </row>
    <row r="351" spans="1:4" x14ac:dyDescent="0.3">
      <c r="A351" s="51">
        <v>233</v>
      </c>
      <c r="B351" s="1" t="s">
        <v>123</v>
      </c>
      <c r="C351" s="5">
        <f t="shared" si="42"/>
        <v>12.333333333333334</v>
      </c>
      <c r="D351" s="5">
        <v>370</v>
      </c>
    </row>
    <row r="352" spans="1:4" x14ac:dyDescent="0.3">
      <c r="A352" s="51">
        <v>234</v>
      </c>
      <c r="B352" s="1" t="s">
        <v>117</v>
      </c>
      <c r="C352" s="5">
        <f t="shared" si="42"/>
        <v>14.166666666666666</v>
      </c>
      <c r="D352" s="5">
        <v>425</v>
      </c>
    </row>
    <row r="353" spans="1:4" x14ac:dyDescent="0.3">
      <c r="A353" s="51">
        <v>235</v>
      </c>
      <c r="B353" s="52" t="s">
        <v>117</v>
      </c>
      <c r="C353" s="53">
        <f t="shared" si="42"/>
        <v>13.333333333333334</v>
      </c>
      <c r="D353" s="53">
        <v>400</v>
      </c>
    </row>
    <row r="354" spans="1:4" x14ac:dyDescent="0.3">
      <c r="A354" s="51">
        <v>236</v>
      </c>
      <c r="B354" s="1" t="s">
        <v>379</v>
      </c>
      <c r="C354" s="5">
        <f t="shared" si="42"/>
        <v>13.333333333333334</v>
      </c>
      <c r="D354" s="5">
        <v>400</v>
      </c>
    </row>
    <row r="355" spans="1:4" x14ac:dyDescent="0.3">
      <c r="A355" s="51">
        <v>237</v>
      </c>
      <c r="B355" s="1" t="s">
        <v>379</v>
      </c>
      <c r="C355" s="5">
        <f t="shared" si="42"/>
        <v>13.333333333333334</v>
      </c>
      <c r="D355" s="5">
        <v>400</v>
      </c>
    </row>
    <row r="356" spans="1:4" x14ac:dyDescent="0.3">
      <c r="A356" s="51">
        <v>238</v>
      </c>
      <c r="B356" s="1" t="s">
        <v>379</v>
      </c>
      <c r="C356" s="5">
        <f t="shared" si="42"/>
        <v>13.333333333333334</v>
      </c>
      <c r="D356" s="5">
        <v>400</v>
      </c>
    </row>
    <row r="357" spans="1:4" x14ac:dyDescent="0.3">
      <c r="A357" s="51">
        <v>239</v>
      </c>
      <c r="B357" s="1" t="s">
        <v>123</v>
      </c>
      <c r="C357" s="5">
        <f t="shared" si="42"/>
        <v>13.333333333333334</v>
      </c>
      <c r="D357" s="5">
        <v>400</v>
      </c>
    </row>
    <row r="358" spans="1:4" x14ac:dyDescent="0.3">
      <c r="A358" s="51">
        <v>240</v>
      </c>
      <c r="B358" s="1" t="s">
        <v>379</v>
      </c>
      <c r="C358" s="5">
        <f t="shared" si="42"/>
        <v>10.333333333333334</v>
      </c>
      <c r="D358" s="5">
        <v>310</v>
      </c>
    </row>
    <row r="359" spans="1:4" x14ac:dyDescent="0.3">
      <c r="A359" s="51">
        <v>241</v>
      </c>
      <c r="B359" s="1" t="s">
        <v>379</v>
      </c>
      <c r="C359" s="5">
        <f t="shared" si="42"/>
        <v>11.666666666666666</v>
      </c>
      <c r="D359" s="5">
        <v>350</v>
      </c>
    </row>
    <row r="360" spans="1:4" x14ac:dyDescent="0.3">
      <c r="A360" s="51">
        <v>242</v>
      </c>
      <c r="B360" s="1" t="s">
        <v>87</v>
      </c>
      <c r="C360" s="5">
        <f t="shared" si="42"/>
        <v>13.333333333333334</v>
      </c>
      <c r="D360" s="5">
        <v>400</v>
      </c>
    </row>
    <row r="361" spans="1:4" x14ac:dyDescent="0.3">
      <c r="A361" s="51">
        <v>243</v>
      </c>
      <c r="B361" s="1" t="s">
        <v>117</v>
      </c>
      <c r="C361" s="5">
        <f t="shared" si="42"/>
        <v>14.166666666666666</v>
      </c>
      <c r="D361" s="5">
        <v>425</v>
      </c>
    </row>
    <row r="362" spans="1:4" x14ac:dyDescent="0.3">
      <c r="A362" s="51">
        <v>244</v>
      </c>
      <c r="B362" s="1" t="s">
        <v>117</v>
      </c>
      <c r="C362" s="5">
        <f t="shared" si="42"/>
        <v>14.166666666666666</v>
      </c>
      <c r="D362" s="5">
        <v>425</v>
      </c>
    </row>
    <row r="363" spans="1:4" x14ac:dyDescent="0.3">
      <c r="A363" s="51">
        <v>245</v>
      </c>
      <c r="B363" s="1" t="s">
        <v>129</v>
      </c>
      <c r="C363" s="5">
        <f t="shared" si="42"/>
        <v>11.666666666666666</v>
      </c>
      <c r="D363" s="5">
        <v>350</v>
      </c>
    </row>
    <row r="364" spans="1:4" x14ac:dyDescent="0.3">
      <c r="A364" s="51">
        <v>246</v>
      </c>
      <c r="B364" s="1" t="s">
        <v>378</v>
      </c>
      <c r="C364" s="5">
        <f>D364/30</f>
        <v>11.666666666666666</v>
      </c>
      <c r="D364" s="5">
        <v>350</v>
      </c>
    </row>
    <row r="365" spans="1:4" x14ac:dyDescent="0.3">
      <c r="A365" s="51">
        <v>247</v>
      </c>
      <c r="B365" s="1" t="s">
        <v>378</v>
      </c>
      <c r="C365" s="5">
        <f>D365/30</f>
        <v>13.333333333333334</v>
      </c>
      <c r="D365" s="5">
        <v>400</v>
      </c>
    </row>
    <row r="366" spans="1:4" x14ac:dyDescent="0.3">
      <c r="A366" s="51">
        <v>248</v>
      </c>
      <c r="B366" s="1" t="s">
        <v>379</v>
      </c>
      <c r="C366" s="5">
        <f>D366/30</f>
        <v>10.333333333333334</v>
      </c>
      <c r="D366" s="5">
        <v>310</v>
      </c>
    </row>
    <row r="367" spans="1:4" x14ac:dyDescent="0.3">
      <c r="A367" s="51">
        <v>249</v>
      </c>
      <c r="B367" s="23" t="s">
        <v>137</v>
      </c>
      <c r="C367" s="5">
        <f>D367/30</f>
        <v>10.333333333333334</v>
      </c>
      <c r="D367" s="5">
        <v>310</v>
      </c>
    </row>
    <row r="368" spans="1:4" x14ac:dyDescent="0.3">
      <c r="A368" s="51">
        <v>250</v>
      </c>
      <c r="B368" s="23" t="s">
        <v>137</v>
      </c>
      <c r="C368" s="5">
        <f>D368/30</f>
        <v>10.333333333333334</v>
      </c>
      <c r="D368" s="5">
        <v>310</v>
      </c>
    </row>
    <row r="369" spans="1:4" x14ac:dyDescent="0.3">
      <c r="A369" s="51">
        <v>251</v>
      </c>
      <c r="B369" s="23" t="s">
        <v>137</v>
      </c>
      <c r="C369" s="5">
        <f t="shared" ref="C369:C370" si="43">D369/30</f>
        <v>10.333333333333334</v>
      </c>
      <c r="D369" s="5">
        <v>310</v>
      </c>
    </row>
    <row r="370" spans="1:4" x14ac:dyDescent="0.3">
      <c r="A370" s="51">
        <v>252</v>
      </c>
      <c r="B370" s="23" t="s">
        <v>137</v>
      </c>
      <c r="C370" s="5">
        <f t="shared" si="43"/>
        <v>10.333333333333334</v>
      </c>
      <c r="D370" s="5">
        <v>310</v>
      </c>
    </row>
    <row r="371" spans="1:4" x14ac:dyDescent="0.3">
      <c r="A371" s="51">
        <v>253</v>
      </c>
      <c r="B371" s="23" t="s">
        <v>137</v>
      </c>
      <c r="C371" s="24">
        <f>D371/30</f>
        <v>11.666666666666666</v>
      </c>
      <c r="D371" s="24">
        <v>350</v>
      </c>
    </row>
    <row r="372" spans="1:4" x14ac:dyDescent="0.3">
      <c r="A372" s="51">
        <v>254</v>
      </c>
      <c r="B372" s="1" t="s">
        <v>130</v>
      </c>
      <c r="C372" s="5">
        <f t="shared" ref="C372:C377" si="44">D372/30</f>
        <v>11.666666666666666</v>
      </c>
      <c r="D372" s="5">
        <v>350</v>
      </c>
    </row>
    <row r="373" spans="1:4" x14ac:dyDescent="0.3">
      <c r="A373" s="51">
        <v>255</v>
      </c>
      <c r="B373" s="23" t="s">
        <v>137</v>
      </c>
      <c r="C373" s="5">
        <f t="shared" si="44"/>
        <v>10.333333333333334</v>
      </c>
      <c r="D373" s="5">
        <v>310</v>
      </c>
    </row>
    <row r="374" spans="1:4" x14ac:dyDescent="0.3">
      <c r="A374" s="51">
        <v>256</v>
      </c>
      <c r="B374" s="23" t="s">
        <v>137</v>
      </c>
      <c r="C374" s="5">
        <f t="shared" si="44"/>
        <v>10.333333333333334</v>
      </c>
      <c r="D374" s="5">
        <v>310</v>
      </c>
    </row>
    <row r="375" spans="1:4" x14ac:dyDescent="0.3">
      <c r="A375" s="51">
        <v>257</v>
      </c>
      <c r="B375" s="23" t="s">
        <v>137</v>
      </c>
      <c r="C375" s="5">
        <f t="shared" si="44"/>
        <v>11.666666666666666</v>
      </c>
      <c r="D375" s="5">
        <v>350</v>
      </c>
    </row>
    <row r="376" spans="1:4" x14ac:dyDescent="0.3">
      <c r="A376" s="51">
        <v>258</v>
      </c>
      <c r="B376" s="23" t="s">
        <v>137</v>
      </c>
      <c r="C376" s="5">
        <f t="shared" si="44"/>
        <v>10.333333333333334</v>
      </c>
      <c r="D376" s="5">
        <v>310</v>
      </c>
    </row>
    <row r="377" spans="1:4" x14ac:dyDescent="0.3">
      <c r="A377" s="51">
        <v>259</v>
      </c>
      <c r="B377" s="23" t="s">
        <v>137</v>
      </c>
      <c r="C377" s="5">
        <f t="shared" si="44"/>
        <v>11.666666666666666</v>
      </c>
      <c r="D377" s="5">
        <v>350</v>
      </c>
    </row>
    <row r="378" spans="1:4" x14ac:dyDescent="0.3">
      <c r="A378" s="25"/>
      <c r="B378" s="25"/>
      <c r="C378" s="26"/>
      <c r="D378" s="26">
        <f>SUM(D345:D377)</f>
        <v>11825</v>
      </c>
    </row>
    <row r="379" spans="1:4" x14ac:dyDescent="0.3">
      <c r="A379" s="1"/>
      <c r="B379" s="1"/>
      <c r="C379" s="5"/>
      <c r="D379" s="5"/>
    </row>
    <row r="380" spans="1:4" x14ac:dyDescent="0.3">
      <c r="A380" s="36" t="s">
        <v>380</v>
      </c>
      <c r="B380" s="25"/>
      <c r="C380" s="26"/>
      <c r="D380" s="26"/>
    </row>
    <row r="381" spans="1:4" x14ac:dyDescent="0.3">
      <c r="A381" s="3">
        <v>260</v>
      </c>
      <c r="B381" s="1" t="s">
        <v>137</v>
      </c>
      <c r="C381" s="5">
        <f t="shared" ref="C381:C387" si="45">D381/30</f>
        <v>11</v>
      </c>
      <c r="D381" s="5">
        <v>330</v>
      </c>
    </row>
    <row r="382" spans="1:4" x14ac:dyDescent="0.3">
      <c r="A382" s="3">
        <f>+A381+1</f>
        <v>261</v>
      </c>
      <c r="B382" s="1" t="s">
        <v>137</v>
      </c>
      <c r="C382" s="5">
        <f t="shared" si="45"/>
        <v>11</v>
      </c>
      <c r="D382" s="5">
        <v>330</v>
      </c>
    </row>
    <row r="383" spans="1:4" x14ac:dyDescent="0.3">
      <c r="A383" s="3">
        <f t="shared" ref="A383:A387" si="46">+A382+1</f>
        <v>262</v>
      </c>
      <c r="B383" s="1" t="s">
        <v>381</v>
      </c>
      <c r="C383" s="5">
        <f t="shared" si="45"/>
        <v>11.333333333333334</v>
      </c>
      <c r="D383" s="5">
        <v>340</v>
      </c>
    </row>
    <row r="384" spans="1:4" x14ac:dyDescent="0.3">
      <c r="A384" s="3">
        <f t="shared" si="46"/>
        <v>263</v>
      </c>
      <c r="B384" s="1" t="s">
        <v>382</v>
      </c>
      <c r="C384" s="5">
        <f t="shared" si="45"/>
        <v>11</v>
      </c>
      <c r="D384" s="5">
        <v>330</v>
      </c>
    </row>
    <row r="385" spans="1:4" x14ac:dyDescent="0.3">
      <c r="A385" s="3">
        <f t="shared" si="46"/>
        <v>264</v>
      </c>
      <c r="B385" s="1" t="s">
        <v>382</v>
      </c>
      <c r="C385" s="5">
        <f t="shared" si="45"/>
        <v>11</v>
      </c>
      <c r="D385" s="5">
        <v>330</v>
      </c>
    </row>
    <row r="386" spans="1:4" x14ac:dyDescent="0.3">
      <c r="A386" s="3">
        <f t="shared" si="46"/>
        <v>265</v>
      </c>
      <c r="B386" s="1" t="s">
        <v>382</v>
      </c>
      <c r="C386" s="5">
        <f t="shared" si="45"/>
        <v>11</v>
      </c>
      <c r="D386" s="5">
        <v>330</v>
      </c>
    </row>
    <row r="387" spans="1:4" x14ac:dyDescent="0.3">
      <c r="A387" s="3">
        <f t="shared" si="46"/>
        <v>266</v>
      </c>
      <c r="B387" s="1" t="s">
        <v>382</v>
      </c>
      <c r="C387" s="5">
        <f t="shared" si="45"/>
        <v>11</v>
      </c>
      <c r="D387" s="5">
        <v>330</v>
      </c>
    </row>
    <row r="388" spans="1:4" x14ac:dyDescent="0.3">
      <c r="A388" s="25"/>
      <c r="B388" s="25"/>
      <c r="C388" s="26"/>
      <c r="D388" s="26">
        <f>SUM(D381:D387)</f>
        <v>2320</v>
      </c>
    </row>
    <row r="389" spans="1:4" x14ac:dyDescent="0.3">
      <c r="C389" s="46"/>
      <c r="D389" s="46"/>
    </row>
    <row r="390" spans="1:4" x14ac:dyDescent="0.3">
      <c r="A390" s="36" t="s">
        <v>383</v>
      </c>
      <c r="B390" s="25"/>
      <c r="C390" s="26"/>
      <c r="D390" s="26"/>
    </row>
    <row r="391" spans="1:4" x14ac:dyDescent="0.3">
      <c r="A391" s="3">
        <v>267</v>
      </c>
      <c r="B391" s="1" t="s">
        <v>384</v>
      </c>
      <c r="C391" s="5">
        <f>D391/30</f>
        <v>36.666666666666664</v>
      </c>
      <c r="D391" s="5">
        <v>1100</v>
      </c>
    </row>
    <row r="392" spans="1:4" x14ac:dyDescent="0.3">
      <c r="A392" s="3">
        <v>268</v>
      </c>
      <c r="B392" s="1" t="s">
        <v>87</v>
      </c>
      <c r="C392" s="5">
        <f>D392/30</f>
        <v>13.333333333333334</v>
      </c>
      <c r="D392" s="5">
        <v>400</v>
      </c>
    </row>
    <row r="393" spans="1:4" x14ac:dyDescent="0.3">
      <c r="A393" s="3">
        <v>269</v>
      </c>
      <c r="B393" s="1" t="s">
        <v>385</v>
      </c>
      <c r="C393" s="5">
        <f>D393/30</f>
        <v>10.333333333333334</v>
      </c>
      <c r="D393" s="5">
        <v>310</v>
      </c>
    </row>
    <row r="394" spans="1:4" x14ac:dyDescent="0.3">
      <c r="A394" s="25"/>
      <c r="B394" s="25"/>
      <c r="C394" s="26"/>
      <c r="D394" s="26">
        <f>SUM(D391:D393)</f>
        <v>1810</v>
      </c>
    </row>
    <row r="395" spans="1:4" x14ac:dyDescent="0.3">
      <c r="C395" s="46"/>
      <c r="D395" s="46"/>
    </row>
    <row r="396" spans="1:4" x14ac:dyDescent="0.3">
      <c r="A396" s="36" t="s">
        <v>386</v>
      </c>
      <c r="B396" s="25"/>
      <c r="C396" s="26"/>
      <c r="D396" s="26"/>
    </row>
    <row r="397" spans="1:4" x14ac:dyDescent="0.3">
      <c r="A397" s="1">
        <v>270</v>
      </c>
      <c r="B397" s="1" t="s">
        <v>387</v>
      </c>
      <c r="C397" s="5">
        <f>D397/30</f>
        <v>20</v>
      </c>
      <c r="D397" s="5">
        <v>600</v>
      </c>
    </row>
    <row r="398" spans="1:4" x14ac:dyDescent="0.3">
      <c r="A398" s="1">
        <f>+A397+1</f>
        <v>271</v>
      </c>
      <c r="B398" s="1" t="s">
        <v>388</v>
      </c>
      <c r="C398" s="5">
        <f t="shared" ref="C398:C410" si="47">D398/30</f>
        <v>11.666666666666666</v>
      </c>
      <c r="D398" s="5">
        <v>350</v>
      </c>
    </row>
    <row r="399" spans="1:4" x14ac:dyDescent="0.3">
      <c r="A399" s="1">
        <v>272</v>
      </c>
      <c r="B399" s="1" t="s">
        <v>388</v>
      </c>
      <c r="C399" s="5">
        <f t="shared" si="47"/>
        <v>13.333333333333334</v>
      </c>
      <c r="D399" s="5">
        <v>400</v>
      </c>
    </row>
    <row r="400" spans="1:4" x14ac:dyDescent="0.3">
      <c r="A400" s="1">
        <f t="shared" ref="A400" si="48">+A399+1</f>
        <v>273</v>
      </c>
      <c r="B400" s="1" t="s">
        <v>388</v>
      </c>
      <c r="C400" s="5">
        <f t="shared" si="47"/>
        <v>11.666666666666666</v>
      </c>
      <c r="D400" s="5">
        <v>350</v>
      </c>
    </row>
    <row r="401" spans="1:4" x14ac:dyDescent="0.3">
      <c r="A401" s="1">
        <v>274</v>
      </c>
      <c r="B401" s="1" t="s">
        <v>388</v>
      </c>
      <c r="C401" s="5">
        <f t="shared" si="47"/>
        <v>11.666666666666666</v>
      </c>
      <c r="D401" s="5">
        <v>350</v>
      </c>
    </row>
    <row r="402" spans="1:4" x14ac:dyDescent="0.3">
      <c r="A402" s="1">
        <f t="shared" ref="A402" si="49">+A401+1</f>
        <v>275</v>
      </c>
      <c r="B402" s="1" t="s">
        <v>388</v>
      </c>
      <c r="C402" s="5">
        <f t="shared" si="47"/>
        <v>11.666666666666666</v>
      </c>
      <c r="D402" s="5">
        <v>350</v>
      </c>
    </row>
    <row r="403" spans="1:4" x14ac:dyDescent="0.3">
      <c r="A403" s="1">
        <v>276</v>
      </c>
      <c r="B403" s="1" t="s">
        <v>388</v>
      </c>
      <c r="C403" s="5">
        <f t="shared" si="47"/>
        <v>11.666666666666666</v>
      </c>
      <c r="D403" s="5">
        <v>350</v>
      </c>
    </row>
    <row r="404" spans="1:4" x14ac:dyDescent="0.3">
      <c r="A404" s="1">
        <f t="shared" ref="A404" si="50">+A403+1</f>
        <v>277</v>
      </c>
      <c r="B404" s="1" t="s">
        <v>388</v>
      </c>
      <c r="C404" s="5">
        <f t="shared" si="47"/>
        <v>11.666666666666666</v>
      </c>
      <c r="D404" s="5">
        <v>350</v>
      </c>
    </row>
    <row r="405" spans="1:4" x14ac:dyDescent="0.3">
      <c r="A405" s="1">
        <v>278</v>
      </c>
      <c r="B405" s="1" t="s">
        <v>388</v>
      </c>
      <c r="C405" s="5">
        <f t="shared" si="47"/>
        <v>11.666666666666666</v>
      </c>
      <c r="D405" s="5">
        <v>350</v>
      </c>
    </row>
    <row r="406" spans="1:4" x14ac:dyDescent="0.3">
      <c r="A406" s="1">
        <f t="shared" ref="A406" si="51">+A405+1</f>
        <v>279</v>
      </c>
      <c r="B406" s="1" t="s">
        <v>388</v>
      </c>
      <c r="C406" s="5">
        <f t="shared" si="47"/>
        <v>11.666666666666666</v>
      </c>
      <c r="D406" s="5">
        <v>350</v>
      </c>
    </row>
    <row r="407" spans="1:4" x14ac:dyDescent="0.3">
      <c r="A407" s="1">
        <v>280</v>
      </c>
      <c r="B407" s="1" t="s">
        <v>388</v>
      </c>
      <c r="C407" s="5">
        <f t="shared" si="47"/>
        <v>10.333333333333334</v>
      </c>
      <c r="D407" s="5">
        <v>310</v>
      </c>
    </row>
    <row r="408" spans="1:4" x14ac:dyDescent="0.3">
      <c r="A408" s="1">
        <f t="shared" ref="A408" si="52">+A407+1</f>
        <v>281</v>
      </c>
      <c r="B408" s="1" t="s">
        <v>388</v>
      </c>
      <c r="C408" s="5">
        <f t="shared" si="47"/>
        <v>11.666666666666666</v>
      </c>
      <c r="D408" s="5">
        <v>350</v>
      </c>
    </row>
    <row r="409" spans="1:4" x14ac:dyDescent="0.3">
      <c r="A409" s="1">
        <v>282</v>
      </c>
      <c r="B409" s="1" t="s">
        <v>388</v>
      </c>
      <c r="C409" s="5">
        <f t="shared" si="47"/>
        <v>10.333333333333334</v>
      </c>
      <c r="D409" s="5">
        <v>310</v>
      </c>
    </row>
    <row r="410" spans="1:4" x14ac:dyDescent="0.3">
      <c r="A410" s="1">
        <f t="shared" ref="A410" si="53">+A409+1</f>
        <v>283</v>
      </c>
      <c r="B410" s="1" t="s">
        <v>388</v>
      </c>
      <c r="C410" s="5">
        <f t="shared" si="47"/>
        <v>10.333333333333334</v>
      </c>
      <c r="D410" s="5">
        <v>310</v>
      </c>
    </row>
    <row r="411" spans="1:4" x14ac:dyDescent="0.3">
      <c r="A411" s="25"/>
      <c r="B411" s="25"/>
      <c r="C411" s="26"/>
      <c r="D411" s="26">
        <f>SUM(D397:D410)</f>
        <v>5080</v>
      </c>
    </row>
    <row r="412" spans="1:4" x14ac:dyDescent="0.3">
      <c r="C412" s="46"/>
      <c r="D412" s="46"/>
    </row>
    <row r="413" spans="1:4" ht="72" x14ac:dyDescent="0.3">
      <c r="A413" s="49" t="s">
        <v>389</v>
      </c>
      <c r="B413" s="25"/>
      <c r="C413" s="26"/>
      <c r="D413" s="26"/>
    </row>
    <row r="414" spans="1:4" x14ac:dyDescent="0.3">
      <c r="A414" s="1">
        <v>284</v>
      </c>
      <c r="B414" s="1" t="s">
        <v>390</v>
      </c>
      <c r="C414" s="5">
        <f>D414/30</f>
        <v>23.333333333333332</v>
      </c>
      <c r="D414" s="5">
        <v>700</v>
      </c>
    </row>
    <row r="415" spans="1:4" x14ac:dyDescent="0.3">
      <c r="A415" s="1">
        <f>+A414+1</f>
        <v>285</v>
      </c>
      <c r="B415" s="1" t="s">
        <v>391</v>
      </c>
      <c r="C415" s="5">
        <f t="shared" ref="C415:C424" si="54">D415/30</f>
        <v>11.666666666666666</v>
      </c>
      <c r="D415" s="5">
        <v>350</v>
      </c>
    </row>
    <row r="416" spans="1:4" x14ac:dyDescent="0.3">
      <c r="A416" s="1">
        <f t="shared" ref="A416:A424" si="55">+A415+1</f>
        <v>286</v>
      </c>
      <c r="B416" s="1" t="s">
        <v>391</v>
      </c>
      <c r="C416" s="5">
        <f t="shared" si="54"/>
        <v>11.666666666666666</v>
      </c>
      <c r="D416" s="5">
        <v>350</v>
      </c>
    </row>
    <row r="417" spans="1:4" x14ac:dyDescent="0.3">
      <c r="A417" s="1">
        <f t="shared" si="55"/>
        <v>287</v>
      </c>
      <c r="B417" s="1" t="s">
        <v>391</v>
      </c>
      <c r="C417" s="5">
        <f t="shared" si="54"/>
        <v>11.666666666666666</v>
      </c>
      <c r="D417" s="5">
        <v>350</v>
      </c>
    </row>
    <row r="418" spans="1:4" x14ac:dyDescent="0.3">
      <c r="A418" s="1">
        <f t="shared" si="55"/>
        <v>288</v>
      </c>
      <c r="B418" s="1" t="s">
        <v>391</v>
      </c>
      <c r="C418" s="5">
        <f t="shared" si="54"/>
        <v>11.666666666666666</v>
      </c>
      <c r="D418" s="5">
        <v>350</v>
      </c>
    </row>
    <row r="419" spans="1:4" x14ac:dyDescent="0.3">
      <c r="A419" s="1">
        <f t="shared" si="55"/>
        <v>289</v>
      </c>
      <c r="B419" s="1" t="s">
        <v>391</v>
      </c>
      <c r="C419" s="5">
        <f t="shared" si="54"/>
        <v>11.666666666666666</v>
      </c>
      <c r="D419" s="5">
        <v>350</v>
      </c>
    </row>
    <row r="420" spans="1:4" x14ac:dyDescent="0.3">
      <c r="A420" s="1">
        <f t="shared" si="55"/>
        <v>290</v>
      </c>
      <c r="B420" s="1" t="s">
        <v>392</v>
      </c>
      <c r="C420" s="5">
        <f t="shared" si="54"/>
        <v>11.666666666666666</v>
      </c>
      <c r="D420" s="5">
        <v>350</v>
      </c>
    </row>
    <row r="421" spans="1:4" x14ac:dyDescent="0.3">
      <c r="A421" s="1">
        <f t="shared" si="55"/>
        <v>291</v>
      </c>
      <c r="B421" s="1" t="s">
        <v>393</v>
      </c>
      <c r="C421" s="5">
        <f t="shared" si="54"/>
        <v>11.666666666666666</v>
      </c>
      <c r="D421" s="5">
        <v>350</v>
      </c>
    </row>
    <row r="422" spans="1:4" x14ac:dyDescent="0.3">
      <c r="A422" s="1">
        <f t="shared" si="55"/>
        <v>292</v>
      </c>
      <c r="B422" s="1" t="s">
        <v>393</v>
      </c>
      <c r="C422" s="5">
        <f t="shared" si="54"/>
        <v>6.666666666666667</v>
      </c>
      <c r="D422" s="5">
        <v>200</v>
      </c>
    </row>
    <row r="423" spans="1:4" x14ac:dyDescent="0.3">
      <c r="A423" s="1">
        <f t="shared" si="55"/>
        <v>293</v>
      </c>
      <c r="B423" s="1" t="s">
        <v>394</v>
      </c>
      <c r="C423" s="5">
        <f t="shared" si="54"/>
        <v>10.333333333333334</v>
      </c>
      <c r="D423" s="5">
        <v>310</v>
      </c>
    </row>
    <row r="424" spans="1:4" x14ac:dyDescent="0.3">
      <c r="A424" s="1">
        <f t="shared" si="55"/>
        <v>294</v>
      </c>
      <c r="B424" s="1" t="s">
        <v>391</v>
      </c>
      <c r="C424" s="5">
        <f t="shared" si="54"/>
        <v>11.666666666666666</v>
      </c>
      <c r="D424" s="5">
        <v>350</v>
      </c>
    </row>
    <row r="425" spans="1:4" x14ac:dyDescent="0.3">
      <c r="A425" s="25"/>
      <c r="B425" s="25"/>
      <c r="C425" s="26"/>
      <c r="D425" s="26">
        <f>SUM(D414:D424)</f>
        <v>4010</v>
      </c>
    </row>
    <row r="426" spans="1:4" x14ac:dyDescent="0.3">
      <c r="C426" s="46"/>
      <c r="D426" s="46"/>
    </row>
    <row r="427" spans="1:4" x14ac:dyDescent="0.3">
      <c r="A427" s="36" t="s">
        <v>395</v>
      </c>
      <c r="B427" s="25"/>
      <c r="C427" s="26"/>
      <c r="D427" s="26"/>
    </row>
    <row r="428" spans="1:4" x14ac:dyDescent="0.3">
      <c r="A428" s="1">
        <v>295</v>
      </c>
      <c r="B428" s="1" t="s">
        <v>396</v>
      </c>
      <c r="C428" s="5">
        <f>D428/30</f>
        <v>11.666666666666666</v>
      </c>
      <c r="D428" s="5">
        <v>350</v>
      </c>
    </row>
    <row r="429" spans="1:4" x14ac:dyDescent="0.3">
      <c r="A429" s="1">
        <v>296</v>
      </c>
      <c r="B429" s="1" t="s">
        <v>396</v>
      </c>
      <c r="C429" s="5">
        <f t="shared" ref="C429:C431" si="56">D429/30</f>
        <v>11.666666666666666</v>
      </c>
      <c r="D429" s="5">
        <v>350</v>
      </c>
    </row>
    <row r="430" spans="1:4" x14ac:dyDescent="0.3">
      <c r="A430" s="1">
        <v>297</v>
      </c>
      <c r="B430" s="1" t="s">
        <v>396</v>
      </c>
      <c r="C430" s="5">
        <f t="shared" si="56"/>
        <v>11.666666666666666</v>
      </c>
      <c r="D430" s="5">
        <v>350</v>
      </c>
    </row>
    <row r="431" spans="1:4" x14ac:dyDescent="0.3">
      <c r="A431" s="1">
        <v>298</v>
      </c>
      <c r="B431" s="1" t="s">
        <v>396</v>
      </c>
      <c r="C431" s="5">
        <f t="shared" si="56"/>
        <v>15</v>
      </c>
      <c r="D431" s="5">
        <v>450</v>
      </c>
    </row>
    <row r="432" spans="1:4" x14ac:dyDescent="0.3">
      <c r="A432" s="25"/>
      <c r="B432" s="25"/>
      <c r="C432" s="26"/>
      <c r="D432" s="26">
        <f>SUM(D428:D431)</f>
        <v>1500</v>
      </c>
    </row>
    <row r="433" spans="1:4" x14ac:dyDescent="0.3">
      <c r="C433" s="46"/>
      <c r="D433" s="46"/>
    </row>
    <row r="434" spans="1:4" x14ac:dyDescent="0.3">
      <c r="A434" s="36" t="s">
        <v>397</v>
      </c>
      <c r="B434" s="25"/>
      <c r="C434" s="26"/>
      <c r="D434" s="26"/>
    </row>
    <row r="435" spans="1:4" x14ac:dyDescent="0.3">
      <c r="A435" s="1">
        <v>299</v>
      </c>
      <c r="B435" s="1" t="s">
        <v>398</v>
      </c>
      <c r="C435" s="5">
        <f>D435/30</f>
        <v>26.666666666666668</v>
      </c>
      <c r="D435" s="5">
        <v>800</v>
      </c>
    </row>
    <row r="436" spans="1:4" x14ac:dyDescent="0.3">
      <c r="A436" s="1">
        <v>300</v>
      </c>
      <c r="B436" s="1" t="s">
        <v>399</v>
      </c>
      <c r="C436" s="5">
        <f t="shared" ref="C436:C438" si="57">D436/30</f>
        <v>11.666666666666666</v>
      </c>
      <c r="D436" s="5">
        <v>350</v>
      </c>
    </row>
    <row r="437" spans="1:4" x14ac:dyDescent="0.3">
      <c r="A437" s="1">
        <v>301</v>
      </c>
      <c r="B437" s="1" t="s">
        <v>399</v>
      </c>
      <c r="C437" s="5">
        <f t="shared" si="57"/>
        <v>11.666666666666666</v>
      </c>
      <c r="D437" s="5">
        <v>350</v>
      </c>
    </row>
    <row r="438" spans="1:4" x14ac:dyDescent="0.3">
      <c r="A438" s="1">
        <v>302</v>
      </c>
      <c r="B438" s="1" t="s">
        <v>400</v>
      </c>
      <c r="C438" s="5">
        <f t="shared" si="57"/>
        <v>10.333333333333334</v>
      </c>
      <c r="D438" s="5">
        <v>310</v>
      </c>
    </row>
    <row r="439" spans="1:4" x14ac:dyDescent="0.3">
      <c r="A439" s="25"/>
      <c r="B439" s="25"/>
      <c r="C439" s="26"/>
      <c r="D439" s="26">
        <f>SUM(D435:D438)</f>
        <v>1810</v>
      </c>
    </row>
    <row r="440" spans="1:4" x14ac:dyDescent="0.3">
      <c r="C440" s="46"/>
      <c r="D440" s="46"/>
    </row>
    <row r="441" spans="1:4" x14ac:dyDescent="0.3">
      <c r="A441" s="36" t="s">
        <v>401</v>
      </c>
      <c r="B441" s="25"/>
      <c r="C441" s="26"/>
      <c r="D441" s="26"/>
    </row>
    <row r="442" spans="1:4" x14ac:dyDescent="0.3">
      <c r="A442" s="1">
        <v>303</v>
      </c>
      <c r="B442" s="1" t="s">
        <v>402</v>
      </c>
      <c r="C442" s="5">
        <f>D442/30</f>
        <v>23.333333333333332</v>
      </c>
      <c r="D442" s="5">
        <v>700</v>
      </c>
    </row>
    <row r="443" spans="1:4" x14ac:dyDescent="0.3">
      <c r="A443" s="1">
        <f>+A442+1</f>
        <v>304</v>
      </c>
      <c r="B443" s="1" t="s">
        <v>403</v>
      </c>
      <c r="C443" s="5">
        <f t="shared" ref="C443:C455" si="58">D443/30</f>
        <v>16.666666666666668</v>
      </c>
      <c r="D443" s="5">
        <v>500</v>
      </c>
    </row>
    <row r="444" spans="1:4" x14ac:dyDescent="0.3">
      <c r="A444" s="1">
        <f t="shared" ref="A444:A455" si="59">+A443+1</f>
        <v>305</v>
      </c>
      <c r="B444" s="1" t="s">
        <v>404</v>
      </c>
      <c r="C444" s="5">
        <f t="shared" si="58"/>
        <v>14.166666666666666</v>
      </c>
      <c r="D444" s="5">
        <v>425</v>
      </c>
    </row>
    <row r="445" spans="1:4" x14ac:dyDescent="0.3">
      <c r="A445" s="1">
        <f t="shared" si="59"/>
        <v>306</v>
      </c>
      <c r="B445" s="1" t="s">
        <v>404</v>
      </c>
      <c r="C445" s="5">
        <f t="shared" si="58"/>
        <v>11.666666666666666</v>
      </c>
      <c r="D445" s="5">
        <v>350</v>
      </c>
    </row>
    <row r="446" spans="1:4" x14ac:dyDescent="0.3">
      <c r="A446" s="1">
        <f t="shared" si="59"/>
        <v>307</v>
      </c>
      <c r="B446" s="1" t="s">
        <v>404</v>
      </c>
      <c r="C446" s="5">
        <f t="shared" si="58"/>
        <v>10.333333333333334</v>
      </c>
      <c r="D446" s="5">
        <v>310</v>
      </c>
    </row>
    <row r="447" spans="1:4" x14ac:dyDescent="0.3">
      <c r="A447" s="1">
        <f t="shared" si="59"/>
        <v>308</v>
      </c>
      <c r="B447" s="1" t="s">
        <v>404</v>
      </c>
      <c r="C447" s="5">
        <f t="shared" si="58"/>
        <v>10.333333333333334</v>
      </c>
      <c r="D447" s="5">
        <v>310</v>
      </c>
    </row>
    <row r="448" spans="1:4" x14ac:dyDescent="0.3">
      <c r="A448" s="1">
        <f t="shared" si="59"/>
        <v>309</v>
      </c>
      <c r="B448" s="1" t="s">
        <v>404</v>
      </c>
      <c r="C448" s="5">
        <f t="shared" si="58"/>
        <v>10.333333333333334</v>
      </c>
      <c r="D448" s="5">
        <v>310</v>
      </c>
    </row>
    <row r="449" spans="1:4" x14ac:dyDescent="0.3">
      <c r="A449" s="1">
        <f t="shared" si="59"/>
        <v>310</v>
      </c>
      <c r="B449" s="1" t="s">
        <v>404</v>
      </c>
      <c r="C449" s="5">
        <f t="shared" si="58"/>
        <v>10.333333333333334</v>
      </c>
      <c r="D449" s="5">
        <v>310</v>
      </c>
    </row>
    <row r="450" spans="1:4" x14ac:dyDescent="0.3">
      <c r="A450" s="1">
        <f t="shared" si="59"/>
        <v>311</v>
      </c>
      <c r="B450" s="1" t="s">
        <v>404</v>
      </c>
      <c r="C450" s="5">
        <f t="shared" si="58"/>
        <v>10.333333333333334</v>
      </c>
      <c r="D450" s="5">
        <v>310</v>
      </c>
    </row>
    <row r="451" spans="1:4" x14ac:dyDescent="0.3">
      <c r="A451" s="1">
        <f t="shared" si="59"/>
        <v>312</v>
      </c>
      <c r="B451" s="1" t="s">
        <v>404</v>
      </c>
      <c r="C451" s="5">
        <f t="shared" si="58"/>
        <v>10.333333333333334</v>
      </c>
      <c r="D451" s="5">
        <v>310</v>
      </c>
    </row>
    <row r="452" spans="1:4" x14ac:dyDescent="0.3">
      <c r="A452" s="1">
        <f t="shared" si="59"/>
        <v>313</v>
      </c>
      <c r="B452" s="1" t="s">
        <v>404</v>
      </c>
      <c r="C452" s="5">
        <f t="shared" si="58"/>
        <v>10.333333333333334</v>
      </c>
      <c r="D452" s="5">
        <v>310</v>
      </c>
    </row>
    <row r="453" spans="1:4" x14ac:dyDescent="0.3">
      <c r="A453" s="1">
        <f t="shared" si="59"/>
        <v>314</v>
      </c>
      <c r="B453" s="1" t="s">
        <v>404</v>
      </c>
      <c r="C453" s="5">
        <f t="shared" si="58"/>
        <v>10.333333333333334</v>
      </c>
      <c r="D453" s="5">
        <v>310</v>
      </c>
    </row>
    <row r="454" spans="1:4" x14ac:dyDescent="0.3">
      <c r="A454" s="1">
        <f t="shared" si="59"/>
        <v>315</v>
      </c>
      <c r="B454" s="1" t="s">
        <v>404</v>
      </c>
      <c r="C454" s="5">
        <f t="shared" si="58"/>
        <v>10.333333333333334</v>
      </c>
      <c r="D454" s="5">
        <v>310</v>
      </c>
    </row>
    <row r="455" spans="1:4" x14ac:dyDescent="0.3">
      <c r="A455" s="1">
        <f t="shared" si="59"/>
        <v>316</v>
      </c>
      <c r="B455" s="1" t="s">
        <v>404</v>
      </c>
      <c r="C455" s="5">
        <f t="shared" si="58"/>
        <v>10.333333333333334</v>
      </c>
      <c r="D455" s="5">
        <v>310</v>
      </c>
    </row>
    <row r="456" spans="1:4" x14ac:dyDescent="0.3">
      <c r="A456" s="36" t="s">
        <v>405</v>
      </c>
      <c r="B456" s="25"/>
      <c r="C456" s="26"/>
      <c r="D456" s="26">
        <f>SUM(D442:D455)</f>
        <v>5075</v>
      </c>
    </row>
    <row r="457" spans="1:4" x14ac:dyDescent="0.3">
      <c r="A457" s="54"/>
      <c r="B457" s="23"/>
      <c r="C457" s="24"/>
      <c r="D457" s="24"/>
    </row>
    <row r="458" spans="1:4" x14ac:dyDescent="0.3">
      <c r="A458" s="36" t="s">
        <v>406</v>
      </c>
      <c r="B458" s="25"/>
      <c r="C458" s="26"/>
      <c r="D458" s="26"/>
    </row>
    <row r="459" spans="1:4" x14ac:dyDescent="0.3">
      <c r="A459" s="1">
        <v>317</v>
      </c>
      <c r="B459" s="1" t="s">
        <v>407</v>
      </c>
      <c r="C459" s="5">
        <f>D459/30</f>
        <v>20</v>
      </c>
      <c r="D459" s="5">
        <v>600</v>
      </c>
    </row>
    <row r="460" spans="1:4" x14ac:dyDescent="0.3">
      <c r="A460" s="1">
        <v>318</v>
      </c>
      <c r="B460" s="1" t="s">
        <v>408</v>
      </c>
      <c r="C460" s="5">
        <f t="shared" ref="C460:C461" si="60">D460/30</f>
        <v>11.666666666666666</v>
      </c>
      <c r="D460" s="5">
        <v>350</v>
      </c>
    </row>
    <row r="461" spans="1:4" x14ac:dyDescent="0.3">
      <c r="A461" s="1">
        <v>319</v>
      </c>
      <c r="B461" s="1" t="s">
        <v>408</v>
      </c>
      <c r="C461" s="5">
        <f t="shared" si="60"/>
        <v>10.333333333333334</v>
      </c>
      <c r="D461" s="5">
        <v>310</v>
      </c>
    </row>
    <row r="462" spans="1:4" x14ac:dyDescent="0.3">
      <c r="A462" s="25"/>
      <c r="B462" s="25"/>
      <c r="C462" s="26"/>
      <c r="D462" s="26">
        <f>SUM(D459:D461)</f>
        <v>1260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2020-07-08T17:31:12Z</dcterms:modified>
</cp:coreProperties>
</file>