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PLAZAS FIJAS" sheetId="1" r:id="rId1"/>
    <sheet name="PROYECTOS SOCIALES" sheetId="2" r:id="rId2"/>
    <sheet name="CONCEJO MUNICIPAL" sheetId="3" r:id="rId3"/>
    <sheet name="Hoja1" sheetId="4" r:id="rId4"/>
  </sheets>
  <calcPr calcId="152511"/>
</workbook>
</file>

<file path=xl/calcChain.xml><?xml version="1.0" encoding="utf-8"?>
<calcChain xmlns="http://schemas.openxmlformats.org/spreadsheetml/2006/main">
  <c r="F125" i="2" l="1"/>
  <c r="F113" i="2"/>
  <c r="F104" i="2"/>
  <c r="F99" i="2"/>
  <c r="F91" i="2"/>
  <c r="F68" i="2"/>
  <c r="F55" i="2"/>
  <c r="F49" i="2"/>
  <c r="F27" i="2"/>
  <c r="F16" i="2"/>
  <c r="E131" i="2"/>
  <c r="E125" i="2"/>
  <c r="E124" i="2"/>
  <c r="E123" i="2"/>
  <c r="E122" i="2"/>
  <c r="E121" i="2"/>
  <c r="E120" i="2"/>
  <c r="E119" i="2"/>
  <c r="E118" i="2"/>
  <c r="E117" i="2"/>
  <c r="E116" i="2"/>
  <c r="E113" i="2"/>
  <c r="E99" i="2"/>
  <c r="E68" i="2"/>
  <c r="E55" i="2"/>
  <c r="E16" i="2"/>
  <c r="F277" i="1"/>
  <c r="F242" i="1"/>
  <c r="F236" i="1"/>
  <c r="C235" i="1"/>
  <c r="F232" i="1"/>
  <c r="F224" i="1"/>
  <c r="G219" i="1"/>
  <c r="F219" i="1"/>
  <c r="G212" i="1"/>
  <c r="F212" i="1"/>
  <c r="G196" i="1"/>
  <c r="F196" i="1"/>
  <c r="F189" i="1"/>
  <c r="F183" i="1"/>
  <c r="F175" i="1"/>
  <c r="F167" i="1"/>
  <c r="G117" i="1"/>
  <c r="F117" i="1"/>
  <c r="F104" i="1"/>
  <c r="F99" i="1"/>
  <c r="F91" i="1"/>
  <c r="F83" i="1"/>
  <c r="F74" i="1"/>
  <c r="F64" i="1"/>
  <c r="F60" i="1"/>
  <c r="F55" i="1"/>
  <c r="F50" i="1"/>
  <c r="F46" i="1"/>
  <c r="F42" i="1"/>
  <c r="F37" i="1"/>
  <c r="F31" i="1"/>
  <c r="F27" i="1"/>
  <c r="F20" i="1"/>
  <c r="F16" i="1"/>
  <c r="F12" i="1"/>
  <c r="F8" i="1"/>
</calcChain>
</file>

<file path=xl/sharedStrings.xml><?xml version="1.0" encoding="utf-8"?>
<sst xmlns="http://schemas.openxmlformats.org/spreadsheetml/2006/main" count="843" uniqueCount="276">
  <si>
    <t>ALCALDIA MUNICIPAL DE NEJAPA</t>
  </si>
  <si>
    <t>SALARIOS CON APLICACIÓN AL PRESUPUESTO MUNICIPAL</t>
  </si>
  <si>
    <t>U.P:</t>
  </si>
  <si>
    <t>CARGO</t>
  </si>
  <si>
    <t>No. De Plazas</t>
  </si>
  <si>
    <t>Sueldo Diario</t>
  </si>
  <si>
    <t>Sueldo Mensual (51101)</t>
  </si>
  <si>
    <t>Partida</t>
  </si>
  <si>
    <t>Empleado</t>
  </si>
  <si>
    <t>Detalle de Plazas</t>
  </si>
  <si>
    <t>FUENTE DE FINANCIAMIENTO</t>
  </si>
  <si>
    <t>0101-03</t>
  </si>
  <si>
    <t xml:space="preserve">ALCALDE O DESPACHO MUNICIPAL </t>
  </si>
  <si>
    <t>Alcalde Municipal</t>
  </si>
  <si>
    <t>FM</t>
  </si>
  <si>
    <t>Asisitente de alcalde</t>
  </si>
  <si>
    <t>SUB TOTAL</t>
  </si>
  <si>
    <t>0101-04</t>
  </si>
  <si>
    <t>SMARSA</t>
  </si>
  <si>
    <t>Vig. Pozo Bonete</t>
  </si>
  <si>
    <t>0101-06</t>
  </si>
  <si>
    <t>SECRETARIA MUNICIPAL</t>
  </si>
  <si>
    <t>Secretario Municipal</t>
  </si>
  <si>
    <t>0101-07</t>
  </si>
  <si>
    <t xml:space="preserve">ARCHIVO INSTITUCIONAL </t>
  </si>
  <si>
    <t>Enc. De Arch. Institucio</t>
  </si>
  <si>
    <t>0101-08</t>
  </si>
  <si>
    <t xml:space="preserve">GERENCIA GENERAL </t>
  </si>
  <si>
    <t>Gerente General</t>
  </si>
  <si>
    <t>Recepcionista</t>
  </si>
  <si>
    <t>Ordenanza alcaldia</t>
  </si>
  <si>
    <t>0101-09</t>
  </si>
  <si>
    <t xml:space="preserve">AUDITORIA INTERNA </t>
  </si>
  <si>
    <t>Auditor Interno</t>
  </si>
  <si>
    <t>0101-10</t>
  </si>
  <si>
    <t xml:space="preserve">UNIDAD JURIDICA </t>
  </si>
  <si>
    <t xml:space="preserve">Auxiliar Juridico </t>
  </si>
  <si>
    <t>Asesor Juridico</t>
  </si>
  <si>
    <t xml:space="preserve">Jefe Juridico </t>
  </si>
  <si>
    <t>0101-11</t>
  </si>
  <si>
    <t xml:space="preserve">RELACIONES PUBLICAS Y COMUNICACIONES </t>
  </si>
  <si>
    <t>Jefe de RRPP</t>
  </si>
  <si>
    <t>Auxiliar RRPP</t>
  </si>
  <si>
    <t>0101-12</t>
  </si>
  <si>
    <t>UNIDAD DE ACCESO A LA INFORMACION PUBLICA</t>
  </si>
  <si>
    <t>Encargada de UAIP</t>
  </si>
  <si>
    <t>0101-13</t>
  </si>
  <si>
    <t xml:space="preserve">GESTION Y COOPERACION </t>
  </si>
  <si>
    <t>Enc. De Gestion y cop.</t>
  </si>
  <si>
    <t>0101-14</t>
  </si>
  <si>
    <t xml:space="preserve">INFORMATICA </t>
  </si>
  <si>
    <t>Encargdo de Informatica</t>
  </si>
  <si>
    <t xml:space="preserve">                                                                        </t>
  </si>
  <si>
    <t>0101-15</t>
  </si>
  <si>
    <t xml:space="preserve">RECURSOS HUMANOS </t>
  </si>
  <si>
    <t>Jefa de RRHH</t>
  </si>
  <si>
    <t>Auxiliar de RRHH</t>
  </si>
  <si>
    <t>0102-01</t>
  </si>
  <si>
    <t>UNIDAD FINANCIERA INSTITUCIONAL</t>
  </si>
  <si>
    <t>Jefe UFI</t>
  </si>
  <si>
    <t>0102-02</t>
  </si>
  <si>
    <t>UATM</t>
  </si>
  <si>
    <t>Auxiliar UATM</t>
  </si>
  <si>
    <t>Jefa UATM</t>
  </si>
  <si>
    <t>Auxiliar UAM</t>
  </si>
  <si>
    <t>0102-03</t>
  </si>
  <si>
    <t xml:space="preserve">UACI </t>
  </si>
  <si>
    <t>Jefe UACI</t>
  </si>
  <si>
    <t>Auxiliar UACI</t>
  </si>
  <si>
    <t>Adm. De contratos</t>
  </si>
  <si>
    <t>Bodeguero</t>
  </si>
  <si>
    <t>Auxiliar de bodega</t>
  </si>
  <si>
    <t>0102-04</t>
  </si>
  <si>
    <t xml:space="preserve">TESORERIA </t>
  </si>
  <si>
    <t>Tesorera</t>
  </si>
  <si>
    <t>Auxiliar Tesoreria</t>
  </si>
  <si>
    <t>Colectora</t>
  </si>
  <si>
    <t>0102-05</t>
  </si>
  <si>
    <t xml:space="preserve">CONTABILIDAD </t>
  </si>
  <si>
    <t>Jefe de contabilidad</t>
  </si>
  <si>
    <t>Auxiliar contabilidad</t>
  </si>
  <si>
    <t>Auxiliar de contabilidad</t>
  </si>
  <si>
    <t>0102-06</t>
  </si>
  <si>
    <t>PRESUPUESTO</t>
  </si>
  <si>
    <t>Encar. De presupuesto</t>
  </si>
  <si>
    <t>Auxiliar de presupuesto</t>
  </si>
  <si>
    <t>0201-02</t>
  </si>
  <si>
    <t xml:space="preserve">TRANSPORTE </t>
  </si>
  <si>
    <t>Encargado de transporte</t>
  </si>
  <si>
    <t>Motorista</t>
  </si>
  <si>
    <t>Motorsta</t>
  </si>
  <si>
    <t>Agente</t>
  </si>
  <si>
    <t>0202-01</t>
  </si>
  <si>
    <t xml:space="preserve">REGISTRO DEL ESTADO FAMILIAR </t>
  </si>
  <si>
    <t>Jefe del REF</t>
  </si>
  <si>
    <t>Auxiliar del REF</t>
  </si>
  <si>
    <t>0202-02</t>
  </si>
  <si>
    <t>CUERPO DE AGENTES MUNICIPALES</t>
  </si>
  <si>
    <t>Director</t>
  </si>
  <si>
    <t>Sub Director</t>
  </si>
  <si>
    <t>Agente de monitoreo</t>
  </si>
  <si>
    <t>0202-03</t>
  </si>
  <si>
    <t>MERCADOS</t>
  </si>
  <si>
    <t>Administado mercado</t>
  </si>
  <si>
    <t>Colector</t>
  </si>
  <si>
    <t>Ordenanza Mercado</t>
  </si>
  <si>
    <t>0202-04</t>
  </si>
  <si>
    <t xml:space="preserve">CEMENTERIO </t>
  </si>
  <si>
    <t>Administrador cementerio</t>
  </si>
  <si>
    <t>Auxiliar cementerio</t>
  </si>
  <si>
    <t xml:space="preserve">SUB TOTAL </t>
  </si>
  <si>
    <t>0202-05</t>
  </si>
  <si>
    <t xml:space="preserve">ALUMBRADO PUBLICO </t>
  </si>
  <si>
    <t>Encargado</t>
  </si>
  <si>
    <t>Auxiliar</t>
  </si>
  <si>
    <t>0202-06</t>
  </si>
  <si>
    <t xml:space="preserve">MEDIO AMBIENTE </t>
  </si>
  <si>
    <t>Jefa de medio ambiente</t>
  </si>
  <si>
    <t xml:space="preserve">Auxiliar medio ambiente </t>
  </si>
  <si>
    <t>Auxiliar Mantenimiento</t>
  </si>
  <si>
    <t xml:space="preserve">Auxiliar de medio ambiente </t>
  </si>
  <si>
    <t>0202-07</t>
  </si>
  <si>
    <t xml:space="preserve">RECOLECCION </t>
  </si>
  <si>
    <t>Motorista tren de aseo</t>
  </si>
  <si>
    <t>Recolector de basura</t>
  </si>
  <si>
    <t>Auxiliar tren de aseo</t>
  </si>
  <si>
    <t>Aux. tren de aseo</t>
  </si>
  <si>
    <t>Auxiliar de tren de aseo</t>
  </si>
  <si>
    <t>Auxliar tren de aseo</t>
  </si>
  <si>
    <t>0202-08</t>
  </si>
  <si>
    <t xml:space="preserve">BARRIDO </t>
  </si>
  <si>
    <t>Barrendero</t>
  </si>
  <si>
    <t>Auxiliar ser. General</t>
  </si>
  <si>
    <t>0202-09</t>
  </si>
  <si>
    <t xml:space="preserve">MANTENIMIENTO DE PARQUES </t>
  </si>
  <si>
    <t>Auxliar de medio ambiente</t>
  </si>
  <si>
    <t>0301-01</t>
  </si>
  <si>
    <t xml:space="preserve">UEOC </t>
  </si>
  <si>
    <t>Jefe UEOC</t>
  </si>
  <si>
    <t>Secretaria</t>
  </si>
  <si>
    <t>Suprvisor Obra civil</t>
  </si>
  <si>
    <t>Ordenanza</t>
  </si>
  <si>
    <t>Tec. Microregion</t>
  </si>
  <si>
    <t>0301-03</t>
  </si>
  <si>
    <t xml:space="preserve">CARPINTERIA </t>
  </si>
  <si>
    <t>Carpintero</t>
  </si>
  <si>
    <t>0301-04</t>
  </si>
  <si>
    <t>TALLER 0302-03</t>
  </si>
  <si>
    <t>Jefe de mecanicos</t>
  </si>
  <si>
    <t>Mecanico</t>
  </si>
  <si>
    <t>0401-01</t>
  </si>
  <si>
    <t xml:space="preserve">POLIDEPORTIVO </t>
  </si>
  <si>
    <t>Administrador</t>
  </si>
  <si>
    <t>Enc. De Cocina</t>
  </si>
  <si>
    <t>Coor. De turismo</t>
  </si>
  <si>
    <t>Aux. Administrativo</t>
  </si>
  <si>
    <t>Cocinera</t>
  </si>
  <si>
    <t>Enc, de cobro de taquilla</t>
  </si>
  <si>
    <t>Enc. De mate de piscina</t>
  </si>
  <si>
    <t>Auxiliar de man. Piscina</t>
  </si>
  <si>
    <t>Auxiliar de man. De cancha</t>
  </si>
  <si>
    <t>Jardinero</t>
  </si>
  <si>
    <t>Auxiliar de man. De piscina</t>
  </si>
  <si>
    <t>Enc. De lockers</t>
  </si>
  <si>
    <t>Enc, de limpieza</t>
  </si>
  <si>
    <t>Pomotor poli</t>
  </si>
  <si>
    <t>Enc, de zoologico</t>
  </si>
  <si>
    <t xml:space="preserve">Cajera del rancho </t>
  </si>
  <si>
    <t>Mantenimiento</t>
  </si>
  <si>
    <t>Auxiliar Taquilla</t>
  </si>
  <si>
    <t>Hidromecanica</t>
  </si>
  <si>
    <t>Veterinario</t>
  </si>
  <si>
    <t>Enc, de matemiento de cancha</t>
  </si>
  <si>
    <t>Taquilla</t>
  </si>
  <si>
    <t>0301-01 Infraestructura para el desarrollo social</t>
  </si>
  <si>
    <t>PROYECTO: FUNCIONAMIENTO DE LA UEOC 2017</t>
  </si>
  <si>
    <t>0301-05</t>
  </si>
  <si>
    <t>OBRA DE BANCO 0301-05</t>
  </si>
  <si>
    <t>Soldador</t>
  </si>
  <si>
    <t>ENCARGADO DE SOLDADORES</t>
  </si>
  <si>
    <t>Auxiliar mantenimiento</t>
  </si>
  <si>
    <t>0301-06</t>
  </si>
  <si>
    <t>MAQUINARIA 0302-04</t>
  </si>
  <si>
    <t>Operador de maquina</t>
  </si>
  <si>
    <t>Operador de bodcat</t>
  </si>
  <si>
    <t>Operador retroescabadora</t>
  </si>
  <si>
    <t>Operado Motoniveladora</t>
  </si>
  <si>
    <t>Sup. Ope. Obra civil</t>
  </si>
  <si>
    <t>Ordenanza casa del joven</t>
  </si>
  <si>
    <t>FORTALECIMIENTO PARA EL DESARROLLO 0302-01</t>
  </si>
  <si>
    <t>PROYECTO : CONTRIBUCION A LA PARTICIPACION CIUDADANA EN LAS COMUNIDADES DE NEJAPA AÑO 2017</t>
  </si>
  <si>
    <t>0302-01</t>
  </si>
  <si>
    <t>PARTICIPACION CIUDADANA 0302-01</t>
  </si>
  <si>
    <t xml:space="preserve">Sub gerente paricipacion </t>
  </si>
  <si>
    <t>Tecnico participacion c</t>
  </si>
  <si>
    <t>PROYECTO: FUNCIONAMIENTO DE LA UNIDAD DE EQUIDAD DE GENERO AÑO 2017</t>
  </si>
  <si>
    <t>0302-03</t>
  </si>
  <si>
    <t>UNIDAD DE LA MUJER 0302-03</t>
  </si>
  <si>
    <t>Coor. Unidad de la mujer</t>
  </si>
  <si>
    <t>Auxiliar U de la mujer</t>
  </si>
  <si>
    <t>PROYECTO: CONTRIBUCION AL PROGRAMA MUNICIPAL DE PREVENCION DE LA VIOLENCIA CON ENFASIS EN LAS JUVENTUDES Y ENFOQUE DE GENERO DE NEJAPA 2017</t>
  </si>
  <si>
    <t>0302-04</t>
  </si>
  <si>
    <t>CMPV 0302-04</t>
  </si>
  <si>
    <t>Gestora de empleo</t>
  </si>
  <si>
    <t>Enc. De centro de alcance</t>
  </si>
  <si>
    <t>Enc. Unidad de Res. De confli.</t>
  </si>
  <si>
    <t>Enc. De centro de forma</t>
  </si>
  <si>
    <t>PROYECTO:  FUNCIONAMIENTO DEL INSTITUTO MUNICIPAL DE LOS DEPORTES Y ESCUELAS MUNICIPALES DEPORTIVAS AÑO 2017</t>
  </si>
  <si>
    <t>0302-05</t>
  </si>
  <si>
    <t>IMDEM 0302-05</t>
  </si>
  <si>
    <t>Encargado de deportes</t>
  </si>
  <si>
    <t>Cor. Deportes zona norte</t>
  </si>
  <si>
    <t>Cor. Deportes zona sur</t>
  </si>
  <si>
    <t>Enc. De aerobicos</t>
  </si>
  <si>
    <t>Inst. de futboll</t>
  </si>
  <si>
    <t>Utilero</t>
  </si>
  <si>
    <t>Inst. de natacion</t>
  </si>
  <si>
    <t>Inst. de basquetbol</t>
  </si>
  <si>
    <t>Inst. futboll</t>
  </si>
  <si>
    <t>Dibujo y pintura</t>
  </si>
  <si>
    <t>Musica</t>
  </si>
  <si>
    <t>PROYECTO: FORTALECIMIENTO A LA GESTION Y RIESGO DEL MUNICIPIO DE NEJAPA 2017</t>
  </si>
  <si>
    <t>0302-06</t>
  </si>
  <si>
    <t>PREVENCION DE RIESGOS 0302-06</t>
  </si>
  <si>
    <t xml:space="preserve">Encargada </t>
  </si>
  <si>
    <t>Tecnico</t>
  </si>
  <si>
    <t>PROYECTO: MEJORAMIENTO DE LA HIGIENE, ORNATO Y PROTECCION DEL RECURSO HIDRICO CONTRA LA CONTAMINACIÓN POR DESECHOS SOLIDOS EN EL MUNICIPIO DE NEJAPA 2017</t>
  </si>
  <si>
    <t>0302-07</t>
  </si>
  <si>
    <t>Planta de tratamiento 0302-07</t>
  </si>
  <si>
    <t xml:space="preserve">Mantenimiento </t>
  </si>
  <si>
    <t>su</t>
  </si>
  <si>
    <t>0302-08</t>
  </si>
  <si>
    <t>Vivero 0302-08</t>
  </si>
  <si>
    <t>Encargado de vivero</t>
  </si>
  <si>
    <t>Mantanimiento de vivero</t>
  </si>
  <si>
    <t>Vig. Vivero</t>
  </si>
  <si>
    <t>PROYECTO SALUD PREVENTIVA Y CURATIVA EN LAS COMUNIDADES DE NEJAPA 2017</t>
  </si>
  <si>
    <t>0302-09</t>
  </si>
  <si>
    <t>CLINICA MUNICIPAL 0302-09</t>
  </si>
  <si>
    <t>Coordinador de clinica</t>
  </si>
  <si>
    <t xml:space="preserve">Secretaria </t>
  </si>
  <si>
    <t>Fisioterapista</t>
  </si>
  <si>
    <t>Medico general</t>
  </si>
  <si>
    <t>Odontologa</t>
  </si>
  <si>
    <t>Enfermera</t>
  </si>
  <si>
    <t>Motorista ambulancia</t>
  </si>
  <si>
    <t>Aux. de Odontologo</t>
  </si>
  <si>
    <t xml:space="preserve">0402 UNIDAD DE DESARROLLO ECONOMICO LOCAL ALTERNATIVO </t>
  </si>
  <si>
    <t>PROYECTO: UNIDAD DE DESARROLLO ECONOMICO LOCAL ALTERNATIVO</t>
  </si>
  <si>
    <t>UNIDAD DE DESARROLLO LOCAL ALTERNATIVO 0401-01</t>
  </si>
  <si>
    <t>SALARIOS CON APLICACIÓN AL PRESUPUESTO MUNICIPAL PROYECTOS SOCIALES FONDO FODES 75 %</t>
  </si>
  <si>
    <t>No. De plazas</t>
  </si>
  <si>
    <t>Dieta Mensual</t>
  </si>
  <si>
    <t>Sindico Municipal</t>
  </si>
  <si>
    <t>1ER. REGIDOR PROPIETARIO</t>
  </si>
  <si>
    <t>2DO. REGIDOR PROPIETARIO</t>
  </si>
  <si>
    <t>3ER. REGIDOR PROPIETARIO</t>
  </si>
  <si>
    <t>4TO. REGIDOR PROPIETARIO</t>
  </si>
  <si>
    <t>5TO. REGIDOR PROPIETARIO</t>
  </si>
  <si>
    <t>6TO. REGIDOR PROPIETARIO</t>
  </si>
  <si>
    <t>7TO. REGIDOR PROPIETARIO</t>
  </si>
  <si>
    <t>8TO. REGIDOR PROPIETARIO</t>
  </si>
  <si>
    <t>1ER. REGIDOR SUPLENTE</t>
  </si>
  <si>
    <t>2DO. REGIDOR SUPLENTE</t>
  </si>
  <si>
    <t>3ER. REGIDOR SUPLENTE</t>
  </si>
  <si>
    <t>4TO. REGIDOR SUPLENTE</t>
  </si>
  <si>
    <t>Eleccion popular</t>
  </si>
  <si>
    <t>LECAM</t>
  </si>
  <si>
    <t>Confianza</t>
  </si>
  <si>
    <t>Servicio profesional</t>
  </si>
  <si>
    <t>Mensajero</t>
  </si>
  <si>
    <t>FM (VACANTE)</t>
  </si>
  <si>
    <t>CONTRATO</t>
  </si>
  <si>
    <t>CONFIANZA</t>
  </si>
  <si>
    <t>VACANTE</t>
  </si>
  <si>
    <t>ALCALDIA MUNICIPAL DE NEJAPA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</si>
</sst>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0" fillId="0" borderId="0" xfId="0" applyFill="1"/>
    <xf numFmtId="0" fontId="0" fillId="2" borderId="0" xfId="0" applyFill="1"/>
    <xf numFmtId="44" fontId="0" fillId="0" borderId="1" xfId="1" applyFont="1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2" borderId="4" xfId="0" applyFill="1" applyBorder="1"/>
    <xf numFmtId="44" fontId="0" fillId="2" borderId="4" xfId="1" applyFont="1" applyFill="1" applyBorder="1"/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NumberFormat="1" applyFill="1" applyBorder="1" applyAlignment="1">
      <alignment horizontal="left"/>
    </xf>
    <xf numFmtId="44" fontId="0" fillId="0" borderId="0" xfId="1" applyFont="1"/>
    <xf numFmtId="44" fontId="0" fillId="0" borderId="0" xfId="1" applyFont="1" applyFill="1"/>
    <xf numFmtId="0" fontId="0" fillId="0" borderId="0" xfId="0" applyNumberFormat="1" applyAlignment="1">
      <alignment horizontal="left"/>
    </xf>
    <xf numFmtId="0" fontId="0" fillId="2" borderId="5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0" xfId="0" applyBorder="1"/>
    <xf numFmtId="44" fontId="0" fillId="0" borderId="0" xfId="1" applyFont="1" applyBorder="1"/>
    <xf numFmtId="0" fontId="0" fillId="0" borderId="0" xfId="0" applyNumberForma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44" fontId="0" fillId="4" borderId="0" xfId="1" applyFont="1" applyFill="1"/>
    <xf numFmtId="0" fontId="5" fillId="4" borderId="0" xfId="0" applyFont="1" applyFill="1"/>
    <xf numFmtId="44" fontId="5" fillId="4" borderId="0" xfId="1" applyFont="1" applyFill="1"/>
    <xf numFmtId="0" fontId="6" fillId="4" borderId="0" xfId="0" applyFont="1" applyFill="1"/>
    <xf numFmtId="44" fontId="1" fillId="4" borderId="0" xfId="1" applyFont="1" applyFill="1"/>
    <xf numFmtId="0" fontId="6" fillId="0" borderId="0" xfId="0" applyFont="1" applyFill="1"/>
    <xf numFmtId="44" fontId="6" fillId="0" borderId="0" xfId="1" applyFont="1" applyFill="1"/>
    <xf numFmtId="0" fontId="0" fillId="4" borderId="0" xfId="0" applyFont="1" applyFill="1"/>
    <xf numFmtId="44" fontId="6" fillId="4" borderId="0" xfId="1" applyFont="1" applyFill="1"/>
    <xf numFmtId="0" fontId="0" fillId="4" borderId="0" xfId="1" applyNumberFormat="1" applyFont="1" applyFill="1"/>
    <xf numFmtId="0" fontId="0" fillId="5" borderId="0" xfId="0" applyFill="1"/>
    <xf numFmtId="44" fontId="0" fillId="0" borderId="0" xfId="0" applyNumberFormat="1"/>
    <xf numFmtId="44" fontId="7" fillId="0" borderId="0" xfId="1" applyFont="1"/>
    <xf numFmtId="44" fontId="0" fillId="4" borderId="0" xfId="0" applyNumberFormat="1" applyFill="1"/>
    <xf numFmtId="44" fontId="0" fillId="4" borderId="0" xfId="0" applyNumberFormat="1" applyFont="1" applyFill="1"/>
    <xf numFmtId="0" fontId="0" fillId="0" borderId="6" xfId="0" applyNumberFormat="1" applyBorder="1" applyAlignment="1">
      <alignment horizontal="left"/>
    </xf>
    <xf numFmtId="0" fontId="0" fillId="0" borderId="6" xfId="0" applyNumberFormat="1" applyBorder="1" applyAlignment="1">
      <alignment horizontal="left" wrapText="1"/>
    </xf>
    <xf numFmtId="0" fontId="0" fillId="2" borderId="6" xfId="1" applyNumberFormat="1" applyFont="1" applyFill="1" applyBorder="1" applyAlignment="1">
      <alignment horizontal="left"/>
    </xf>
    <xf numFmtId="0" fontId="0" fillId="0" borderId="6" xfId="1" applyNumberFormat="1" applyFont="1" applyBorder="1" applyAlignment="1">
      <alignment horizontal="left"/>
    </xf>
    <xf numFmtId="44" fontId="0" fillId="2" borderId="6" xfId="1" applyFont="1" applyFill="1" applyBorder="1"/>
    <xf numFmtId="44" fontId="0" fillId="0" borderId="6" xfId="1" applyFont="1" applyFill="1" applyBorder="1"/>
    <xf numFmtId="0" fontId="0" fillId="2" borderId="7" xfId="1" applyNumberFormat="1" applyFont="1" applyFill="1" applyBorder="1" applyAlignment="1">
      <alignment horizontal="left"/>
    </xf>
    <xf numFmtId="0" fontId="0" fillId="0" borderId="6" xfId="1" applyNumberFormat="1" applyFont="1" applyFill="1" applyBorder="1" applyAlignment="1">
      <alignment horizontal="left"/>
    </xf>
    <xf numFmtId="0" fontId="0" fillId="2" borderId="6" xfId="0" applyNumberFormat="1" applyFill="1" applyBorder="1" applyAlignment="1">
      <alignment horizontal="left"/>
    </xf>
    <xf numFmtId="0" fontId="0" fillId="0" borderId="6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7"/>
  <sheetViews>
    <sheetView tabSelected="1" topLeftCell="B1" workbookViewId="0">
      <selection activeCell="H12" sqref="H12"/>
    </sheetView>
  </sheetViews>
  <sheetFormatPr baseColWidth="10" defaultColWidth="9.109375" defaultRowHeight="14.4" x14ac:dyDescent="0.3"/>
  <cols>
    <col min="1" max="1" width="5.33203125" style="15" customWidth="1"/>
    <col min="2" max="2" width="12" style="1" customWidth="1"/>
    <col min="3" max="3" width="55.109375" customWidth="1"/>
    <col min="4" max="4" width="25.5546875" customWidth="1"/>
    <col min="5" max="5" width="7.44140625" customWidth="1"/>
    <col min="6" max="6" width="20.33203125" style="18" customWidth="1"/>
    <col min="7" max="7" width="26.6640625" style="20" customWidth="1"/>
    <col min="8" max="8" width="20.88671875" style="1" customWidth="1"/>
  </cols>
  <sheetData>
    <row r="1" spans="1:47" x14ac:dyDescent="0.3">
      <c r="B1" s="56" t="s">
        <v>275</v>
      </c>
      <c r="C1" s="56"/>
      <c r="D1" s="56"/>
      <c r="E1" s="56"/>
      <c r="F1" s="56"/>
      <c r="G1" s="56"/>
    </row>
    <row r="2" spans="1:47" x14ac:dyDescent="0.3">
      <c r="B2" s="56" t="s">
        <v>1</v>
      </c>
      <c r="C2" s="56"/>
      <c r="D2" s="56"/>
      <c r="E2" s="56"/>
      <c r="F2" s="56"/>
      <c r="G2" s="56"/>
    </row>
    <row r="3" spans="1:47" ht="15" customHeight="1" x14ac:dyDescent="0.3">
      <c r="B3" s="1" t="s">
        <v>2</v>
      </c>
      <c r="C3" s="22"/>
      <c r="D3" s="1" t="s">
        <v>3</v>
      </c>
      <c r="E3" s="59" t="s">
        <v>4</v>
      </c>
      <c r="F3" s="60" t="s">
        <v>6</v>
      </c>
      <c r="G3" s="46"/>
    </row>
    <row r="4" spans="1:47" x14ac:dyDescent="0.3">
      <c r="B4" s="1" t="s">
        <v>7</v>
      </c>
      <c r="C4" s="22"/>
      <c r="D4" s="1" t="s">
        <v>9</v>
      </c>
      <c r="E4" s="59"/>
      <c r="F4" s="60"/>
      <c r="G4" s="47" t="s">
        <v>10</v>
      </c>
    </row>
    <row r="5" spans="1:47" s="6" customFormat="1" x14ac:dyDescent="0.3">
      <c r="A5" s="15"/>
      <c r="B5" s="3" t="s">
        <v>11</v>
      </c>
      <c r="C5" s="21" t="s">
        <v>12</v>
      </c>
      <c r="D5" s="3"/>
      <c r="E5" s="3"/>
      <c r="F5" s="4"/>
      <c r="G5" s="48"/>
      <c r="H5" s="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x14ac:dyDescent="0.3">
      <c r="C6" s="22">
        <v>1</v>
      </c>
      <c r="D6" s="1" t="s">
        <v>13</v>
      </c>
      <c r="E6" s="1">
        <v>1</v>
      </c>
      <c r="F6" s="2">
        <v>2800</v>
      </c>
      <c r="G6" s="49" t="s">
        <v>14</v>
      </c>
      <c r="H6" s="8" t="s">
        <v>266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">
      <c r="C7" s="22">
        <v>2</v>
      </c>
      <c r="D7" s="1" t="s">
        <v>15</v>
      </c>
      <c r="E7" s="1">
        <v>1</v>
      </c>
      <c r="F7" s="2">
        <v>400</v>
      </c>
      <c r="G7" s="49" t="s">
        <v>14</v>
      </c>
      <c r="H7" s="8" t="s">
        <v>267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6" customFormat="1" x14ac:dyDescent="0.3">
      <c r="A8" s="15"/>
      <c r="B8" s="3"/>
      <c r="C8" s="23"/>
      <c r="D8" s="3"/>
      <c r="E8" s="3"/>
      <c r="F8" s="4">
        <f>SUM(F6:F7)</f>
        <v>3200</v>
      </c>
      <c r="G8" s="50"/>
      <c r="H8" s="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0" customFormat="1" x14ac:dyDescent="0.3">
      <c r="A9" s="15"/>
      <c r="B9" s="8"/>
      <c r="C9" s="13"/>
      <c r="D9" s="8"/>
      <c r="E9" s="8"/>
      <c r="F9" s="7"/>
      <c r="G9" s="51"/>
      <c r="H9" s="8"/>
    </row>
    <row r="10" spans="1:47" s="6" customFormat="1" x14ac:dyDescent="0.3">
      <c r="A10" s="15"/>
      <c r="B10" s="3" t="s">
        <v>17</v>
      </c>
      <c r="C10" s="27" t="s">
        <v>18</v>
      </c>
      <c r="D10" s="11"/>
      <c r="E10" s="11"/>
      <c r="F10" s="12"/>
      <c r="G10" s="52"/>
      <c r="H10" s="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x14ac:dyDescent="0.3">
      <c r="C11" s="22">
        <v>3</v>
      </c>
      <c r="D11" s="1" t="s">
        <v>19</v>
      </c>
      <c r="E11" s="1">
        <v>1</v>
      </c>
      <c r="F11" s="2">
        <v>310</v>
      </c>
      <c r="G11" s="49" t="s">
        <v>14</v>
      </c>
      <c r="H11" s="8" t="s">
        <v>267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6" customFormat="1" x14ac:dyDescent="0.3">
      <c r="A12" s="15"/>
      <c r="B12" s="3"/>
      <c r="C12" s="23"/>
      <c r="D12" s="3"/>
      <c r="E12" s="3"/>
      <c r="F12" s="4">
        <f>SUM(F11)</f>
        <v>310</v>
      </c>
      <c r="G12" s="50"/>
      <c r="H12" s="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5" customFormat="1" x14ac:dyDescent="0.3">
      <c r="A13" s="15"/>
      <c r="B13" s="8"/>
      <c r="C13" s="13"/>
      <c r="D13" s="8"/>
      <c r="E13" s="8"/>
      <c r="F13" s="7"/>
      <c r="G13" s="53"/>
      <c r="H13" s="8"/>
    </row>
    <row r="14" spans="1:47" s="6" customFormat="1" x14ac:dyDescent="0.3">
      <c r="A14" s="15"/>
      <c r="B14" s="3" t="s">
        <v>20</v>
      </c>
      <c r="C14" s="21" t="s">
        <v>21</v>
      </c>
      <c r="D14" s="3"/>
      <c r="E14" s="3"/>
      <c r="F14" s="4"/>
      <c r="G14" s="48"/>
      <c r="H14" s="3"/>
    </row>
    <row r="15" spans="1:47" x14ac:dyDescent="0.3">
      <c r="C15" s="22">
        <v>4</v>
      </c>
      <c r="D15" s="1" t="s">
        <v>22</v>
      </c>
      <c r="E15" s="1">
        <v>1</v>
      </c>
      <c r="F15" s="2">
        <v>1050</v>
      </c>
      <c r="G15" s="49" t="s">
        <v>14</v>
      </c>
      <c r="H15" s="8" t="s">
        <v>268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6" customFormat="1" x14ac:dyDescent="0.3">
      <c r="A16" s="15"/>
      <c r="B16" s="3"/>
      <c r="C16" s="23"/>
      <c r="D16" s="3"/>
      <c r="E16" s="3"/>
      <c r="F16" s="4">
        <f>SUM(F15)</f>
        <v>1050</v>
      </c>
      <c r="G16" s="50"/>
      <c r="H16" s="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x14ac:dyDescent="0.3">
      <c r="C17" s="22"/>
      <c r="D17" s="1"/>
      <c r="E17" s="1"/>
      <c r="F17" s="2"/>
      <c r="G17" s="49"/>
      <c r="H17" s="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6" customFormat="1" x14ac:dyDescent="0.3">
      <c r="A18" s="15"/>
      <c r="B18" s="3" t="s">
        <v>23</v>
      </c>
      <c r="C18" s="21" t="s">
        <v>24</v>
      </c>
      <c r="D18" s="3"/>
      <c r="E18" s="3"/>
      <c r="F18" s="4"/>
      <c r="G18" s="48"/>
      <c r="H18" s="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x14ac:dyDescent="0.3">
      <c r="C19" s="22">
        <v>5</v>
      </c>
      <c r="D19" s="1" t="s">
        <v>25</v>
      </c>
      <c r="E19" s="1">
        <v>1</v>
      </c>
      <c r="F19" s="2">
        <v>431.25</v>
      </c>
      <c r="G19" s="49">
        <v>25</v>
      </c>
      <c r="H19" s="8" t="s">
        <v>267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6" customFormat="1" x14ac:dyDescent="0.3">
      <c r="A20" s="15"/>
      <c r="B20" s="3"/>
      <c r="C20" s="23"/>
      <c r="D20" s="3"/>
      <c r="E20" s="3"/>
      <c r="F20" s="4">
        <f>+F19</f>
        <v>431.25</v>
      </c>
      <c r="G20" s="48"/>
      <c r="H20" s="8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5" customFormat="1" x14ac:dyDescent="0.3">
      <c r="A21" s="15"/>
      <c r="B21" s="8"/>
      <c r="C21" s="9"/>
      <c r="D21" s="8"/>
      <c r="E21" s="8"/>
      <c r="F21" s="7"/>
      <c r="G21" s="53"/>
      <c r="H21" s="8"/>
    </row>
    <row r="22" spans="1:47" s="6" customFormat="1" x14ac:dyDescent="0.3">
      <c r="A22" s="15"/>
      <c r="B22" s="3" t="s">
        <v>26</v>
      </c>
      <c r="C22" s="21" t="s">
        <v>27</v>
      </c>
      <c r="D22" s="3"/>
      <c r="E22" s="3"/>
      <c r="F22" s="4"/>
      <c r="G22" s="48"/>
      <c r="H22" s="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">
      <c r="C23" s="22">
        <v>6</v>
      </c>
      <c r="D23" s="1" t="s">
        <v>28</v>
      </c>
      <c r="E23" s="1">
        <v>1</v>
      </c>
      <c r="F23" s="2">
        <v>1200</v>
      </c>
      <c r="G23" s="49" t="s">
        <v>14</v>
      </c>
      <c r="H23" s="8" t="s">
        <v>268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x14ac:dyDescent="0.3">
      <c r="C24" s="22">
        <v>7</v>
      </c>
      <c r="D24" s="1" t="s">
        <v>29</v>
      </c>
      <c r="E24" s="1">
        <v>1</v>
      </c>
      <c r="F24" s="2">
        <v>340</v>
      </c>
      <c r="G24" s="49" t="s">
        <v>14</v>
      </c>
      <c r="H24" s="8" t="s">
        <v>267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x14ac:dyDescent="0.3">
      <c r="C25" s="22">
        <v>8</v>
      </c>
      <c r="D25" s="1" t="s">
        <v>30</v>
      </c>
      <c r="E25" s="1">
        <v>1</v>
      </c>
      <c r="F25" s="2">
        <v>310</v>
      </c>
      <c r="G25" s="49" t="s">
        <v>14</v>
      </c>
      <c r="H25" s="8" t="s">
        <v>267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x14ac:dyDescent="0.3">
      <c r="C26" s="22">
        <v>9</v>
      </c>
      <c r="D26" s="1" t="s">
        <v>30</v>
      </c>
      <c r="E26" s="1">
        <v>1</v>
      </c>
      <c r="F26" s="2">
        <v>310</v>
      </c>
      <c r="G26" s="49" t="s">
        <v>14</v>
      </c>
      <c r="H26" s="8" t="s">
        <v>267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s="6" customFormat="1" x14ac:dyDescent="0.3">
      <c r="A27" s="15"/>
      <c r="B27" s="3"/>
      <c r="C27" s="23"/>
      <c r="D27" s="3"/>
      <c r="E27" s="3"/>
      <c r="F27" s="4">
        <f>SUM(F23:F26)</f>
        <v>2160</v>
      </c>
      <c r="G27" s="50"/>
      <c r="H27" s="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 x14ac:dyDescent="0.3">
      <c r="C28" s="22"/>
      <c r="D28" s="1"/>
      <c r="E28" s="1"/>
      <c r="F28" s="2"/>
      <c r="G28" s="49"/>
      <c r="H28" s="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 s="6" customFormat="1" x14ac:dyDescent="0.3">
      <c r="A29" s="15"/>
      <c r="B29" s="3" t="s">
        <v>31</v>
      </c>
      <c r="C29" s="21" t="s">
        <v>32</v>
      </c>
      <c r="D29" s="3"/>
      <c r="E29" s="3"/>
      <c r="F29" s="4"/>
      <c r="G29" s="48"/>
      <c r="H29" s="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 x14ac:dyDescent="0.3">
      <c r="C30" s="22">
        <v>10</v>
      </c>
      <c r="D30" s="1" t="s">
        <v>33</v>
      </c>
      <c r="E30" s="1">
        <v>1</v>
      </c>
      <c r="F30" s="2">
        <v>500</v>
      </c>
      <c r="G30" s="49" t="s">
        <v>14</v>
      </c>
      <c r="H30" s="8" t="s">
        <v>269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spans="1:47" s="6" customFormat="1" x14ac:dyDescent="0.3">
      <c r="A31" s="15"/>
      <c r="B31" s="3"/>
      <c r="C31" s="23"/>
      <c r="D31" s="3"/>
      <c r="E31" s="3"/>
      <c r="F31" s="4">
        <f>+F30</f>
        <v>500</v>
      </c>
      <c r="G31" s="48"/>
      <c r="H31" s="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x14ac:dyDescent="0.3">
      <c r="C32" s="22"/>
      <c r="D32" s="1"/>
      <c r="E32" s="1"/>
      <c r="F32" s="2"/>
      <c r="G32" s="49"/>
      <c r="H32" s="8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1:47" s="6" customFormat="1" x14ac:dyDescent="0.3">
      <c r="A33" s="15"/>
      <c r="B33" s="3" t="s">
        <v>34</v>
      </c>
      <c r="C33" s="21" t="s">
        <v>35</v>
      </c>
      <c r="D33" s="3"/>
      <c r="E33" s="3"/>
      <c r="F33" s="4"/>
      <c r="G33" s="48"/>
      <c r="H33" s="8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1:47" x14ac:dyDescent="0.3">
      <c r="C34" s="22">
        <v>11</v>
      </c>
      <c r="D34" s="1" t="s">
        <v>36</v>
      </c>
      <c r="E34" s="1">
        <v>1</v>
      </c>
      <c r="F34" s="2">
        <v>600</v>
      </c>
      <c r="G34" s="49" t="s">
        <v>14</v>
      </c>
      <c r="H34" s="8" t="s">
        <v>267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47" x14ac:dyDescent="0.3">
      <c r="C35" s="22">
        <v>12</v>
      </c>
      <c r="D35" s="1" t="s">
        <v>37</v>
      </c>
      <c r="E35" s="1">
        <v>1</v>
      </c>
      <c r="F35" s="2">
        <v>600</v>
      </c>
      <c r="G35" s="49" t="s">
        <v>14</v>
      </c>
      <c r="H35" s="8" t="s">
        <v>267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1:47" x14ac:dyDescent="0.3">
      <c r="C36" s="22">
        <v>13</v>
      </c>
      <c r="D36" s="1" t="s">
        <v>38</v>
      </c>
      <c r="E36" s="1">
        <v>1</v>
      </c>
      <c r="F36" s="2">
        <v>800</v>
      </c>
      <c r="G36" s="49" t="s">
        <v>14</v>
      </c>
      <c r="H36" s="8" t="s">
        <v>268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1:47" s="6" customFormat="1" x14ac:dyDescent="0.3">
      <c r="A37" s="15"/>
      <c r="B37" s="3"/>
      <c r="C37" s="23"/>
      <c r="D37" s="3"/>
      <c r="E37" s="3"/>
      <c r="F37" s="4">
        <f>SUM(F34:F36)</f>
        <v>2000</v>
      </c>
      <c r="G37" s="48"/>
      <c r="H37" s="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47" x14ac:dyDescent="0.3">
      <c r="C38" s="22"/>
      <c r="D38" s="1"/>
      <c r="E38" s="1"/>
      <c r="F38" s="2"/>
      <c r="G38" s="49"/>
      <c r="H38" s="8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6" customFormat="1" x14ac:dyDescent="0.3">
      <c r="A39" s="15"/>
      <c r="B39" s="3" t="s">
        <v>39</v>
      </c>
      <c r="C39" s="21" t="s">
        <v>40</v>
      </c>
      <c r="D39" s="3"/>
      <c r="E39" s="3"/>
      <c r="F39" s="4"/>
      <c r="G39" s="48"/>
      <c r="H39" s="8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 x14ac:dyDescent="0.3">
      <c r="C40" s="22">
        <v>14</v>
      </c>
      <c r="D40" s="1" t="s">
        <v>41</v>
      </c>
      <c r="E40" s="1">
        <v>1</v>
      </c>
      <c r="F40" s="2">
        <v>600</v>
      </c>
      <c r="G40" s="49" t="s">
        <v>14</v>
      </c>
      <c r="H40" s="8" t="s">
        <v>267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 x14ac:dyDescent="0.3">
      <c r="C41" s="22">
        <v>15</v>
      </c>
      <c r="D41" s="1" t="s">
        <v>42</v>
      </c>
      <c r="E41" s="1">
        <v>1</v>
      </c>
      <c r="F41" s="2">
        <v>400</v>
      </c>
      <c r="G41" s="49" t="s">
        <v>14</v>
      </c>
      <c r="H41" s="8" t="s">
        <v>267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1:47" s="6" customFormat="1" x14ac:dyDescent="0.3">
      <c r="A42" s="15"/>
      <c r="B42" s="3"/>
      <c r="C42" s="23"/>
      <c r="D42" s="3"/>
      <c r="E42" s="3"/>
      <c r="F42" s="4">
        <f>+F40+F41</f>
        <v>1000</v>
      </c>
      <c r="G42" s="48"/>
      <c r="H42" s="8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 s="5" customFormat="1" x14ac:dyDescent="0.3">
      <c r="A43" s="15"/>
      <c r="B43" s="8"/>
      <c r="C43" s="9"/>
      <c r="D43" s="8"/>
      <c r="E43" s="8"/>
      <c r="F43" s="7"/>
      <c r="G43" s="53"/>
      <c r="H43" s="8"/>
    </row>
    <row r="44" spans="1:47" s="6" customFormat="1" x14ac:dyDescent="0.3">
      <c r="A44" s="15"/>
      <c r="B44" s="3" t="s">
        <v>43</v>
      </c>
      <c r="C44" s="21" t="s">
        <v>44</v>
      </c>
      <c r="D44" s="3"/>
      <c r="E44" s="3"/>
      <c r="F44" s="4"/>
      <c r="G44" s="48"/>
      <c r="H44" s="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 x14ac:dyDescent="0.3">
      <c r="C45" s="22">
        <v>16</v>
      </c>
      <c r="D45" s="1" t="s">
        <v>45</v>
      </c>
      <c r="E45" s="1">
        <v>1</v>
      </c>
      <c r="F45" s="2">
        <v>600</v>
      </c>
      <c r="G45" s="49" t="s">
        <v>14</v>
      </c>
      <c r="H45" s="8" t="s">
        <v>267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s="6" customFormat="1" x14ac:dyDescent="0.3">
      <c r="A46" s="15"/>
      <c r="B46" s="3"/>
      <c r="C46" s="23"/>
      <c r="D46" s="3"/>
      <c r="E46" s="3"/>
      <c r="F46" s="4">
        <f>+F45</f>
        <v>600</v>
      </c>
      <c r="G46" s="48"/>
      <c r="H46" s="8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s="5" customFormat="1" x14ac:dyDescent="0.3">
      <c r="A47" s="15"/>
      <c r="B47" s="8"/>
      <c r="C47" s="9"/>
      <c r="D47" s="8"/>
      <c r="E47" s="8"/>
      <c r="F47" s="7"/>
      <c r="G47" s="53"/>
      <c r="H47" s="8"/>
    </row>
    <row r="48" spans="1:47" s="6" customFormat="1" x14ac:dyDescent="0.3">
      <c r="A48" s="15"/>
      <c r="B48" s="3" t="s">
        <v>46</v>
      </c>
      <c r="C48" s="21" t="s">
        <v>47</v>
      </c>
      <c r="D48" s="3"/>
      <c r="E48" s="3"/>
      <c r="F48" s="4"/>
      <c r="G48" s="4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x14ac:dyDescent="0.3">
      <c r="C49" s="22">
        <v>17</v>
      </c>
      <c r="D49" s="1" t="s">
        <v>48</v>
      </c>
      <c r="E49" s="1">
        <v>1</v>
      </c>
      <c r="F49" s="2">
        <v>440</v>
      </c>
      <c r="G49" s="49" t="s">
        <v>14</v>
      </c>
      <c r="H49" s="8" t="s">
        <v>267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s="6" customFormat="1" x14ac:dyDescent="0.3">
      <c r="A50" s="15"/>
      <c r="B50" s="3"/>
      <c r="C50" s="23"/>
      <c r="D50" s="3"/>
      <c r="E50" s="3"/>
      <c r="F50" s="4">
        <f>+F49</f>
        <v>440</v>
      </c>
      <c r="G50" s="48"/>
      <c r="H50" s="8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s="5" customFormat="1" x14ac:dyDescent="0.3">
      <c r="A51" s="15"/>
      <c r="B51" s="8"/>
      <c r="C51" s="9"/>
      <c r="D51" s="8"/>
      <c r="E51" s="8"/>
      <c r="F51" s="7"/>
      <c r="G51" s="53"/>
      <c r="H51" s="8"/>
    </row>
    <row r="52" spans="1:47" s="5" customFormat="1" x14ac:dyDescent="0.3">
      <c r="A52" s="15"/>
      <c r="B52" s="8"/>
      <c r="C52" s="9"/>
      <c r="D52" s="8"/>
      <c r="E52" s="8"/>
      <c r="F52" s="7"/>
      <c r="G52" s="53"/>
      <c r="H52" s="8"/>
    </row>
    <row r="53" spans="1:47" s="6" customFormat="1" x14ac:dyDescent="0.3">
      <c r="A53" s="15"/>
      <c r="B53" s="3" t="s">
        <v>49</v>
      </c>
      <c r="C53" s="21" t="s">
        <v>50</v>
      </c>
      <c r="D53" s="3"/>
      <c r="E53" s="3"/>
      <c r="F53" s="4"/>
      <c r="G53" s="48"/>
      <c r="H53" s="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x14ac:dyDescent="0.3">
      <c r="C54" s="22">
        <v>18</v>
      </c>
      <c r="D54" s="1" t="s">
        <v>51</v>
      </c>
      <c r="E54" s="1">
        <v>1</v>
      </c>
      <c r="F54" s="2">
        <v>750</v>
      </c>
      <c r="G54" s="49" t="s">
        <v>14</v>
      </c>
      <c r="H54" s="8" t="s">
        <v>267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s="6" customFormat="1" x14ac:dyDescent="0.3">
      <c r="A55" s="15"/>
      <c r="B55" s="3"/>
      <c r="C55" s="23"/>
      <c r="D55" s="3"/>
      <c r="E55" s="3"/>
      <c r="F55" s="4">
        <f>+F54</f>
        <v>750</v>
      </c>
      <c r="G55" s="48"/>
      <c r="H55" s="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 x14ac:dyDescent="0.3">
      <c r="C56" s="22"/>
      <c r="D56" s="1" t="s">
        <v>52</v>
      </c>
      <c r="E56" s="1"/>
      <c r="F56" s="2"/>
      <c r="G56" s="49"/>
      <c r="H56" s="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7" s="6" customFormat="1" x14ac:dyDescent="0.3">
      <c r="A57" s="15"/>
      <c r="B57" s="3" t="s">
        <v>53</v>
      </c>
      <c r="C57" s="21" t="s">
        <v>54</v>
      </c>
      <c r="D57" s="3"/>
      <c r="E57" s="3"/>
      <c r="F57" s="4"/>
      <c r="G57" s="48"/>
      <c r="H57" s="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47" x14ac:dyDescent="0.3">
      <c r="C58" s="22">
        <v>19</v>
      </c>
      <c r="D58" s="1" t="s">
        <v>55</v>
      </c>
      <c r="E58" s="1">
        <v>1</v>
      </c>
      <c r="F58" s="2">
        <v>600</v>
      </c>
      <c r="G58" s="49" t="s">
        <v>14</v>
      </c>
      <c r="H58" s="8" t="s">
        <v>267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spans="1:47" x14ac:dyDescent="0.3">
      <c r="C59" s="22">
        <v>20</v>
      </c>
      <c r="D59" s="1" t="s">
        <v>56</v>
      </c>
      <c r="E59" s="1">
        <v>1</v>
      </c>
      <c r="F59" s="2">
        <v>407.3</v>
      </c>
      <c r="G59" s="49" t="s">
        <v>14</v>
      </c>
      <c r="H59" s="8" t="s">
        <v>267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s="6" customFormat="1" x14ac:dyDescent="0.3">
      <c r="A60" s="15"/>
      <c r="B60" s="3"/>
      <c r="C60" s="23" t="s">
        <v>16</v>
      </c>
      <c r="D60" s="3"/>
      <c r="E60" s="3"/>
      <c r="F60" s="4">
        <f>+F58+F59</f>
        <v>1007.3</v>
      </c>
      <c r="G60" s="48"/>
      <c r="H60" s="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s="5" customFormat="1" x14ac:dyDescent="0.3">
      <c r="A61" s="15"/>
      <c r="B61" s="8"/>
      <c r="C61" s="9"/>
      <c r="D61" s="8"/>
      <c r="E61" s="8"/>
      <c r="F61" s="7"/>
      <c r="G61" s="53"/>
      <c r="H61" s="8"/>
    </row>
    <row r="62" spans="1:47" s="6" customFormat="1" ht="15" customHeight="1" x14ac:dyDescent="0.3">
      <c r="A62" s="15"/>
      <c r="B62" s="3" t="s">
        <v>57</v>
      </c>
      <c r="C62" s="21" t="s">
        <v>58</v>
      </c>
      <c r="D62" s="3"/>
      <c r="E62" s="3"/>
      <c r="F62" s="4"/>
      <c r="G62" s="54"/>
      <c r="H62" s="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t="15" customHeight="1" x14ac:dyDescent="0.3">
      <c r="C63" s="22">
        <v>21</v>
      </c>
      <c r="D63" s="1" t="s">
        <v>59</v>
      </c>
      <c r="E63" s="1">
        <v>1</v>
      </c>
      <c r="F63" s="2">
        <v>1100</v>
      </c>
      <c r="G63" s="46" t="s">
        <v>14</v>
      </c>
      <c r="H63" s="8" t="s">
        <v>268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47" s="6" customFormat="1" x14ac:dyDescent="0.3">
      <c r="A64" s="15"/>
      <c r="B64" s="3"/>
      <c r="C64" s="23"/>
      <c r="D64" s="3"/>
      <c r="E64" s="3"/>
      <c r="F64" s="4">
        <f>SUM(F63:F63)</f>
        <v>1100</v>
      </c>
      <c r="G64" s="54"/>
      <c r="H64" s="3"/>
    </row>
    <row r="65" spans="1:47" s="5" customFormat="1" x14ac:dyDescent="0.3">
      <c r="A65" s="15"/>
      <c r="B65" s="8"/>
      <c r="C65" s="13"/>
      <c r="D65" s="8"/>
      <c r="E65" s="8"/>
      <c r="F65" s="7"/>
      <c r="G65" s="55"/>
      <c r="H65" s="8"/>
    </row>
    <row r="66" spans="1:47" s="6" customFormat="1" x14ac:dyDescent="0.3">
      <c r="A66" s="15"/>
      <c r="B66" s="3" t="s">
        <v>60</v>
      </c>
      <c r="C66" s="21" t="s">
        <v>61</v>
      </c>
      <c r="D66" s="3"/>
      <c r="E66" s="3"/>
      <c r="F66" s="4"/>
      <c r="G66" s="54"/>
      <c r="H66" s="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spans="1:47" x14ac:dyDescent="0.3">
      <c r="C67" s="22">
        <v>22</v>
      </c>
      <c r="D67" s="1" t="s">
        <v>62</v>
      </c>
      <c r="E67" s="1">
        <v>1</v>
      </c>
      <c r="F67" s="2">
        <v>310</v>
      </c>
      <c r="G67" s="46" t="s">
        <v>14</v>
      </c>
      <c r="H67" s="8" t="s">
        <v>267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spans="1:47" x14ac:dyDescent="0.3">
      <c r="C68" s="22">
        <v>23</v>
      </c>
      <c r="D68" s="1" t="s">
        <v>62</v>
      </c>
      <c r="E68" s="1">
        <v>1</v>
      </c>
      <c r="F68" s="2">
        <v>340</v>
      </c>
      <c r="G68" s="46" t="s">
        <v>14</v>
      </c>
      <c r="H68" s="8" t="s">
        <v>267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spans="1:47" x14ac:dyDescent="0.3">
      <c r="C69" s="22">
        <v>24</v>
      </c>
      <c r="D69" s="1" t="s">
        <v>63</v>
      </c>
      <c r="E69" s="1">
        <v>1</v>
      </c>
      <c r="F69" s="2">
        <v>500</v>
      </c>
      <c r="G69" s="46" t="s">
        <v>14</v>
      </c>
      <c r="H69" s="8" t="s">
        <v>267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</row>
    <row r="70" spans="1:47" x14ac:dyDescent="0.3">
      <c r="C70" s="22">
        <v>25</v>
      </c>
      <c r="D70" s="1" t="s">
        <v>62</v>
      </c>
      <c r="E70" s="1">
        <v>1</v>
      </c>
      <c r="F70" s="2">
        <v>340</v>
      </c>
      <c r="G70" s="46" t="s">
        <v>14</v>
      </c>
      <c r="H70" s="8" t="s">
        <v>267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spans="1:47" x14ac:dyDescent="0.3">
      <c r="C71" s="22">
        <v>26</v>
      </c>
      <c r="D71" s="1" t="s">
        <v>62</v>
      </c>
      <c r="E71" s="1">
        <v>1</v>
      </c>
      <c r="F71" s="2">
        <v>340</v>
      </c>
      <c r="G71" s="46" t="s">
        <v>14</v>
      </c>
      <c r="H71" s="8" t="s">
        <v>267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spans="1:47" x14ac:dyDescent="0.3">
      <c r="C72" s="22">
        <v>27</v>
      </c>
      <c r="D72" s="1" t="s">
        <v>62</v>
      </c>
      <c r="E72" s="1">
        <v>1</v>
      </c>
      <c r="F72" s="2">
        <v>310</v>
      </c>
      <c r="G72" s="46" t="s">
        <v>14</v>
      </c>
      <c r="H72" s="8" t="s">
        <v>267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spans="1:47" x14ac:dyDescent="0.3">
      <c r="C73" s="22">
        <v>28</v>
      </c>
      <c r="D73" s="1" t="s">
        <v>64</v>
      </c>
      <c r="E73" s="1">
        <v>1</v>
      </c>
      <c r="F73" s="2">
        <v>500</v>
      </c>
      <c r="G73" s="46" t="s">
        <v>14</v>
      </c>
      <c r="H73" s="8" t="s">
        <v>267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1:47" s="6" customFormat="1" x14ac:dyDescent="0.3">
      <c r="A74" s="15"/>
      <c r="B74" s="3"/>
      <c r="C74" s="23"/>
      <c r="D74" s="3"/>
      <c r="E74" s="3"/>
      <c r="F74" s="4">
        <f>SUM(F67:F73)</f>
        <v>2640</v>
      </c>
      <c r="G74" s="54"/>
      <c r="H74" s="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:47" s="5" customFormat="1" x14ac:dyDescent="0.3">
      <c r="A75" s="15"/>
      <c r="B75" s="8"/>
      <c r="C75" s="13"/>
      <c r="D75" s="8"/>
      <c r="E75" s="8"/>
      <c r="F75" s="7"/>
      <c r="G75" s="55"/>
      <c r="H75" s="8"/>
    </row>
    <row r="76" spans="1:47" s="6" customFormat="1" x14ac:dyDescent="0.3">
      <c r="A76" s="15"/>
      <c r="B76" s="3" t="s">
        <v>65</v>
      </c>
      <c r="C76" s="21" t="s">
        <v>66</v>
      </c>
      <c r="D76" s="3"/>
      <c r="E76" s="3"/>
      <c r="F76" s="4"/>
      <c r="G76" s="54"/>
      <c r="H76" s="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spans="1:47" x14ac:dyDescent="0.3">
      <c r="C77" s="22">
        <v>29</v>
      </c>
      <c r="D77" s="1" t="s">
        <v>67</v>
      </c>
      <c r="E77" s="1">
        <v>1</v>
      </c>
      <c r="F77" s="2">
        <v>900</v>
      </c>
      <c r="G77" s="46" t="s">
        <v>14</v>
      </c>
      <c r="H77" s="8" t="s">
        <v>268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x14ac:dyDescent="0.3">
      <c r="C78" s="22">
        <v>30</v>
      </c>
      <c r="D78" s="1" t="s">
        <v>68</v>
      </c>
      <c r="E78" s="1">
        <v>1</v>
      </c>
      <c r="F78" s="2">
        <v>400</v>
      </c>
      <c r="G78" s="46" t="s">
        <v>14</v>
      </c>
      <c r="H78" s="8" t="s">
        <v>267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spans="1:47" x14ac:dyDescent="0.3">
      <c r="C79" s="22">
        <v>31</v>
      </c>
      <c r="D79" s="1" t="s">
        <v>69</v>
      </c>
      <c r="E79" s="1">
        <v>1</v>
      </c>
      <c r="F79" s="2">
        <v>500</v>
      </c>
      <c r="G79" s="46" t="s">
        <v>14</v>
      </c>
      <c r="H79" s="8" t="s">
        <v>267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1:47" x14ac:dyDescent="0.3">
      <c r="C80" s="22">
        <v>32</v>
      </c>
      <c r="D80" s="1" t="s">
        <v>68</v>
      </c>
      <c r="E80" s="1">
        <v>1</v>
      </c>
      <c r="F80" s="2">
        <v>575</v>
      </c>
      <c r="G80" s="46" t="s">
        <v>14</v>
      </c>
      <c r="H80" s="8" t="s">
        <v>267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</row>
    <row r="81" spans="1:47" x14ac:dyDescent="0.3">
      <c r="C81" s="22">
        <v>33</v>
      </c>
      <c r="D81" s="1" t="s">
        <v>70</v>
      </c>
      <c r="E81" s="1">
        <v>1</v>
      </c>
      <c r="F81" s="2">
        <v>361.42</v>
      </c>
      <c r="G81" s="46" t="s">
        <v>14</v>
      </c>
      <c r="H81" s="8" t="s">
        <v>267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spans="1:47" x14ac:dyDescent="0.3">
      <c r="C82" s="22">
        <v>34</v>
      </c>
      <c r="D82" s="1" t="s">
        <v>71</v>
      </c>
      <c r="E82" s="1">
        <v>1</v>
      </c>
      <c r="F82" s="2">
        <v>310</v>
      </c>
      <c r="G82" s="46">
        <v>25</v>
      </c>
      <c r="H82" s="8" t="s">
        <v>267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spans="1:47" s="6" customFormat="1" x14ac:dyDescent="0.3">
      <c r="A83" s="15"/>
      <c r="B83" s="3"/>
      <c r="C83" s="23"/>
      <c r="D83" s="3"/>
      <c r="E83" s="3"/>
      <c r="F83" s="4">
        <f>SUM(F77:F82)</f>
        <v>3046.42</v>
      </c>
      <c r="G83" s="54"/>
      <c r="H83" s="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spans="1:47" x14ac:dyDescent="0.3">
      <c r="C84" s="22"/>
      <c r="D84" s="1"/>
      <c r="E84" s="1"/>
      <c r="F84" s="2"/>
      <c r="G84" s="46"/>
      <c r="H84" s="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spans="1:47" s="6" customFormat="1" x14ac:dyDescent="0.3">
      <c r="A85" s="15"/>
      <c r="B85" s="3" t="s">
        <v>72</v>
      </c>
      <c r="C85" s="21" t="s">
        <v>73</v>
      </c>
      <c r="D85" s="3"/>
      <c r="E85" s="3"/>
      <c r="F85" s="4"/>
      <c r="G85" s="54"/>
      <c r="H85" s="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spans="1:47" x14ac:dyDescent="0.3">
      <c r="C86" s="22">
        <v>35</v>
      </c>
      <c r="D86" s="1" t="s">
        <v>74</v>
      </c>
      <c r="E86" s="1">
        <v>1</v>
      </c>
      <c r="F86" s="2">
        <v>1020.33</v>
      </c>
      <c r="G86" s="46" t="s">
        <v>14</v>
      </c>
      <c r="H86" s="8" t="s">
        <v>268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spans="1:47" x14ac:dyDescent="0.3">
      <c r="C87" s="22">
        <v>36</v>
      </c>
      <c r="D87" s="1" t="s">
        <v>75</v>
      </c>
      <c r="E87" s="1">
        <v>1</v>
      </c>
      <c r="F87" s="2">
        <v>520</v>
      </c>
      <c r="G87" s="46" t="s">
        <v>14</v>
      </c>
      <c r="H87" s="8" t="s">
        <v>267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spans="1:47" x14ac:dyDescent="0.3">
      <c r="C88" s="22">
        <v>37</v>
      </c>
      <c r="D88" s="1" t="s">
        <v>75</v>
      </c>
      <c r="E88" s="1">
        <v>1</v>
      </c>
      <c r="F88" s="2">
        <v>340</v>
      </c>
      <c r="G88" s="46" t="s">
        <v>14</v>
      </c>
      <c r="H88" s="8" t="s">
        <v>267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spans="1:47" x14ac:dyDescent="0.3">
      <c r="C89" s="22">
        <v>38</v>
      </c>
      <c r="D89" s="1" t="s">
        <v>75</v>
      </c>
      <c r="E89" s="1">
        <v>1</v>
      </c>
      <c r="F89" s="2">
        <v>310</v>
      </c>
      <c r="G89" s="46" t="s">
        <v>14</v>
      </c>
      <c r="H89" s="8" t="s">
        <v>267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spans="1:47" x14ac:dyDescent="0.3">
      <c r="C90" s="22">
        <v>39</v>
      </c>
      <c r="D90" s="1" t="s">
        <v>76</v>
      </c>
      <c r="E90" s="1">
        <v>1</v>
      </c>
      <c r="F90" s="2">
        <v>310</v>
      </c>
      <c r="G90" s="46" t="s">
        <v>14</v>
      </c>
      <c r="H90" s="8" t="s">
        <v>267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spans="1:47" s="6" customFormat="1" x14ac:dyDescent="0.3">
      <c r="A91" s="15"/>
      <c r="B91" s="3"/>
      <c r="C91" s="23"/>
      <c r="D91" s="3"/>
      <c r="E91" s="3"/>
      <c r="F91" s="4">
        <f>SUM(F86:F90)</f>
        <v>2500.33</v>
      </c>
      <c r="G91" s="54"/>
      <c r="H91" s="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spans="1:47" x14ac:dyDescent="0.3">
      <c r="C92" s="22"/>
      <c r="D92" s="1"/>
      <c r="E92" s="1"/>
      <c r="F92" s="2"/>
      <c r="G92" s="46"/>
      <c r="H92" s="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s="6" customFormat="1" x14ac:dyDescent="0.3">
      <c r="A93" s="15"/>
      <c r="B93" s="3" t="s">
        <v>77</v>
      </c>
      <c r="C93" s="21" t="s">
        <v>78</v>
      </c>
      <c r="D93" s="3"/>
      <c r="E93" s="3"/>
      <c r="F93" s="4"/>
      <c r="G93" s="54"/>
      <c r="H93" s="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</row>
    <row r="94" spans="1:47" x14ac:dyDescent="0.3">
      <c r="C94" s="22">
        <v>40</v>
      </c>
      <c r="D94" s="1" t="s">
        <v>79</v>
      </c>
      <c r="E94" s="1">
        <v>1</v>
      </c>
      <c r="F94" s="2">
        <v>700</v>
      </c>
      <c r="G94" s="46" t="s">
        <v>14</v>
      </c>
      <c r="H94" s="8" t="s">
        <v>267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spans="1:47" x14ac:dyDescent="0.3">
      <c r="C95" s="22">
        <v>41</v>
      </c>
      <c r="D95" s="1" t="s">
        <v>80</v>
      </c>
      <c r="E95" s="1">
        <v>1</v>
      </c>
      <c r="F95" s="2">
        <v>340</v>
      </c>
      <c r="G95" s="46" t="s">
        <v>14</v>
      </c>
      <c r="H95" s="8" t="s">
        <v>267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spans="1:47" x14ac:dyDescent="0.3">
      <c r="C96" s="22">
        <v>42</v>
      </c>
      <c r="D96" s="1" t="s">
        <v>81</v>
      </c>
      <c r="E96" s="1">
        <v>1</v>
      </c>
      <c r="F96" s="2">
        <v>340</v>
      </c>
      <c r="G96" s="46" t="s">
        <v>14</v>
      </c>
      <c r="H96" s="8" t="s">
        <v>267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spans="1:47" x14ac:dyDescent="0.3">
      <c r="C97" s="22">
        <v>43</v>
      </c>
      <c r="D97" s="1" t="s">
        <v>81</v>
      </c>
      <c r="E97" s="1">
        <v>1</v>
      </c>
      <c r="F97" s="2">
        <v>310</v>
      </c>
      <c r="G97" s="46" t="s">
        <v>14</v>
      </c>
      <c r="H97" s="8" t="s">
        <v>267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1:47" x14ac:dyDescent="0.3">
      <c r="C98" s="22">
        <v>44</v>
      </c>
      <c r="D98" s="1" t="s">
        <v>81</v>
      </c>
      <c r="E98" s="1">
        <v>1</v>
      </c>
      <c r="F98" s="2">
        <v>450</v>
      </c>
      <c r="G98" s="46" t="s">
        <v>14</v>
      </c>
      <c r="H98" s="8" t="s">
        <v>267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s="6" customFormat="1" x14ac:dyDescent="0.3">
      <c r="A99" s="15"/>
      <c r="B99" s="3"/>
      <c r="C99" s="23"/>
      <c r="D99" s="3"/>
      <c r="E99" s="3"/>
      <c r="F99" s="4">
        <f>SUM(F94:F98)</f>
        <v>2140</v>
      </c>
      <c r="G99" s="54"/>
      <c r="H99" s="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spans="1:47" x14ac:dyDescent="0.3">
      <c r="C100" s="22"/>
      <c r="D100" s="1"/>
      <c r="E100" s="1"/>
      <c r="F100" s="2"/>
      <c r="G100" s="46"/>
      <c r="H100" s="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s="6" customFormat="1" x14ac:dyDescent="0.3">
      <c r="A101" s="15"/>
      <c r="B101" s="3" t="s">
        <v>82</v>
      </c>
      <c r="C101" s="21" t="s">
        <v>83</v>
      </c>
      <c r="D101" s="3"/>
      <c r="E101" s="3"/>
      <c r="F101" s="4"/>
      <c r="G101" s="54"/>
      <c r="H101" s="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x14ac:dyDescent="0.3">
      <c r="C102" s="22">
        <v>45</v>
      </c>
      <c r="D102" s="1" t="s">
        <v>84</v>
      </c>
      <c r="E102" s="1">
        <v>1</v>
      </c>
      <c r="F102" s="2">
        <v>600</v>
      </c>
      <c r="G102" s="46" t="s">
        <v>14</v>
      </c>
      <c r="H102" s="8" t="s">
        <v>267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x14ac:dyDescent="0.3">
      <c r="C103" s="22">
        <v>46</v>
      </c>
      <c r="D103" s="1" t="s">
        <v>85</v>
      </c>
      <c r="E103" s="1">
        <v>1</v>
      </c>
      <c r="F103" s="2">
        <v>400</v>
      </c>
      <c r="G103" s="46" t="s">
        <v>14</v>
      </c>
      <c r="H103" s="8" t="s">
        <v>267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spans="1:47" s="6" customFormat="1" x14ac:dyDescent="0.3">
      <c r="A104" s="15"/>
      <c r="B104" s="3"/>
      <c r="C104" s="23"/>
      <c r="D104" s="3"/>
      <c r="E104" s="3"/>
      <c r="F104" s="4">
        <f>SUM(F102:F103)</f>
        <v>1000</v>
      </c>
      <c r="G104" s="54"/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x14ac:dyDescent="0.3">
      <c r="C105" s="22"/>
      <c r="D105" s="1"/>
      <c r="E105" s="1"/>
      <c r="F105" s="2"/>
      <c r="G105" s="46"/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s="6" customFormat="1" x14ac:dyDescent="0.3">
      <c r="A106" s="15"/>
      <c r="B106" s="3" t="s">
        <v>86</v>
      </c>
      <c r="C106" s="21" t="s">
        <v>87</v>
      </c>
      <c r="D106" s="3"/>
      <c r="E106" s="3"/>
      <c r="F106" s="4"/>
      <c r="G106" s="54"/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x14ac:dyDescent="0.3">
      <c r="C107" s="22">
        <v>47</v>
      </c>
      <c r="D107" s="1" t="s">
        <v>88</v>
      </c>
      <c r="E107" s="1">
        <v>1</v>
      </c>
      <c r="F107" s="2">
        <v>340</v>
      </c>
      <c r="G107" s="46" t="s">
        <v>14</v>
      </c>
      <c r="H107" s="8" t="s">
        <v>267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x14ac:dyDescent="0.3">
      <c r="C108" s="22">
        <v>48</v>
      </c>
      <c r="D108" s="1" t="s">
        <v>89</v>
      </c>
      <c r="E108" s="1">
        <v>1</v>
      </c>
      <c r="F108" s="2">
        <v>352.04</v>
      </c>
      <c r="G108" s="46" t="s">
        <v>14</v>
      </c>
      <c r="H108" s="8" t="s">
        <v>267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x14ac:dyDescent="0.3">
      <c r="C109" s="22">
        <v>49</v>
      </c>
      <c r="D109" s="1" t="s">
        <v>90</v>
      </c>
      <c r="E109" s="1">
        <v>1</v>
      </c>
      <c r="F109" s="2">
        <v>381.25</v>
      </c>
      <c r="G109" s="46">
        <v>25</v>
      </c>
      <c r="H109" s="8" t="s">
        <v>267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x14ac:dyDescent="0.3">
      <c r="C110" s="22">
        <v>50</v>
      </c>
      <c r="D110" s="1" t="s">
        <v>89</v>
      </c>
      <c r="E110" s="1">
        <v>1</v>
      </c>
      <c r="F110" s="2">
        <v>350</v>
      </c>
      <c r="G110" s="46">
        <v>25</v>
      </c>
      <c r="H110" s="8" t="s">
        <v>267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x14ac:dyDescent="0.3">
      <c r="C111" s="22">
        <v>51</v>
      </c>
      <c r="D111" s="1" t="s">
        <v>89</v>
      </c>
      <c r="E111" s="1">
        <v>1</v>
      </c>
      <c r="F111" s="2">
        <v>310</v>
      </c>
      <c r="G111" s="46" t="s">
        <v>14</v>
      </c>
      <c r="H111" s="8" t="s">
        <v>267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x14ac:dyDescent="0.3">
      <c r="C112" s="22">
        <v>52</v>
      </c>
      <c r="D112" s="1" t="s">
        <v>270</v>
      </c>
      <c r="E112" s="1">
        <v>1</v>
      </c>
      <c r="F112" s="2">
        <v>310</v>
      </c>
      <c r="G112" s="46" t="s">
        <v>14</v>
      </c>
      <c r="H112" s="8" t="s">
        <v>267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spans="1:47" s="5" customFormat="1" ht="17.25" customHeight="1" x14ac:dyDescent="0.3">
      <c r="A113" s="15"/>
      <c r="B113" s="8"/>
      <c r="C113" s="9"/>
      <c r="D113" s="58"/>
      <c r="E113" s="58"/>
      <c r="F113" s="58"/>
      <c r="G113" s="53"/>
      <c r="H113" s="8"/>
    </row>
    <row r="114" spans="1:47" s="6" customFormat="1" x14ac:dyDescent="0.3">
      <c r="A114" s="15"/>
      <c r="B114" s="3" t="s">
        <v>92</v>
      </c>
      <c r="C114" s="21" t="s">
        <v>93</v>
      </c>
      <c r="D114" s="3"/>
      <c r="E114" s="3"/>
      <c r="F114" s="4"/>
      <c r="G114" s="54"/>
      <c r="H114" s="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spans="1:47" x14ac:dyDescent="0.3">
      <c r="C115" s="22">
        <v>53</v>
      </c>
      <c r="D115" s="1" t="s">
        <v>94</v>
      </c>
      <c r="E115" s="1">
        <v>1</v>
      </c>
      <c r="F115" s="2">
        <v>500</v>
      </c>
      <c r="G115" s="46" t="s">
        <v>14</v>
      </c>
      <c r="H115" s="8" t="s">
        <v>267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spans="1:47" x14ac:dyDescent="0.3">
      <c r="C116" s="22">
        <v>54</v>
      </c>
      <c r="D116" s="1" t="s">
        <v>95</v>
      </c>
      <c r="E116" s="1">
        <v>1</v>
      </c>
      <c r="F116" s="2">
        <v>392.22</v>
      </c>
      <c r="G116" s="46" t="s">
        <v>14</v>
      </c>
      <c r="H116" s="8" t="s">
        <v>267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spans="1:47" s="6" customFormat="1" x14ac:dyDescent="0.3">
      <c r="A117" s="15"/>
      <c r="B117" s="3"/>
      <c r="C117" s="23"/>
      <c r="D117" s="3"/>
      <c r="E117" s="3"/>
      <c r="F117" s="4">
        <f>SUM(F115:F116)</f>
        <v>892.22</v>
      </c>
      <c r="G117" s="50">
        <f t="shared" ref="G117" si="0">SUM(G115:G116)</f>
        <v>0</v>
      </c>
      <c r="H117" s="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spans="1:47" s="5" customFormat="1" ht="16.5" customHeight="1" x14ac:dyDescent="0.3">
      <c r="A118" s="15"/>
      <c r="B118" s="8"/>
      <c r="C118" s="9"/>
      <c r="D118" s="14"/>
      <c r="E118" s="14"/>
      <c r="F118" s="14"/>
      <c r="G118" s="53"/>
      <c r="H118" s="8"/>
    </row>
    <row r="119" spans="1:47" s="6" customFormat="1" x14ac:dyDescent="0.3">
      <c r="A119" s="15"/>
      <c r="B119" s="3" t="s">
        <v>96</v>
      </c>
      <c r="C119" s="21" t="s">
        <v>97</v>
      </c>
      <c r="D119" s="3"/>
      <c r="E119" s="3"/>
      <c r="F119" s="4"/>
      <c r="G119" s="48"/>
      <c r="H119" s="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spans="1:47" x14ac:dyDescent="0.3">
      <c r="C120" s="22">
        <v>55</v>
      </c>
      <c r="D120" s="1" t="s">
        <v>98</v>
      </c>
      <c r="E120" s="1">
        <v>1</v>
      </c>
      <c r="F120" s="2">
        <v>500</v>
      </c>
      <c r="G120" s="49" t="s">
        <v>14</v>
      </c>
      <c r="H120" s="8" t="s">
        <v>268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spans="1:47" x14ac:dyDescent="0.3">
      <c r="C121" s="22">
        <v>56</v>
      </c>
      <c r="D121" s="1" t="s">
        <v>91</v>
      </c>
      <c r="E121" s="1">
        <v>1</v>
      </c>
      <c r="F121" s="2">
        <v>342.84</v>
      </c>
      <c r="G121" s="49" t="s">
        <v>14</v>
      </c>
      <c r="H121" s="8" t="s">
        <v>267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spans="1:47" x14ac:dyDescent="0.3">
      <c r="C122" s="22">
        <v>57</v>
      </c>
      <c r="D122" s="1" t="s">
        <v>91</v>
      </c>
      <c r="E122" s="1">
        <v>1</v>
      </c>
      <c r="F122" s="2">
        <v>310</v>
      </c>
      <c r="G122" s="49" t="s">
        <v>14</v>
      </c>
      <c r="H122" s="8" t="s">
        <v>267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spans="1:47" x14ac:dyDescent="0.3">
      <c r="C123" s="22">
        <v>58</v>
      </c>
      <c r="D123" s="1" t="s">
        <v>91</v>
      </c>
      <c r="E123" s="1">
        <v>1</v>
      </c>
      <c r="F123" s="2">
        <v>310</v>
      </c>
      <c r="G123" s="49" t="s">
        <v>14</v>
      </c>
      <c r="H123" s="8" t="s">
        <v>267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spans="1:47" x14ac:dyDescent="0.3">
      <c r="C124" s="22">
        <v>59</v>
      </c>
      <c r="D124" s="1" t="s">
        <v>91</v>
      </c>
      <c r="E124" s="1">
        <v>1</v>
      </c>
      <c r="F124" s="2">
        <v>310</v>
      </c>
      <c r="G124" s="49" t="s">
        <v>14</v>
      </c>
      <c r="H124" s="8" t="s">
        <v>267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spans="1:47" x14ac:dyDescent="0.3">
      <c r="C125" s="22">
        <v>60</v>
      </c>
      <c r="D125" s="1" t="s">
        <v>91</v>
      </c>
      <c r="E125" s="1">
        <v>1</v>
      </c>
      <c r="F125" s="2">
        <v>310</v>
      </c>
      <c r="G125" s="49" t="s">
        <v>14</v>
      </c>
      <c r="H125" s="8" t="s">
        <v>267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spans="1:47" x14ac:dyDescent="0.3">
      <c r="C126" s="22">
        <v>61</v>
      </c>
      <c r="D126" s="1" t="s">
        <v>91</v>
      </c>
      <c r="E126" s="1">
        <v>1</v>
      </c>
      <c r="F126" s="2">
        <v>310</v>
      </c>
      <c r="G126" s="49" t="s">
        <v>14</v>
      </c>
      <c r="H126" s="8" t="s">
        <v>267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spans="1:47" x14ac:dyDescent="0.3">
      <c r="C127" s="22">
        <v>62</v>
      </c>
      <c r="D127" s="1" t="s">
        <v>91</v>
      </c>
      <c r="E127" s="1">
        <v>1</v>
      </c>
      <c r="F127" s="2">
        <v>310</v>
      </c>
      <c r="G127" s="49" t="s">
        <v>14</v>
      </c>
      <c r="H127" s="8" t="s">
        <v>267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spans="1:47" x14ac:dyDescent="0.3">
      <c r="C128" s="22">
        <v>63</v>
      </c>
      <c r="D128" s="1" t="s">
        <v>91</v>
      </c>
      <c r="E128" s="1">
        <v>1</v>
      </c>
      <c r="F128" s="2">
        <v>310</v>
      </c>
      <c r="G128" s="49" t="s">
        <v>14</v>
      </c>
      <c r="H128" s="8" t="s">
        <v>267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spans="3:47" x14ac:dyDescent="0.3">
      <c r="C129" s="22">
        <v>64</v>
      </c>
      <c r="D129" s="1" t="s">
        <v>91</v>
      </c>
      <c r="E129" s="1">
        <v>1</v>
      </c>
      <c r="F129" s="2">
        <v>310</v>
      </c>
      <c r="G129" s="49" t="s">
        <v>14</v>
      </c>
      <c r="H129" s="8" t="s">
        <v>267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spans="3:47" x14ac:dyDescent="0.3">
      <c r="C130" s="22">
        <v>65</v>
      </c>
      <c r="D130" s="1" t="s">
        <v>91</v>
      </c>
      <c r="E130" s="1">
        <v>1</v>
      </c>
      <c r="F130" s="2">
        <v>310</v>
      </c>
      <c r="G130" s="49" t="s">
        <v>14</v>
      </c>
      <c r="H130" s="8" t="s">
        <v>267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spans="3:47" x14ac:dyDescent="0.3">
      <c r="C131" s="22">
        <v>66</v>
      </c>
      <c r="D131" s="1" t="s">
        <v>91</v>
      </c>
      <c r="E131" s="1">
        <v>1</v>
      </c>
      <c r="F131" s="2">
        <v>310</v>
      </c>
      <c r="G131" s="49" t="s">
        <v>14</v>
      </c>
      <c r="H131" s="8" t="s">
        <v>267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spans="3:47" x14ac:dyDescent="0.3">
      <c r="C132" s="22">
        <v>67</v>
      </c>
      <c r="D132" s="1" t="s">
        <v>91</v>
      </c>
      <c r="E132" s="1">
        <v>1</v>
      </c>
      <c r="F132" s="2">
        <v>310</v>
      </c>
      <c r="G132" s="49" t="s">
        <v>14</v>
      </c>
      <c r="H132" s="8" t="s">
        <v>267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spans="3:47" x14ac:dyDescent="0.3">
      <c r="C133" s="22">
        <v>68</v>
      </c>
      <c r="D133" s="1" t="s">
        <v>91</v>
      </c>
      <c r="E133" s="1">
        <v>1</v>
      </c>
      <c r="F133" s="2">
        <v>310</v>
      </c>
      <c r="G133" s="49" t="s">
        <v>14</v>
      </c>
      <c r="H133" s="8" t="s">
        <v>267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</row>
    <row r="134" spans="3:47" x14ac:dyDescent="0.3">
      <c r="C134" s="22">
        <v>69</v>
      </c>
      <c r="D134" s="1" t="s">
        <v>91</v>
      </c>
      <c r="E134" s="1">
        <v>1</v>
      </c>
      <c r="F134" s="2">
        <v>310</v>
      </c>
      <c r="G134" s="49" t="s">
        <v>14</v>
      </c>
      <c r="H134" s="8" t="s">
        <v>267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</row>
    <row r="135" spans="3:47" x14ac:dyDescent="0.3">
      <c r="C135" s="22">
        <v>70</v>
      </c>
      <c r="D135" s="1" t="s">
        <v>91</v>
      </c>
      <c r="E135" s="1">
        <v>1</v>
      </c>
      <c r="F135" s="2">
        <v>310</v>
      </c>
      <c r="G135" s="49" t="s">
        <v>14</v>
      </c>
      <c r="H135" s="8" t="s">
        <v>267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</row>
    <row r="136" spans="3:47" x14ac:dyDescent="0.3">
      <c r="C136" s="22">
        <v>71</v>
      </c>
      <c r="D136" s="1" t="s">
        <v>91</v>
      </c>
      <c r="E136" s="1">
        <v>1</v>
      </c>
      <c r="F136" s="2">
        <v>310</v>
      </c>
      <c r="G136" s="49" t="s">
        <v>14</v>
      </c>
      <c r="H136" s="8" t="s">
        <v>267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</row>
    <row r="137" spans="3:47" x14ac:dyDescent="0.3">
      <c r="C137" s="22">
        <v>72</v>
      </c>
      <c r="D137" s="1" t="s">
        <v>91</v>
      </c>
      <c r="E137" s="1">
        <v>1</v>
      </c>
      <c r="F137" s="2">
        <v>310</v>
      </c>
      <c r="G137" s="49" t="s">
        <v>14</v>
      </c>
      <c r="H137" s="8" t="s">
        <v>267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</row>
    <row r="138" spans="3:47" x14ac:dyDescent="0.3">
      <c r="C138" s="22">
        <v>73</v>
      </c>
      <c r="D138" s="1" t="s">
        <v>91</v>
      </c>
      <c r="E138" s="1">
        <v>1</v>
      </c>
      <c r="F138" s="2">
        <v>310</v>
      </c>
      <c r="G138" s="49" t="s">
        <v>14</v>
      </c>
      <c r="H138" s="8" t="s">
        <v>267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</row>
    <row r="139" spans="3:47" x14ac:dyDescent="0.3">
      <c r="C139" s="22">
        <v>74</v>
      </c>
      <c r="D139" s="1" t="s">
        <v>91</v>
      </c>
      <c r="E139" s="1">
        <v>1</v>
      </c>
      <c r="F139" s="2">
        <v>310</v>
      </c>
      <c r="G139" s="49" t="s">
        <v>14</v>
      </c>
      <c r="H139" s="8" t="s">
        <v>267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</row>
    <row r="140" spans="3:47" x14ac:dyDescent="0.3">
      <c r="C140" s="22">
        <v>75</v>
      </c>
      <c r="D140" s="1" t="s">
        <v>91</v>
      </c>
      <c r="E140" s="1">
        <v>1</v>
      </c>
      <c r="F140" s="2">
        <v>310</v>
      </c>
      <c r="G140" s="49" t="s">
        <v>14</v>
      </c>
      <c r="H140" s="8" t="s">
        <v>267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spans="3:47" x14ac:dyDescent="0.3">
      <c r="C141" s="22">
        <v>76</v>
      </c>
      <c r="D141" s="1" t="s">
        <v>91</v>
      </c>
      <c r="E141" s="1">
        <v>1</v>
      </c>
      <c r="F141" s="2">
        <v>310</v>
      </c>
      <c r="G141" s="49" t="s">
        <v>14</v>
      </c>
      <c r="H141" s="8" t="s">
        <v>267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spans="3:47" x14ac:dyDescent="0.3">
      <c r="C142" s="22">
        <v>77</v>
      </c>
      <c r="D142" s="1" t="s">
        <v>91</v>
      </c>
      <c r="E142" s="1">
        <v>1</v>
      </c>
      <c r="F142" s="2">
        <v>310</v>
      </c>
      <c r="G142" s="49" t="s">
        <v>14</v>
      </c>
      <c r="H142" s="8" t="s">
        <v>267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spans="3:47" x14ac:dyDescent="0.3">
      <c r="C143" s="22">
        <v>78</v>
      </c>
      <c r="D143" s="1" t="s">
        <v>91</v>
      </c>
      <c r="E143" s="1">
        <v>1</v>
      </c>
      <c r="F143" s="2">
        <v>310</v>
      </c>
      <c r="G143" s="49" t="s">
        <v>14</v>
      </c>
      <c r="H143" s="8" t="s">
        <v>267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spans="3:47" x14ac:dyDescent="0.3">
      <c r="C144" s="22">
        <v>79</v>
      </c>
      <c r="D144" s="1" t="s">
        <v>91</v>
      </c>
      <c r="E144" s="1">
        <v>1</v>
      </c>
      <c r="F144" s="2">
        <v>310</v>
      </c>
      <c r="G144" s="49" t="s">
        <v>14</v>
      </c>
      <c r="H144" s="8" t="s">
        <v>267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3:47" x14ac:dyDescent="0.3">
      <c r="C145" s="22">
        <v>80</v>
      </c>
      <c r="D145" s="1" t="s">
        <v>91</v>
      </c>
      <c r="E145" s="1">
        <v>1</v>
      </c>
      <c r="F145" s="2">
        <v>310</v>
      </c>
      <c r="G145" s="49" t="s">
        <v>14</v>
      </c>
      <c r="H145" s="8" t="s">
        <v>267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</row>
    <row r="146" spans="3:47" x14ac:dyDescent="0.3">
      <c r="C146" s="22">
        <v>81</v>
      </c>
      <c r="D146" s="1" t="s">
        <v>91</v>
      </c>
      <c r="E146" s="1">
        <v>1</v>
      </c>
      <c r="F146" s="2">
        <v>310</v>
      </c>
      <c r="G146" s="49" t="s">
        <v>14</v>
      </c>
      <c r="H146" s="8" t="s">
        <v>267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</row>
    <row r="147" spans="3:47" x14ac:dyDescent="0.3">
      <c r="C147" s="22">
        <v>82</v>
      </c>
      <c r="D147" s="1" t="s">
        <v>91</v>
      </c>
      <c r="E147" s="1">
        <v>1</v>
      </c>
      <c r="F147" s="2">
        <v>310</v>
      </c>
      <c r="G147" s="49" t="s">
        <v>14</v>
      </c>
      <c r="H147" s="8" t="s">
        <v>267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</row>
    <row r="148" spans="3:47" x14ac:dyDescent="0.3">
      <c r="C148" s="22">
        <v>83</v>
      </c>
      <c r="D148" s="1" t="s">
        <v>91</v>
      </c>
      <c r="E148" s="1">
        <v>1</v>
      </c>
      <c r="F148" s="2">
        <v>310</v>
      </c>
      <c r="G148" s="49" t="s">
        <v>14</v>
      </c>
      <c r="H148" s="8" t="s">
        <v>267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</row>
    <row r="149" spans="3:47" x14ac:dyDescent="0.3">
      <c r="C149" s="22">
        <v>84</v>
      </c>
      <c r="D149" s="1" t="s">
        <v>91</v>
      </c>
      <c r="E149" s="1">
        <v>1</v>
      </c>
      <c r="F149" s="2">
        <v>310</v>
      </c>
      <c r="G149" s="49" t="s">
        <v>14</v>
      </c>
      <c r="H149" s="8" t="s">
        <v>267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</row>
    <row r="150" spans="3:47" x14ac:dyDescent="0.3">
      <c r="C150" s="22">
        <v>85</v>
      </c>
      <c r="D150" s="1" t="s">
        <v>91</v>
      </c>
      <c r="E150" s="1">
        <v>1</v>
      </c>
      <c r="F150" s="2">
        <v>310</v>
      </c>
      <c r="G150" s="49" t="s">
        <v>14</v>
      </c>
      <c r="H150" s="8" t="s">
        <v>267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</row>
    <row r="151" spans="3:47" x14ac:dyDescent="0.3">
      <c r="C151" s="22">
        <v>86</v>
      </c>
      <c r="D151" s="1" t="s">
        <v>91</v>
      </c>
      <c r="E151" s="1">
        <v>1</v>
      </c>
      <c r="F151" s="2">
        <v>310</v>
      </c>
      <c r="G151" s="49" t="s">
        <v>14</v>
      </c>
      <c r="H151" s="8" t="s">
        <v>267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</row>
    <row r="152" spans="3:47" x14ac:dyDescent="0.3">
      <c r="C152" s="22">
        <v>87</v>
      </c>
      <c r="D152" s="1" t="s">
        <v>91</v>
      </c>
      <c r="E152" s="1">
        <v>1</v>
      </c>
      <c r="F152" s="2">
        <v>310</v>
      </c>
      <c r="G152" s="49" t="s">
        <v>14</v>
      </c>
      <c r="H152" s="8" t="s">
        <v>267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</row>
    <row r="153" spans="3:47" x14ac:dyDescent="0.3">
      <c r="C153" s="22">
        <v>88</v>
      </c>
      <c r="D153" s="1" t="s">
        <v>99</v>
      </c>
      <c r="E153" s="1">
        <v>1</v>
      </c>
      <c r="F153" s="2">
        <v>400</v>
      </c>
      <c r="G153" s="49" t="s">
        <v>14</v>
      </c>
      <c r="H153" s="8" t="s">
        <v>267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</row>
    <row r="154" spans="3:47" x14ac:dyDescent="0.3">
      <c r="C154" s="22">
        <v>89</v>
      </c>
      <c r="D154" s="1" t="s">
        <v>91</v>
      </c>
      <c r="E154" s="1">
        <v>1</v>
      </c>
      <c r="F154" s="2">
        <v>310</v>
      </c>
      <c r="G154" s="49" t="s">
        <v>14</v>
      </c>
      <c r="H154" s="8" t="s">
        <v>267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</row>
    <row r="155" spans="3:47" x14ac:dyDescent="0.3">
      <c r="C155" s="22">
        <v>90</v>
      </c>
      <c r="D155" s="1" t="s">
        <v>91</v>
      </c>
      <c r="E155" s="1">
        <v>1</v>
      </c>
      <c r="F155" s="2">
        <v>310</v>
      </c>
      <c r="G155" s="49" t="s">
        <v>14</v>
      </c>
      <c r="H155" s="8" t="s">
        <v>267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</row>
    <row r="156" spans="3:47" x14ac:dyDescent="0.3">
      <c r="C156" s="22">
        <v>91</v>
      </c>
      <c r="D156" s="1" t="s">
        <v>91</v>
      </c>
      <c r="E156" s="1">
        <v>1</v>
      </c>
      <c r="F156" s="2">
        <v>310</v>
      </c>
      <c r="G156" s="49" t="s">
        <v>14</v>
      </c>
      <c r="H156" s="8" t="s">
        <v>267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</row>
    <row r="157" spans="3:47" x14ac:dyDescent="0.3">
      <c r="C157" s="22">
        <v>92</v>
      </c>
      <c r="D157" s="1" t="s">
        <v>91</v>
      </c>
      <c r="E157" s="1">
        <v>1</v>
      </c>
      <c r="F157" s="2">
        <v>310</v>
      </c>
      <c r="G157" s="49" t="s">
        <v>14</v>
      </c>
      <c r="H157" s="8" t="s">
        <v>267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</row>
    <row r="158" spans="3:47" x14ac:dyDescent="0.3">
      <c r="C158" s="22">
        <v>93</v>
      </c>
      <c r="D158" s="1" t="s">
        <v>91</v>
      </c>
      <c r="E158" s="1">
        <v>1</v>
      </c>
      <c r="F158" s="2">
        <v>310</v>
      </c>
      <c r="G158" s="49" t="s">
        <v>14</v>
      </c>
      <c r="H158" s="8" t="s">
        <v>267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</row>
    <row r="159" spans="3:47" x14ac:dyDescent="0.3">
      <c r="C159" s="22">
        <v>94</v>
      </c>
      <c r="D159" s="1" t="s">
        <v>91</v>
      </c>
      <c r="E159" s="1">
        <v>1</v>
      </c>
      <c r="F159" s="2">
        <v>310</v>
      </c>
      <c r="G159" s="49" t="s">
        <v>14</v>
      </c>
      <c r="H159" s="8" t="s">
        <v>267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</row>
    <row r="160" spans="3:47" x14ac:dyDescent="0.3">
      <c r="C160" s="22">
        <v>95</v>
      </c>
      <c r="D160" s="1" t="s">
        <v>91</v>
      </c>
      <c r="E160" s="1">
        <v>1</v>
      </c>
      <c r="F160" s="2">
        <v>310</v>
      </c>
      <c r="G160" s="49" t="s">
        <v>14</v>
      </c>
      <c r="H160" s="8" t="s">
        <v>267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</row>
    <row r="161" spans="1:47" x14ac:dyDescent="0.3">
      <c r="C161" s="22">
        <v>96</v>
      </c>
      <c r="D161" s="1" t="s">
        <v>91</v>
      </c>
      <c r="E161" s="1">
        <v>1</v>
      </c>
      <c r="F161" s="2">
        <v>310</v>
      </c>
      <c r="G161" s="49">
        <v>25</v>
      </c>
      <c r="H161" s="8" t="s">
        <v>267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</row>
    <row r="162" spans="1:47" x14ac:dyDescent="0.3">
      <c r="C162" s="22">
        <v>97</v>
      </c>
      <c r="D162" s="1" t="s">
        <v>91</v>
      </c>
      <c r="E162" s="1">
        <v>1</v>
      </c>
      <c r="F162" s="2">
        <v>310</v>
      </c>
      <c r="G162" s="49">
        <v>25</v>
      </c>
      <c r="H162" s="8" t="s">
        <v>267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</row>
    <row r="163" spans="1:47" x14ac:dyDescent="0.3">
      <c r="C163" s="22">
        <v>98</v>
      </c>
      <c r="D163" s="1" t="s">
        <v>91</v>
      </c>
      <c r="E163" s="1">
        <v>1</v>
      </c>
      <c r="F163" s="2">
        <v>310</v>
      </c>
      <c r="G163" s="49">
        <v>25</v>
      </c>
      <c r="H163" s="8" t="s">
        <v>267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</row>
    <row r="164" spans="1:47" x14ac:dyDescent="0.3">
      <c r="C164" s="22">
        <v>99</v>
      </c>
      <c r="D164" s="1" t="s">
        <v>100</v>
      </c>
      <c r="E164" s="1">
        <v>1</v>
      </c>
      <c r="F164" s="2">
        <v>310</v>
      </c>
      <c r="G164" s="49" t="s">
        <v>14</v>
      </c>
      <c r="H164" s="8" t="s">
        <v>267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</row>
    <row r="165" spans="1:47" x14ac:dyDescent="0.3">
      <c r="C165" s="22">
        <v>100</v>
      </c>
      <c r="D165" s="1" t="s">
        <v>100</v>
      </c>
      <c r="E165" s="1">
        <v>1</v>
      </c>
      <c r="F165" s="2">
        <v>310</v>
      </c>
      <c r="G165" s="49" t="s">
        <v>14</v>
      </c>
      <c r="H165" s="8" t="s">
        <v>267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</row>
    <row r="166" spans="1:47" x14ac:dyDescent="0.3">
      <c r="C166" s="22">
        <v>101</v>
      </c>
      <c r="D166" s="1" t="s">
        <v>91</v>
      </c>
      <c r="E166" s="1">
        <v>1</v>
      </c>
      <c r="F166" s="2">
        <v>310</v>
      </c>
      <c r="G166" s="49">
        <v>25</v>
      </c>
      <c r="H166" s="8" t="s">
        <v>267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</row>
    <row r="167" spans="1:47" s="6" customFormat="1" x14ac:dyDescent="0.3">
      <c r="A167" s="15"/>
      <c r="B167" s="3"/>
      <c r="C167" s="23"/>
      <c r="D167" s="3"/>
      <c r="E167" s="3"/>
      <c r="F167" s="4">
        <f>SUM(F120:F166)</f>
        <v>14882.84</v>
      </c>
      <c r="G167" s="48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</row>
    <row r="168" spans="1:47" s="5" customFormat="1" x14ac:dyDescent="0.3">
      <c r="A168" s="15"/>
      <c r="B168" s="8"/>
      <c r="C168" s="13"/>
      <c r="D168" s="8"/>
      <c r="E168" s="8"/>
      <c r="F168" s="7"/>
      <c r="G168" s="53"/>
      <c r="H168" s="8"/>
    </row>
    <row r="169" spans="1:47" s="6" customFormat="1" x14ac:dyDescent="0.3">
      <c r="A169" s="15"/>
      <c r="B169" s="3" t="s">
        <v>101</v>
      </c>
      <c r="C169" s="21" t="s">
        <v>102</v>
      </c>
      <c r="D169" s="3"/>
      <c r="E169" s="3"/>
      <c r="F169" s="4"/>
      <c r="G169" s="54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</row>
    <row r="170" spans="1:47" x14ac:dyDescent="0.3">
      <c r="C170" s="22">
        <v>102</v>
      </c>
      <c r="D170" s="1" t="s">
        <v>103</v>
      </c>
      <c r="E170" s="1">
        <v>1</v>
      </c>
      <c r="F170" s="2">
        <v>575</v>
      </c>
      <c r="G170" s="46" t="s">
        <v>14</v>
      </c>
      <c r="H170" s="8" t="s">
        <v>267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</row>
    <row r="171" spans="1:47" x14ac:dyDescent="0.3">
      <c r="C171" s="22">
        <v>103</v>
      </c>
      <c r="D171" s="1" t="s">
        <v>104</v>
      </c>
      <c r="E171" s="1">
        <v>1</v>
      </c>
      <c r="F171" s="2">
        <v>342.9</v>
      </c>
      <c r="G171" s="46">
        <v>25</v>
      </c>
      <c r="H171" s="8" t="s">
        <v>267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</row>
    <row r="172" spans="1:47" x14ac:dyDescent="0.3">
      <c r="C172" s="22">
        <v>104</v>
      </c>
      <c r="D172" s="1" t="s">
        <v>105</v>
      </c>
      <c r="E172" s="1">
        <v>1</v>
      </c>
      <c r="F172" s="2">
        <v>310</v>
      </c>
      <c r="G172" s="46">
        <v>25</v>
      </c>
      <c r="H172" s="8" t="s">
        <v>267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</row>
    <row r="173" spans="1:47" x14ac:dyDescent="0.3">
      <c r="C173" s="22">
        <v>105</v>
      </c>
      <c r="D173" s="1" t="s">
        <v>105</v>
      </c>
      <c r="E173" s="1">
        <v>1</v>
      </c>
      <c r="F173" s="2">
        <v>310</v>
      </c>
      <c r="G173" s="46">
        <v>25</v>
      </c>
      <c r="H173" s="8" t="s">
        <v>267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</row>
    <row r="174" spans="1:47" x14ac:dyDescent="0.3">
      <c r="C174" s="22">
        <v>106</v>
      </c>
      <c r="D174" s="1" t="s">
        <v>104</v>
      </c>
      <c r="E174" s="1">
        <v>1</v>
      </c>
      <c r="F174" s="2">
        <v>310</v>
      </c>
      <c r="G174" s="46" t="s">
        <v>14</v>
      </c>
      <c r="H174" s="8" t="s">
        <v>267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</row>
    <row r="175" spans="1:47" s="6" customFormat="1" x14ac:dyDescent="0.3">
      <c r="A175" s="15"/>
      <c r="B175" s="3"/>
      <c r="C175" s="23"/>
      <c r="D175" s="3"/>
      <c r="E175" s="3"/>
      <c r="F175" s="4">
        <f>SUM(F170:F174)</f>
        <v>1847.9</v>
      </c>
      <c r="G175" s="54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</row>
    <row r="176" spans="1:47" s="5" customFormat="1" x14ac:dyDescent="0.3">
      <c r="A176" s="15"/>
      <c r="B176" s="8"/>
      <c r="C176" s="13"/>
      <c r="D176" s="8"/>
      <c r="E176" s="8"/>
      <c r="F176" s="7"/>
      <c r="G176" s="55"/>
      <c r="H176" s="8"/>
    </row>
    <row r="177" spans="1:47" s="6" customFormat="1" x14ac:dyDescent="0.3">
      <c r="A177" s="15"/>
      <c r="B177" s="3" t="s">
        <v>106</v>
      </c>
      <c r="C177" s="21" t="s">
        <v>107</v>
      </c>
      <c r="D177" s="3"/>
      <c r="E177" s="3"/>
      <c r="F177" s="4"/>
      <c r="G177" s="54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</row>
    <row r="178" spans="1:47" x14ac:dyDescent="0.3">
      <c r="C178" s="22">
        <v>107</v>
      </c>
      <c r="D178" s="1" t="s">
        <v>108</v>
      </c>
      <c r="E178" s="1">
        <v>1</v>
      </c>
      <c r="F178" s="2">
        <v>461.42</v>
      </c>
      <c r="G178" s="46" t="s">
        <v>14</v>
      </c>
      <c r="H178" s="8" t="s">
        <v>267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</row>
    <row r="179" spans="1:47" x14ac:dyDescent="0.3">
      <c r="C179" s="22">
        <v>108</v>
      </c>
      <c r="D179" s="1" t="s">
        <v>109</v>
      </c>
      <c r="E179" s="1">
        <v>1</v>
      </c>
      <c r="F179" s="2">
        <v>310</v>
      </c>
      <c r="G179" s="46">
        <v>25</v>
      </c>
      <c r="H179" s="8" t="s">
        <v>267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</row>
    <row r="180" spans="1:47" x14ac:dyDescent="0.3">
      <c r="C180" s="22">
        <v>109</v>
      </c>
      <c r="D180" s="1" t="s">
        <v>109</v>
      </c>
      <c r="E180" s="1">
        <v>1</v>
      </c>
      <c r="F180" s="2">
        <v>310</v>
      </c>
      <c r="G180" s="46">
        <v>25</v>
      </c>
      <c r="H180" s="8" t="s">
        <v>267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</row>
    <row r="181" spans="1:47" x14ac:dyDescent="0.3">
      <c r="C181" s="22">
        <v>110</v>
      </c>
      <c r="D181" s="1" t="s">
        <v>109</v>
      </c>
      <c r="E181" s="1">
        <v>1</v>
      </c>
      <c r="F181" s="2">
        <v>310</v>
      </c>
      <c r="G181" s="46">
        <v>25</v>
      </c>
      <c r="H181" s="8" t="s">
        <v>267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</row>
    <row r="182" spans="1:47" x14ac:dyDescent="0.3">
      <c r="C182" s="22">
        <v>111</v>
      </c>
      <c r="D182" s="1" t="s">
        <v>109</v>
      </c>
      <c r="E182" s="1">
        <v>1</v>
      </c>
      <c r="F182" s="2">
        <v>310</v>
      </c>
      <c r="G182" s="46">
        <v>25</v>
      </c>
      <c r="H182" s="8" t="s">
        <v>267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</row>
    <row r="183" spans="1:47" s="6" customFormat="1" x14ac:dyDescent="0.3">
      <c r="A183" s="15"/>
      <c r="B183" s="3"/>
      <c r="C183" s="23"/>
      <c r="D183" s="3"/>
      <c r="E183" s="3"/>
      <c r="F183" s="4">
        <f>SUM(F178:F182)</f>
        <v>1701.42</v>
      </c>
      <c r="G183" s="54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</row>
    <row r="184" spans="1:47" s="5" customFormat="1" x14ac:dyDescent="0.3">
      <c r="A184" s="15"/>
      <c r="B184" s="8"/>
      <c r="C184" s="13"/>
      <c r="D184" s="8"/>
      <c r="E184" s="8"/>
      <c r="F184" s="7"/>
      <c r="G184" s="55"/>
      <c r="H184" s="8"/>
    </row>
    <row r="185" spans="1:47" s="6" customFormat="1" x14ac:dyDescent="0.3">
      <c r="A185" s="15"/>
      <c r="B185" s="3" t="s">
        <v>111</v>
      </c>
      <c r="C185" s="21" t="s">
        <v>112</v>
      </c>
      <c r="D185" s="3"/>
      <c r="E185" s="3"/>
      <c r="F185" s="4"/>
      <c r="G185" s="54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</row>
    <row r="186" spans="1:47" x14ac:dyDescent="0.3">
      <c r="C186" s="22">
        <v>112</v>
      </c>
      <c r="D186" s="1" t="s">
        <v>113</v>
      </c>
      <c r="E186" s="1">
        <v>1</v>
      </c>
      <c r="F186" s="2">
        <v>500</v>
      </c>
      <c r="G186" s="46" t="s">
        <v>14</v>
      </c>
      <c r="H186" s="8" t="s">
        <v>267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</row>
    <row r="187" spans="1:47" x14ac:dyDescent="0.3">
      <c r="C187" s="22">
        <v>113</v>
      </c>
      <c r="D187" s="1" t="s">
        <v>114</v>
      </c>
      <c r="E187" s="1">
        <v>1</v>
      </c>
      <c r="F187" s="2">
        <v>310</v>
      </c>
      <c r="G187" s="46" t="s">
        <v>14</v>
      </c>
      <c r="H187" s="8" t="s">
        <v>267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</row>
    <row r="188" spans="1:47" x14ac:dyDescent="0.3">
      <c r="C188" s="22">
        <v>114</v>
      </c>
      <c r="D188" s="1" t="s">
        <v>114</v>
      </c>
      <c r="E188" s="1">
        <v>1</v>
      </c>
      <c r="F188" s="2">
        <v>310</v>
      </c>
      <c r="G188" s="46" t="s">
        <v>14</v>
      </c>
      <c r="H188" s="8" t="s">
        <v>267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</row>
    <row r="189" spans="1:47" s="6" customFormat="1" x14ac:dyDescent="0.3">
      <c r="A189" s="15"/>
      <c r="B189" s="3"/>
      <c r="C189" s="23"/>
      <c r="D189" s="3"/>
      <c r="E189" s="3"/>
      <c r="F189" s="4">
        <f>SUM(F186:F188)</f>
        <v>1120</v>
      </c>
      <c r="G189" s="54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</row>
    <row r="190" spans="1:47" x14ac:dyDescent="0.3">
      <c r="C190" s="22"/>
      <c r="D190" s="1"/>
      <c r="E190" s="1"/>
      <c r="F190" s="2"/>
      <c r="G190" s="46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</row>
    <row r="191" spans="1:47" s="6" customFormat="1" x14ac:dyDescent="0.3">
      <c r="A191" s="15"/>
      <c r="B191" s="3" t="s">
        <v>115</v>
      </c>
      <c r="C191" s="21" t="s">
        <v>116</v>
      </c>
      <c r="D191" s="3"/>
      <c r="E191" s="3"/>
      <c r="F191" s="4"/>
      <c r="G191" s="54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</row>
    <row r="192" spans="1:47" x14ac:dyDescent="0.3">
      <c r="C192" s="22">
        <v>115</v>
      </c>
      <c r="D192" s="1" t="s">
        <v>117</v>
      </c>
      <c r="E192" s="1">
        <v>1</v>
      </c>
      <c r="F192" s="2">
        <v>700</v>
      </c>
      <c r="G192" s="46" t="s">
        <v>14</v>
      </c>
      <c r="H192" s="8" t="s">
        <v>267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</row>
    <row r="193" spans="1:47" x14ac:dyDescent="0.3">
      <c r="C193" s="22">
        <v>116</v>
      </c>
      <c r="D193" s="1" t="s">
        <v>118</v>
      </c>
      <c r="E193" s="1">
        <v>1</v>
      </c>
      <c r="F193" s="2">
        <v>310</v>
      </c>
      <c r="G193" s="46" t="s">
        <v>14</v>
      </c>
      <c r="H193" s="8" t="s">
        <v>267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</row>
    <row r="194" spans="1:47" x14ac:dyDescent="0.3">
      <c r="C194" s="22">
        <v>117</v>
      </c>
      <c r="D194" s="1" t="s">
        <v>119</v>
      </c>
      <c r="E194" s="1">
        <v>1</v>
      </c>
      <c r="F194" s="2">
        <v>310</v>
      </c>
      <c r="G194" s="49" t="s">
        <v>14</v>
      </c>
      <c r="H194" s="8" t="s">
        <v>267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</row>
    <row r="195" spans="1:47" x14ac:dyDescent="0.3">
      <c r="C195" s="22">
        <v>118</v>
      </c>
      <c r="D195" s="1" t="s">
        <v>120</v>
      </c>
      <c r="E195" s="1">
        <v>1</v>
      </c>
      <c r="F195" s="2">
        <v>310</v>
      </c>
      <c r="G195" s="46" t="s">
        <v>14</v>
      </c>
      <c r="H195" s="8" t="s">
        <v>267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</row>
    <row r="196" spans="1:47" s="6" customFormat="1" x14ac:dyDescent="0.3">
      <c r="A196" s="15"/>
      <c r="B196" s="3"/>
      <c r="C196" s="23"/>
      <c r="D196" s="3"/>
      <c r="E196" s="3"/>
      <c r="F196" s="4">
        <f>SUM(F192:F195)</f>
        <v>1630</v>
      </c>
      <c r="G196" s="50">
        <f t="shared" ref="G196" si="1">SUM(G192:G195)</f>
        <v>0</v>
      </c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</row>
    <row r="197" spans="1:47" s="5" customFormat="1" x14ac:dyDescent="0.3">
      <c r="A197" s="15"/>
      <c r="B197" s="8"/>
      <c r="C197" s="9"/>
      <c r="D197" s="8"/>
      <c r="E197" s="8"/>
      <c r="F197" s="7"/>
      <c r="G197" s="53"/>
      <c r="H197" s="8"/>
    </row>
    <row r="198" spans="1:47" s="6" customFormat="1" x14ac:dyDescent="0.3">
      <c r="A198" s="15"/>
      <c r="B198" s="3" t="s">
        <v>121</v>
      </c>
      <c r="C198" s="21" t="s">
        <v>122</v>
      </c>
      <c r="D198" s="3"/>
      <c r="E198" s="3"/>
      <c r="F198" s="4"/>
      <c r="G198" s="48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</row>
    <row r="199" spans="1:47" x14ac:dyDescent="0.3">
      <c r="C199" s="22">
        <v>119</v>
      </c>
      <c r="D199" s="1" t="s">
        <v>123</v>
      </c>
      <c r="E199" s="1">
        <v>1</v>
      </c>
      <c r="F199" s="2">
        <v>412.5</v>
      </c>
      <c r="G199" s="46" t="s">
        <v>14</v>
      </c>
      <c r="H199" s="8" t="s">
        <v>267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</row>
    <row r="200" spans="1:47" x14ac:dyDescent="0.3">
      <c r="C200" s="22">
        <v>120</v>
      </c>
      <c r="D200" s="1" t="s">
        <v>123</v>
      </c>
      <c r="E200" s="1">
        <v>1</v>
      </c>
      <c r="F200" s="2">
        <v>381.25</v>
      </c>
      <c r="G200" s="46" t="s">
        <v>14</v>
      </c>
      <c r="H200" s="8" t="s">
        <v>267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</row>
    <row r="201" spans="1:47" x14ac:dyDescent="0.3">
      <c r="C201" s="22">
        <v>121</v>
      </c>
      <c r="D201" s="1" t="s">
        <v>124</v>
      </c>
      <c r="E201" s="1">
        <v>1</v>
      </c>
      <c r="F201" s="2">
        <v>332.52</v>
      </c>
      <c r="G201" s="46" t="s">
        <v>14</v>
      </c>
      <c r="H201" s="8" t="s">
        <v>267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</row>
    <row r="202" spans="1:47" x14ac:dyDescent="0.3">
      <c r="C202" s="22">
        <v>122</v>
      </c>
      <c r="D202" s="1" t="s">
        <v>124</v>
      </c>
      <c r="E202" s="1">
        <v>1</v>
      </c>
      <c r="F202" s="2">
        <v>332.52</v>
      </c>
      <c r="G202" s="46" t="s">
        <v>14</v>
      </c>
      <c r="H202" s="8" t="s">
        <v>267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</row>
    <row r="203" spans="1:47" x14ac:dyDescent="0.3">
      <c r="C203" s="22">
        <v>123</v>
      </c>
      <c r="D203" s="1" t="s">
        <v>124</v>
      </c>
      <c r="E203" s="1">
        <v>1</v>
      </c>
      <c r="F203" s="2">
        <v>332.52</v>
      </c>
      <c r="G203" s="46" t="s">
        <v>14</v>
      </c>
      <c r="H203" s="8" t="s">
        <v>267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</row>
    <row r="204" spans="1:47" x14ac:dyDescent="0.3">
      <c r="C204" s="22">
        <v>124</v>
      </c>
      <c r="D204" s="1" t="s">
        <v>125</v>
      </c>
      <c r="E204" s="1">
        <v>1</v>
      </c>
      <c r="F204" s="2">
        <v>310</v>
      </c>
      <c r="G204" s="46" t="s">
        <v>14</v>
      </c>
      <c r="H204" s="8" t="s">
        <v>267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</row>
    <row r="205" spans="1:47" x14ac:dyDescent="0.3">
      <c r="C205" s="22">
        <v>125</v>
      </c>
      <c r="D205" s="1" t="s">
        <v>125</v>
      </c>
      <c r="E205" s="1">
        <v>1</v>
      </c>
      <c r="F205" s="2">
        <v>310</v>
      </c>
      <c r="G205" s="46" t="s">
        <v>14</v>
      </c>
      <c r="H205" s="8" t="s">
        <v>267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</row>
    <row r="206" spans="1:47" x14ac:dyDescent="0.3">
      <c r="C206" s="22">
        <v>126</v>
      </c>
      <c r="D206" s="1" t="s">
        <v>126</v>
      </c>
      <c r="E206" s="1">
        <v>1</v>
      </c>
      <c r="F206" s="2">
        <v>310</v>
      </c>
      <c r="G206" s="46" t="s">
        <v>14</v>
      </c>
      <c r="H206" s="8" t="s">
        <v>267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</row>
    <row r="207" spans="1:47" x14ac:dyDescent="0.3">
      <c r="C207" s="22">
        <v>127</v>
      </c>
      <c r="D207" s="1" t="s">
        <v>126</v>
      </c>
      <c r="E207" s="1">
        <v>1</v>
      </c>
      <c r="F207" s="2">
        <v>310</v>
      </c>
      <c r="G207" s="46" t="s">
        <v>14</v>
      </c>
      <c r="H207" s="8" t="s">
        <v>267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</row>
    <row r="208" spans="1:47" x14ac:dyDescent="0.3">
      <c r="C208" s="22">
        <v>128</v>
      </c>
      <c r="D208" s="1" t="s">
        <v>123</v>
      </c>
      <c r="E208" s="1">
        <v>1</v>
      </c>
      <c r="F208" s="2">
        <v>342.9</v>
      </c>
      <c r="G208" s="46" t="s">
        <v>14</v>
      </c>
      <c r="H208" s="8" t="s">
        <v>267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</row>
    <row r="209" spans="1:47" x14ac:dyDescent="0.3">
      <c r="C209" s="22">
        <v>129</v>
      </c>
      <c r="D209" s="1" t="s">
        <v>123</v>
      </c>
      <c r="E209" s="1">
        <v>1</v>
      </c>
      <c r="F209" s="2">
        <v>381.25</v>
      </c>
      <c r="G209" s="46" t="s">
        <v>14</v>
      </c>
      <c r="H209" s="8" t="s">
        <v>267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</row>
    <row r="210" spans="1:47" x14ac:dyDescent="0.3">
      <c r="C210" s="22">
        <v>130</v>
      </c>
      <c r="D210" s="1" t="s">
        <v>127</v>
      </c>
      <c r="E210" s="1">
        <v>1</v>
      </c>
      <c r="F210" s="2">
        <v>310</v>
      </c>
      <c r="G210" s="46" t="s">
        <v>14</v>
      </c>
      <c r="H210" s="8" t="s">
        <v>267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</row>
    <row r="211" spans="1:47" x14ac:dyDescent="0.3">
      <c r="C211" s="22">
        <v>131</v>
      </c>
      <c r="D211" s="1" t="s">
        <v>128</v>
      </c>
      <c r="E211" s="1">
        <v>1</v>
      </c>
      <c r="F211" s="2">
        <v>310</v>
      </c>
      <c r="G211" s="46" t="s">
        <v>14</v>
      </c>
      <c r="H211" s="8" t="s">
        <v>267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</row>
    <row r="212" spans="1:47" s="6" customFormat="1" x14ac:dyDescent="0.3">
      <c r="A212" s="15"/>
      <c r="B212" s="3"/>
      <c r="C212" s="23"/>
      <c r="D212" s="3"/>
      <c r="E212" s="3"/>
      <c r="F212" s="4">
        <f>SUM(F202:F211)</f>
        <v>3249.19</v>
      </c>
      <c r="G212" s="50">
        <f t="shared" ref="G212" si="2">SUM(G199:G211)</f>
        <v>0</v>
      </c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</row>
    <row r="213" spans="1:47" s="5" customFormat="1" x14ac:dyDescent="0.3">
      <c r="A213" s="15"/>
      <c r="B213" s="8"/>
      <c r="C213" s="9"/>
      <c r="D213" s="8"/>
      <c r="E213" s="8"/>
      <c r="F213" s="7"/>
      <c r="G213" s="53"/>
      <c r="H213" s="8"/>
    </row>
    <row r="214" spans="1:47" s="6" customFormat="1" x14ac:dyDescent="0.3">
      <c r="A214" s="15"/>
      <c r="B214" s="3" t="s">
        <v>129</v>
      </c>
      <c r="C214" s="21" t="s">
        <v>130</v>
      </c>
      <c r="D214" s="3"/>
      <c r="E214" s="3"/>
      <c r="F214" s="4"/>
      <c r="G214" s="48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</row>
    <row r="215" spans="1:47" x14ac:dyDescent="0.3">
      <c r="C215" s="22">
        <v>132</v>
      </c>
      <c r="D215" s="1" t="s">
        <v>126</v>
      </c>
      <c r="E215" s="1">
        <v>1</v>
      </c>
      <c r="F215" s="2">
        <v>310</v>
      </c>
      <c r="G215" s="46" t="s">
        <v>14</v>
      </c>
      <c r="H215" s="8" t="s">
        <v>267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</row>
    <row r="216" spans="1:47" x14ac:dyDescent="0.3">
      <c r="C216" s="22">
        <v>133</v>
      </c>
      <c r="D216" s="1" t="s">
        <v>131</v>
      </c>
      <c r="E216" s="1">
        <v>1</v>
      </c>
      <c r="F216" s="2">
        <v>334.85</v>
      </c>
      <c r="G216" s="46" t="s">
        <v>14</v>
      </c>
      <c r="H216" s="8" t="s">
        <v>267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</row>
    <row r="217" spans="1:47" x14ac:dyDescent="0.3">
      <c r="C217" s="22">
        <v>134</v>
      </c>
      <c r="D217" s="1" t="s">
        <v>131</v>
      </c>
      <c r="E217" s="1">
        <v>1</v>
      </c>
      <c r="F217" s="2">
        <v>310</v>
      </c>
      <c r="G217" s="46" t="s">
        <v>14</v>
      </c>
      <c r="H217" s="8" t="s">
        <v>267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</row>
    <row r="218" spans="1:47" x14ac:dyDescent="0.3">
      <c r="C218" s="22">
        <v>135</v>
      </c>
      <c r="D218" s="1" t="s">
        <v>132</v>
      </c>
      <c r="E218" s="1">
        <v>1</v>
      </c>
      <c r="F218" s="2">
        <v>317.39999999999998</v>
      </c>
      <c r="G218" s="46" t="s">
        <v>14</v>
      </c>
      <c r="H218" s="8" t="s">
        <v>267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</row>
    <row r="219" spans="1:47" s="6" customFormat="1" x14ac:dyDescent="0.3">
      <c r="A219" s="15"/>
      <c r="B219" s="3"/>
      <c r="C219" s="23"/>
      <c r="D219" s="3"/>
      <c r="E219" s="3"/>
      <c r="F219" s="4">
        <f>SUM(F215:F218)</f>
        <v>1272.25</v>
      </c>
      <c r="G219" s="50">
        <f t="shared" ref="G219" si="3">SUM(G215:G218)</f>
        <v>0</v>
      </c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</row>
    <row r="220" spans="1:47" s="5" customFormat="1" x14ac:dyDescent="0.3">
      <c r="A220" s="15"/>
      <c r="B220" s="8"/>
      <c r="C220" s="9"/>
      <c r="D220" s="8"/>
      <c r="E220" s="8"/>
      <c r="F220" s="7"/>
      <c r="G220" s="53"/>
      <c r="H220" s="8"/>
    </row>
    <row r="221" spans="1:47" s="6" customFormat="1" x14ac:dyDescent="0.3">
      <c r="A221" s="15"/>
      <c r="B221" s="3" t="s">
        <v>133</v>
      </c>
      <c r="C221" s="21" t="s">
        <v>134</v>
      </c>
      <c r="D221" s="3"/>
      <c r="E221" s="3"/>
      <c r="F221" s="4"/>
      <c r="G221" s="48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1:47" x14ac:dyDescent="0.3">
      <c r="C222" s="22">
        <v>136</v>
      </c>
      <c r="D222" s="1" t="s">
        <v>135</v>
      </c>
      <c r="E222" s="1">
        <v>1</v>
      </c>
      <c r="F222" s="2">
        <v>310</v>
      </c>
      <c r="G222" s="46" t="s">
        <v>14</v>
      </c>
      <c r="H222" s="8" t="s">
        <v>267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1:47" x14ac:dyDescent="0.3">
      <c r="C223" s="22">
        <v>137</v>
      </c>
      <c r="D223" s="1" t="s">
        <v>135</v>
      </c>
      <c r="E223" s="1">
        <v>1</v>
      </c>
      <c r="F223" s="2">
        <v>310</v>
      </c>
      <c r="G223" s="46" t="s">
        <v>14</v>
      </c>
      <c r="H223" s="8" t="s">
        <v>267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</row>
    <row r="224" spans="1:47" x14ac:dyDescent="0.3">
      <c r="B224" s="3"/>
      <c r="C224" s="23"/>
      <c r="D224" s="3"/>
      <c r="E224" s="3"/>
      <c r="F224" s="4">
        <f>SUM(F222:F223)</f>
        <v>620</v>
      </c>
      <c r="G224" s="50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</row>
    <row r="225" spans="1:47" s="5" customFormat="1" x14ac:dyDescent="0.3">
      <c r="A225" s="15"/>
      <c r="B225" s="8"/>
      <c r="C225" s="9"/>
      <c r="D225" s="8"/>
      <c r="E225" s="8"/>
      <c r="F225" s="7"/>
      <c r="G225" s="51"/>
      <c r="H225" s="8"/>
    </row>
    <row r="226" spans="1:47" s="6" customFormat="1" x14ac:dyDescent="0.3">
      <c r="A226" s="15"/>
      <c r="B226" s="3" t="s">
        <v>136</v>
      </c>
      <c r="C226" s="21" t="s">
        <v>137</v>
      </c>
      <c r="D226" s="3"/>
      <c r="E226" s="3"/>
      <c r="F226" s="4"/>
      <c r="G226" s="54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</row>
    <row r="227" spans="1:47" x14ac:dyDescent="0.3">
      <c r="C227" s="22">
        <v>138</v>
      </c>
      <c r="D227" s="1" t="s">
        <v>138</v>
      </c>
      <c r="E227" s="1">
        <v>1</v>
      </c>
      <c r="F227" s="2">
        <v>700</v>
      </c>
      <c r="G227" s="46" t="s">
        <v>14</v>
      </c>
      <c r="H227" s="8" t="s">
        <v>267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</row>
    <row r="228" spans="1:47" x14ac:dyDescent="0.3">
      <c r="C228" s="22">
        <v>139</v>
      </c>
      <c r="D228" s="1" t="s">
        <v>139</v>
      </c>
      <c r="E228" s="1">
        <v>1</v>
      </c>
      <c r="F228" s="2">
        <v>340</v>
      </c>
      <c r="G228" s="46" t="s">
        <v>14</v>
      </c>
      <c r="H228" s="8" t="s">
        <v>267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</row>
    <row r="229" spans="1:47" x14ac:dyDescent="0.3">
      <c r="C229" s="22">
        <v>140</v>
      </c>
      <c r="D229" s="1" t="s">
        <v>140</v>
      </c>
      <c r="E229" s="1">
        <v>1</v>
      </c>
      <c r="F229" s="2">
        <v>600</v>
      </c>
      <c r="G229" s="46">
        <v>25</v>
      </c>
      <c r="H229" s="8" t="s">
        <v>267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</row>
    <row r="230" spans="1:47" x14ac:dyDescent="0.3">
      <c r="C230" s="22">
        <v>141</v>
      </c>
      <c r="D230" s="1" t="s">
        <v>141</v>
      </c>
      <c r="E230" s="1">
        <v>1</v>
      </c>
      <c r="F230" s="2">
        <v>310</v>
      </c>
      <c r="G230" s="46" t="s">
        <v>14</v>
      </c>
      <c r="H230" s="8" t="s">
        <v>267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1:47" x14ac:dyDescent="0.3">
      <c r="C231" s="22">
        <v>142</v>
      </c>
      <c r="D231" s="1" t="s">
        <v>142</v>
      </c>
      <c r="E231" s="1">
        <v>1</v>
      </c>
      <c r="F231" s="2">
        <v>310</v>
      </c>
      <c r="G231" s="46" t="s">
        <v>14</v>
      </c>
      <c r="H231" s="8" t="s">
        <v>267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1:47" s="6" customFormat="1" x14ac:dyDescent="0.3">
      <c r="A232" s="15"/>
      <c r="B232" s="3"/>
      <c r="C232" s="23"/>
      <c r="D232" s="3"/>
      <c r="E232" s="3"/>
      <c r="F232" s="4">
        <f>SUM(F227:F231)</f>
        <v>2260</v>
      </c>
      <c r="G232" s="50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</row>
    <row r="233" spans="1:47" s="5" customFormat="1" x14ac:dyDescent="0.3">
      <c r="A233" s="15"/>
      <c r="B233" s="8"/>
      <c r="C233" s="9"/>
      <c r="D233" s="8"/>
      <c r="E233" s="8"/>
      <c r="F233" s="7"/>
      <c r="G233" s="55"/>
      <c r="H233" s="8"/>
    </row>
    <row r="234" spans="1:47" s="6" customFormat="1" x14ac:dyDescent="0.3">
      <c r="A234" s="15"/>
      <c r="B234" s="3" t="s">
        <v>143</v>
      </c>
      <c r="C234" s="21" t="s">
        <v>144</v>
      </c>
      <c r="D234" s="3"/>
      <c r="E234" s="3"/>
      <c r="F234" s="4"/>
      <c r="G234" s="54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</row>
    <row r="235" spans="1:47" x14ac:dyDescent="0.3">
      <c r="C235" s="22">
        <f>+C231+1</f>
        <v>143</v>
      </c>
      <c r="D235" s="1" t="s">
        <v>145</v>
      </c>
      <c r="E235" s="1">
        <v>1</v>
      </c>
      <c r="F235" s="2">
        <v>403.2</v>
      </c>
      <c r="G235" s="46" t="s">
        <v>271</v>
      </c>
      <c r="H235" s="8" t="s">
        <v>267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1:47" s="6" customFormat="1" x14ac:dyDescent="0.3">
      <c r="A236" s="15"/>
      <c r="B236" s="3"/>
      <c r="C236" s="23"/>
      <c r="D236" s="3"/>
      <c r="E236" s="3">
        <v>1</v>
      </c>
      <c r="F236" s="4">
        <f>SUM(F235:F235)</f>
        <v>403.2</v>
      </c>
      <c r="G236" s="50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</row>
    <row r="237" spans="1:47" s="5" customFormat="1" x14ac:dyDescent="0.3">
      <c r="A237" s="15"/>
      <c r="B237" s="8"/>
      <c r="C237" s="15"/>
      <c r="D237" s="15"/>
      <c r="E237" s="15"/>
      <c r="F237" s="16"/>
      <c r="G237" s="17"/>
      <c r="H237" s="8"/>
    </row>
    <row r="238" spans="1:47" s="6" customFormat="1" x14ac:dyDescent="0.3">
      <c r="A238" s="15"/>
      <c r="B238" s="3" t="s">
        <v>146</v>
      </c>
      <c r="C238" s="21" t="s">
        <v>147</v>
      </c>
      <c r="D238" s="3"/>
      <c r="E238" s="3"/>
      <c r="F238" s="4"/>
      <c r="G238" s="54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</row>
    <row r="239" spans="1:47" x14ac:dyDescent="0.3">
      <c r="C239" s="22">
        <v>144</v>
      </c>
      <c r="D239" s="1" t="s">
        <v>148</v>
      </c>
      <c r="E239" s="1">
        <v>1</v>
      </c>
      <c r="F239" s="2">
        <v>500</v>
      </c>
      <c r="G239" s="46" t="s">
        <v>14</v>
      </c>
      <c r="H239" s="8" t="s">
        <v>267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</row>
    <row r="240" spans="1:47" x14ac:dyDescent="0.3">
      <c r="C240" s="22">
        <v>145</v>
      </c>
      <c r="D240" s="1" t="s">
        <v>149</v>
      </c>
      <c r="E240" s="1">
        <v>1</v>
      </c>
      <c r="F240" s="2">
        <v>310</v>
      </c>
      <c r="G240" s="46" t="s">
        <v>14</v>
      </c>
      <c r="H240" s="8" t="s">
        <v>267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</row>
    <row r="241" spans="1:47" x14ac:dyDescent="0.3">
      <c r="C241" s="22">
        <v>146</v>
      </c>
      <c r="D241" s="1" t="s">
        <v>149</v>
      </c>
      <c r="E241" s="1">
        <v>1</v>
      </c>
      <c r="F241" s="2">
        <v>310</v>
      </c>
      <c r="G241" s="46" t="s">
        <v>14</v>
      </c>
      <c r="H241" s="8" t="s">
        <v>267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</row>
    <row r="242" spans="1:47" s="6" customFormat="1" x14ac:dyDescent="0.3">
      <c r="A242" s="15"/>
      <c r="B242" s="3"/>
      <c r="C242" s="23"/>
      <c r="D242" s="3"/>
      <c r="E242" s="3"/>
      <c r="F242" s="4">
        <f>SUM(F239:F241)</f>
        <v>1120</v>
      </c>
      <c r="G242" s="50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</row>
    <row r="243" spans="1:47" ht="17.25" customHeight="1" x14ac:dyDescent="0.55000000000000004">
      <c r="C243" s="22"/>
      <c r="D243" s="57"/>
      <c r="E243" s="57"/>
      <c r="F243" s="57"/>
      <c r="G243" s="49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</row>
    <row r="244" spans="1:47" ht="17.25" customHeight="1" x14ac:dyDescent="0.3">
      <c r="B244" s="3" t="s">
        <v>150</v>
      </c>
      <c r="C244" s="21" t="s">
        <v>151</v>
      </c>
      <c r="D244" s="3"/>
      <c r="E244" s="3"/>
      <c r="F244" s="4"/>
      <c r="G244" s="54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</row>
    <row r="245" spans="1:47" ht="17.25" customHeight="1" x14ac:dyDescent="0.3">
      <c r="C245" s="22">
        <v>147</v>
      </c>
      <c r="D245" s="1" t="s">
        <v>152</v>
      </c>
      <c r="E245" s="1">
        <v>1</v>
      </c>
      <c r="F245" s="2">
        <v>500</v>
      </c>
      <c r="G245" s="46" t="s">
        <v>14</v>
      </c>
      <c r="H245" s="8" t="s">
        <v>268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</row>
    <row r="246" spans="1:47" ht="17.25" customHeight="1" x14ac:dyDescent="0.3">
      <c r="C246" s="22">
        <v>148</v>
      </c>
      <c r="D246" s="1" t="s">
        <v>153</v>
      </c>
      <c r="E246" s="1">
        <v>1</v>
      </c>
      <c r="F246" s="2">
        <v>400</v>
      </c>
      <c r="G246" s="46" t="s">
        <v>14</v>
      </c>
      <c r="H246" s="8" t="s">
        <v>267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47" x14ac:dyDescent="0.3">
      <c r="C247" s="22">
        <v>149</v>
      </c>
      <c r="D247" s="1" t="s">
        <v>154</v>
      </c>
      <c r="E247" s="1">
        <v>1</v>
      </c>
      <c r="F247" s="2">
        <v>400</v>
      </c>
      <c r="G247" s="46" t="s">
        <v>14</v>
      </c>
      <c r="H247" s="8" t="s">
        <v>267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</row>
    <row r="248" spans="1:47" x14ac:dyDescent="0.3">
      <c r="C248" s="22">
        <v>150</v>
      </c>
      <c r="D248" s="1" t="s">
        <v>139</v>
      </c>
      <c r="E248" s="1">
        <v>1</v>
      </c>
      <c r="F248" s="2">
        <v>310</v>
      </c>
      <c r="G248" s="46" t="s">
        <v>14</v>
      </c>
      <c r="H248" s="8" t="s">
        <v>267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</row>
    <row r="249" spans="1:47" x14ac:dyDescent="0.3">
      <c r="C249" s="22">
        <v>151</v>
      </c>
      <c r="D249" s="1" t="s">
        <v>155</v>
      </c>
      <c r="E249" s="1">
        <v>1</v>
      </c>
      <c r="F249" s="2">
        <v>310</v>
      </c>
      <c r="G249" s="46" t="s">
        <v>14</v>
      </c>
      <c r="H249" s="8" t="s">
        <v>267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</row>
    <row r="250" spans="1:47" x14ac:dyDescent="0.3">
      <c r="C250" s="22">
        <v>152</v>
      </c>
      <c r="D250" s="1" t="s">
        <v>156</v>
      </c>
      <c r="E250" s="1">
        <v>1</v>
      </c>
      <c r="F250" s="2">
        <v>310</v>
      </c>
      <c r="G250" s="46" t="s">
        <v>14</v>
      </c>
      <c r="H250" s="8" t="s">
        <v>267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</row>
    <row r="251" spans="1:47" x14ac:dyDescent="0.3">
      <c r="C251" s="22">
        <v>153</v>
      </c>
      <c r="D251" s="1" t="s">
        <v>156</v>
      </c>
      <c r="E251" s="1">
        <v>1</v>
      </c>
      <c r="F251" s="2">
        <v>310</v>
      </c>
      <c r="G251" s="46" t="s">
        <v>14</v>
      </c>
      <c r="H251" s="8" t="s">
        <v>267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</row>
    <row r="252" spans="1:47" x14ac:dyDescent="0.3">
      <c r="C252" s="22">
        <v>154</v>
      </c>
      <c r="D252" s="1" t="s">
        <v>156</v>
      </c>
      <c r="E252" s="1">
        <v>1</v>
      </c>
      <c r="F252" s="2">
        <v>310</v>
      </c>
      <c r="G252" s="46" t="s">
        <v>14</v>
      </c>
      <c r="H252" s="8" t="s">
        <v>267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</row>
    <row r="253" spans="1:47" x14ac:dyDescent="0.3">
      <c r="C253" s="22">
        <v>155</v>
      </c>
      <c r="D253" s="1" t="s">
        <v>156</v>
      </c>
      <c r="E253" s="1">
        <v>1</v>
      </c>
      <c r="F253" s="2">
        <v>310</v>
      </c>
      <c r="G253" s="46" t="s">
        <v>14</v>
      </c>
      <c r="H253" s="8" t="s">
        <v>267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</row>
    <row r="254" spans="1:47" x14ac:dyDescent="0.3">
      <c r="C254" s="22">
        <v>156</v>
      </c>
      <c r="D254" s="1" t="s">
        <v>156</v>
      </c>
      <c r="E254" s="1">
        <v>1</v>
      </c>
      <c r="F254" s="2">
        <v>310</v>
      </c>
      <c r="G254" s="46" t="s">
        <v>14</v>
      </c>
      <c r="H254" s="8" t="s">
        <v>267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</row>
    <row r="255" spans="1:47" x14ac:dyDescent="0.3">
      <c r="C255" s="22">
        <v>157</v>
      </c>
      <c r="D255" s="1" t="s">
        <v>157</v>
      </c>
      <c r="E255" s="1">
        <v>1</v>
      </c>
      <c r="F255" s="2">
        <v>340</v>
      </c>
      <c r="G255" s="46" t="s">
        <v>14</v>
      </c>
      <c r="H255" s="8" t="s">
        <v>267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</row>
    <row r="256" spans="1:47" x14ac:dyDescent="0.3">
      <c r="C256" s="22">
        <v>158</v>
      </c>
      <c r="D256" s="1" t="s">
        <v>158</v>
      </c>
      <c r="E256" s="1">
        <v>1</v>
      </c>
      <c r="F256" s="2">
        <v>400</v>
      </c>
      <c r="G256" s="46" t="s">
        <v>14</v>
      </c>
      <c r="H256" s="8" t="s">
        <v>267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</row>
    <row r="257" spans="1:49" x14ac:dyDescent="0.3">
      <c r="C257" s="22">
        <v>159</v>
      </c>
      <c r="D257" s="1" t="s">
        <v>159</v>
      </c>
      <c r="E257" s="1">
        <v>1</v>
      </c>
      <c r="F257" s="2">
        <v>310</v>
      </c>
      <c r="G257" s="46" t="s">
        <v>14</v>
      </c>
      <c r="H257" s="8" t="s">
        <v>267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</row>
    <row r="258" spans="1:49" x14ac:dyDescent="0.3">
      <c r="C258" s="22">
        <v>160</v>
      </c>
      <c r="D258" s="1" t="s">
        <v>159</v>
      </c>
      <c r="E258" s="1">
        <v>1</v>
      </c>
      <c r="F258" s="2">
        <v>310</v>
      </c>
      <c r="G258" s="46" t="s">
        <v>14</v>
      </c>
      <c r="H258" s="8" t="s">
        <v>267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</row>
    <row r="259" spans="1:49" x14ac:dyDescent="0.3">
      <c r="C259" s="22">
        <v>161</v>
      </c>
      <c r="D259" s="1" t="s">
        <v>160</v>
      </c>
      <c r="E259" s="1">
        <v>1</v>
      </c>
      <c r="F259" s="2">
        <v>310</v>
      </c>
      <c r="G259" s="46" t="s">
        <v>14</v>
      </c>
      <c r="H259" s="8" t="s">
        <v>267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</row>
    <row r="260" spans="1:49" x14ac:dyDescent="0.3">
      <c r="C260" s="22">
        <v>162</v>
      </c>
      <c r="D260" s="1" t="s">
        <v>160</v>
      </c>
      <c r="E260" s="1">
        <v>1</v>
      </c>
      <c r="F260" s="2">
        <v>310</v>
      </c>
      <c r="G260" s="46" t="s">
        <v>14</v>
      </c>
      <c r="H260" s="8" t="s">
        <v>267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</row>
    <row r="261" spans="1:49" x14ac:dyDescent="0.3">
      <c r="C261" s="22">
        <v>163</v>
      </c>
      <c r="D261" s="1" t="s">
        <v>161</v>
      </c>
      <c r="E261" s="1">
        <v>1</v>
      </c>
      <c r="F261" s="2">
        <v>310</v>
      </c>
      <c r="G261" s="46" t="s">
        <v>14</v>
      </c>
      <c r="H261" s="8" t="s">
        <v>267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</row>
    <row r="262" spans="1:49" x14ac:dyDescent="0.3">
      <c r="C262" s="22">
        <v>164</v>
      </c>
      <c r="D262" s="1" t="s">
        <v>162</v>
      </c>
      <c r="E262" s="1">
        <v>1</v>
      </c>
      <c r="F262" s="2">
        <v>310</v>
      </c>
      <c r="G262" s="46" t="s">
        <v>14</v>
      </c>
      <c r="H262" s="8" t="s">
        <v>267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</row>
    <row r="263" spans="1:49" x14ac:dyDescent="0.3">
      <c r="C263" s="22">
        <v>165</v>
      </c>
      <c r="D263" s="1" t="s">
        <v>162</v>
      </c>
      <c r="E263" s="1">
        <v>1</v>
      </c>
      <c r="F263" s="2">
        <v>310</v>
      </c>
      <c r="G263" s="46" t="s">
        <v>14</v>
      </c>
      <c r="H263" s="8" t="s">
        <v>267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</row>
    <row r="264" spans="1:49" x14ac:dyDescent="0.3">
      <c r="C264" s="22">
        <v>166</v>
      </c>
      <c r="D264" s="1" t="s">
        <v>163</v>
      </c>
      <c r="E264" s="1">
        <v>1</v>
      </c>
      <c r="F264" s="2">
        <v>310</v>
      </c>
      <c r="G264" s="46" t="s">
        <v>14</v>
      </c>
      <c r="H264" s="8" t="s">
        <v>267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</row>
    <row r="265" spans="1:49" x14ac:dyDescent="0.3">
      <c r="C265" s="22">
        <v>167</v>
      </c>
      <c r="D265" s="1" t="s">
        <v>164</v>
      </c>
      <c r="E265" s="1">
        <v>1</v>
      </c>
      <c r="F265" s="2">
        <v>310</v>
      </c>
      <c r="G265" s="46" t="s">
        <v>14</v>
      </c>
      <c r="H265" s="8" t="s">
        <v>267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</row>
    <row r="266" spans="1:49" x14ac:dyDescent="0.3">
      <c r="C266" s="22">
        <v>168</v>
      </c>
      <c r="D266" s="1" t="s">
        <v>165</v>
      </c>
      <c r="E266" s="1">
        <v>1</v>
      </c>
      <c r="F266" s="2">
        <v>310</v>
      </c>
      <c r="G266" s="46" t="s">
        <v>14</v>
      </c>
      <c r="H266" s="8" t="s">
        <v>267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</row>
    <row r="267" spans="1:49" x14ac:dyDescent="0.3">
      <c r="C267" s="22">
        <v>169</v>
      </c>
      <c r="D267" s="1" t="s">
        <v>114</v>
      </c>
      <c r="E267" s="1">
        <v>1</v>
      </c>
      <c r="F267" s="2">
        <v>310</v>
      </c>
      <c r="G267" s="46" t="s">
        <v>14</v>
      </c>
      <c r="H267" s="8" t="s">
        <v>267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</row>
    <row r="268" spans="1:49" x14ac:dyDescent="0.3">
      <c r="C268" s="22">
        <v>170</v>
      </c>
      <c r="D268" s="1" t="s">
        <v>166</v>
      </c>
      <c r="E268" s="1">
        <v>1</v>
      </c>
      <c r="F268" s="2">
        <v>310</v>
      </c>
      <c r="G268" s="46" t="s">
        <v>14</v>
      </c>
      <c r="H268" s="8" t="s">
        <v>267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</row>
    <row r="269" spans="1:49" x14ac:dyDescent="0.3">
      <c r="C269" s="22">
        <v>171</v>
      </c>
      <c r="D269" s="1" t="s">
        <v>167</v>
      </c>
      <c r="E269" s="1">
        <v>1</v>
      </c>
      <c r="F269" s="2">
        <v>310</v>
      </c>
      <c r="G269" s="46" t="s">
        <v>14</v>
      </c>
      <c r="H269" s="8" t="s">
        <v>267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</row>
    <row r="270" spans="1:49" s="6" customFormat="1" x14ac:dyDescent="0.3">
      <c r="A270" s="15"/>
      <c r="B270" s="1"/>
      <c r="C270" s="22">
        <v>172</v>
      </c>
      <c r="D270" s="1" t="s">
        <v>168</v>
      </c>
      <c r="E270" s="1">
        <v>1</v>
      </c>
      <c r="F270" s="2">
        <v>310</v>
      </c>
      <c r="G270" s="46" t="s">
        <v>14</v>
      </c>
      <c r="H270" s="8" t="s">
        <v>267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</row>
    <row r="271" spans="1:49" x14ac:dyDescent="0.3">
      <c r="C271" s="22">
        <v>173</v>
      </c>
      <c r="D271" s="1" t="s">
        <v>169</v>
      </c>
      <c r="E271" s="1">
        <v>1</v>
      </c>
      <c r="F271" s="2">
        <v>310</v>
      </c>
      <c r="G271" s="46" t="s">
        <v>14</v>
      </c>
      <c r="H271" s="8" t="s">
        <v>267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</row>
    <row r="272" spans="1:49" x14ac:dyDescent="0.3">
      <c r="C272" s="22">
        <v>174</v>
      </c>
      <c r="D272" s="1" t="s">
        <v>170</v>
      </c>
      <c r="E272" s="1">
        <v>1</v>
      </c>
      <c r="F272" s="2">
        <v>310</v>
      </c>
      <c r="G272" s="46" t="s">
        <v>14</v>
      </c>
      <c r="H272" s="8" t="s">
        <v>267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</row>
    <row r="273" spans="1:47" x14ac:dyDescent="0.3">
      <c r="C273" s="22">
        <v>175</v>
      </c>
      <c r="D273" s="1" t="s">
        <v>141</v>
      </c>
      <c r="E273" s="1">
        <v>1</v>
      </c>
      <c r="F273" s="2">
        <v>310</v>
      </c>
      <c r="G273" s="46" t="s">
        <v>14</v>
      </c>
      <c r="H273" s="8" t="s">
        <v>267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</row>
    <row r="274" spans="1:47" x14ac:dyDescent="0.3">
      <c r="C274" s="22">
        <v>176</v>
      </c>
      <c r="D274" s="1" t="s">
        <v>171</v>
      </c>
      <c r="E274" s="1">
        <v>1</v>
      </c>
      <c r="F274" s="2">
        <v>200</v>
      </c>
      <c r="G274" s="46" t="s">
        <v>14</v>
      </c>
      <c r="H274" s="8" t="s">
        <v>267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</row>
    <row r="275" spans="1:47" x14ac:dyDescent="0.3">
      <c r="C275" s="22">
        <v>177</v>
      </c>
      <c r="D275" s="1" t="s">
        <v>172</v>
      </c>
      <c r="E275" s="1">
        <v>1</v>
      </c>
      <c r="F275" s="2">
        <v>400</v>
      </c>
      <c r="G275" s="46" t="s">
        <v>14</v>
      </c>
      <c r="H275" s="8" t="s">
        <v>267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</row>
    <row r="276" spans="1:47" x14ac:dyDescent="0.3">
      <c r="C276" s="22">
        <v>178</v>
      </c>
      <c r="D276" s="1" t="s">
        <v>173</v>
      </c>
      <c r="E276" s="1">
        <v>1</v>
      </c>
      <c r="F276" s="2">
        <v>310</v>
      </c>
      <c r="G276" s="46" t="s">
        <v>14</v>
      </c>
      <c r="H276" s="8" t="s">
        <v>267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</row>
    <row r="277" spans="1:47" x14ac:dyDescent="0.3">
      <c r="B277" s="3"/>
      <c r="C277" s="23"/>
      <c r="D277" s="3"/>
      <c r="E277" s="3"/>
      <c r="F277" s="4">
        <f>SUM(F245:F276)</f>
        <v>10390</v>
      </c>
      <c r="G277" s="50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</row>
    <row r="278" spans="1:47" s="24" customFormat="1" x14ac:dyDescent="0.3">
      <c r="A278" s="15"/>
      <c r="F278" s="25"/>
      <c r="G278" s="26"/>
      <c r="H278" s="1"/>
    </row>
    <row r="279" spans="1:47" s="24" customFormat="1" x14ac:dyDescent="0.3">
      <c r="A279" s="15"/>
      <c r="F279" s="25"/>
      <c r="G279" s="26"/>
      <c r="H279" s="1"/>
    </row>
    <row r="280" spans="1:47" s="24" customFormat="1" x14ac:dyDescent="0.3">
      <c r="A280" s="15"/>
      <c r="F280" s="25"/>
      <c r="G280" s="26"/>
      <c r="H280" s="1"/>
    </row>
    <row r="281" spans="1:47" s="24" customFormat="1" x14ac:dyDescent="0.3">
      <c r="A281" s="15"/>
      <c r="F281" s="25"/>
      <c r="G281" s="26"/>
      <c r="H281" s="1"/>
    </row>
    <row r="282" spans="1:47" s="24" customFormat="1" x14ac:dyDescent="0.3">
      <c r="A282" s="15"/>
      <c r="F282" s="25"/>
      <c r="G282" s="26"/>
      <c r="H282" s="1"/>
    </row>
    <row r="283" spans="1:47" s="24" customFormat="1" x14ac:dyDescent="0.3">
      <c r="A283" s="15"/>
      <c r="F283" s="25"/>
      <c r="G283" s="26"/>
      <c r="H283" s="1"/>
    </row>
    <row r="284" spans="1:47" s="24" customFormat="1" x14ac:dyDescent="0.3">
      <c r="A284" s="15"/>
      <c r="F284" s="25"/>
      <c r="G284" s="26"/>
      <c r="H284" s="1"/>
    </row>
    <row r="285" spans="1:47" s="24" customFormat="1" x14ac:dyDescent="0.3">
      <c r="A285" s="15"/>
      <c r="F285" s="25"/>
      <c r="G285" s="26"/>
      <c r="H285" s="1"/>
    </row>
    <row r="286" spans="1:47" s="24" customFormat="1" x14ac:dyDescent="0.3">
      <c r="A286" s="15"/>
      <c r="F286" s="25"/>
      <c r="G286" s="26"/>
      <c r="H286" s="1"/>
    </row>
    <row r="287" spans="1:47" s="24" customFormat="1" x14ac:dyDescent="0.3">
      <c r="A287" s="15"/>
      <c r="F287" s="25"/>
      <c r="G287" s="26"/>
      <c r="H287" s="1"/>
    </row>
    <row r="288" spans="1:47" s="24" customFormat="1" x14ac:dyDescent="0.3">
      <c r="A288" s="15"/>
      <c r="F288" s="25"/>
      <c r="G288" s="26"/>
      <c r="H288" s="1"/>
    </row>
    <row r="289" spans="1:8" s="24" customFormat="1" x14ac:dyDescent="0.3">
      <c r="A289" s="15"/>
      <c r="F289" s="25"/>
      <c r="G289" s="26"/>
      <c r="H289" s="1"/>
    </row>
    <row r="290" spans="1:8" s="24" customFormat="1" x14ac:dyDescent="0.3">
      <c r="A290" s="15"/>
      <c r="F290" s="25"/>
      <c r="G290" s="26"/>
      <c r="H290" s="1"/>
    </row>
    <row r="291" spans="1:8" s="24" customFormat="1" x14ac:dyDescent="0.3">
      <c r="A291" s="15"/>
      <c r="F291" s="25"/>
      <c r="G291" s="26"/>
      <c r="H291" s="1"/>
    </row>
    <row r="292" spans="1:8" s="24" customFormat="1" x14ac:dyDescent="0.3">
      <c r="A292" s="15"/>
      <c r="F292" s="25"/>
      <c r="G292" s="26"/>
      <c r="H292" s="1"/>
    </row>
    <row r="293" spans="1:8" s="24" customFormat="1" x14ac:dyDescent="0.3">
      <c r="A293" s="15"/>
      <c r="F293" s="25"/>
      <c r="G293" s="26"/>
      <c r="H293" s="1"/>
    </row>
    <row r="294" spans="1:8" s="24" customFormat="1" x14ac:dyDescent="0.3">
      <c r="A294" s="15"/>
      <c r="F294" s="25"/>
      <c r="G294" s="26"/>
      <c r="H294" s="1"/>
    </row>
    <row r="295" spans="1:8" s="24" customFormat="1" x14ac:dyDescent="0.3">
      <c r="A295" s="15"/>
      <c r="F295" s="25"/>
      <c r="G295" s="26"/>
      <c r="H295" s="1"/>
    </row>
    <row r="296" spans="1:8" s="24" customFormat="1" x14ac:dyDescent="0.3">
      <c r="A296" s="15"/>
      <c r="F296" s="25"/>
      <c r="G296" s="26"/>
      <c r="H296" s="1"/>
    </row>
    <row r="297" spans="1:8" s="24" customFormat="1" x14ac:dyDescent="0.3">
      <c r="A297" s="15"/>
      <c r="F297" s="25"/>
      <c r="G297" s="26"/>
      <c r="H297" s="1"/>
    </row>
    <row r="298" spans="1:8" s="24" customFormat="1" x14ac:dyDescent="0.3">
      <c r="A298" s="15"/>
      <c r="F298" s="25"/>
      <c r="G298" s="26"/>
      <c r="H298" s="1"/>
    </row>
    <row r="299" spans="1:8" s="24" customFormat="1" x14ac:dyDescent="0.3">
      <c r="A299" s="15"/>
      <c r="F299" s="25"/>
      <c r="G299" s="26"/>
      <c r="H299" s="1"/>
    </row>
    <row r="300" spans="1:8" s="24" customFormat="1" x14ac:dyDescent="0.3">
      <c r="A300" s="15"/>
      <c r="F300" s="25"/>
      <c r="G300" s="26"/>
      <c r="H300" s="1"/>
    </row>
    <row r="301" spans="1:8" s="24" customFormat="1" x14ac:dyDescent="0.3">
      <c r="A301" s="15"/>
      <c r="F301" s="25"/>
      <c r="G301" s="26"/>
      <c r="H301" s="1"/>
    </row>
    <row r="302" spans="1:8" s="24" customFormat="1" x14ac:dyDescent="0.3">
      <c r="A302" s="15"/>
      <c r="F302" s="25"/>
      <c r="G302" s="26"/>
      <c r="H302" s="1"/>
    </row>
    <row r="303" spans="1:8" s="24" customFormat="1" x14ac:dyDescent="0.3">
      <c r="A303" s="15"/>
      <c r="F303" s="25"/>
      <c r="G303" s="26"/>
      <c r="H303" s="1"/>
    </row>
    <row r="304" spans="1:8" s="24" customFormat="1" x14ac:dyDescent="0.3">
      <c r="A304" s="15"/>
      <c r="F304" s="25"/>
      <c r="G304" s="26"/>
      <c r="H304" s="1"/>
    </row>
    <row r="305" spans="1:8" s="24" customFormat="1" x14ac:dyDescent="0.3">
      <c r="A305" s="15"/>
      <c r="F305" s="25"/>
      <c r="G305" s="26"/>
      <c r="H305" s="1"/>
    </row>
    <row r="306" spans="1:8" s="24" customFormat="1" x14ac:dyDescent="0.3">
      <c r="A306" s="15"/>
      <c r="F306" s="25"/>
      <c r="G306" s="26"/>
      <c r="H306" s="1"/>
    </row>
    <row r="307" spans="1:8" s="24" customFormat="1" x14ac:dyDescent="0.3">
      <c r="A307" s="15"/>
      <c r="F307" s="25"/>
      <c r="G307" s="26"/>
      <c r="H307" s="1"/>
    </row>
    <row r="308" spans="1:8" s="24" customFormat="1" x14ac:dyDescent="0.3">
      <c r="A308" s="15"/>
      <c r="F308" s="25"/>
      <c r="G308" s="26"/>
      <c r="H308" s="1"/>
    </row>
    <row r="309" spans="1:8" s="24" customFormat="1" x14ac:dyDescent="0.3">
      <c r="A309" s="15"/>
      <c r="F309" s="25"/>
      <c r="G309" s="26"/>
      <c r="H309" s="1"/>
    </row>
    <row r="310" spans="1:8" s="24" customFormat="1" x14ac:dyDescent="0.3">
      <c r="A310" s="15"/>
      <c r="F310" s="25"/>
      <c r="G310" s="26"/>
      <c r="H310" s="1"/>
    </row>
    <row r="311" spans="1:8" s="24" customFormat="1" x14ac:dyDescent="0.3">
      <c r="A311" s="15"/>
      <c r="F311" s="25"/>
      <c r="G311" s="26"/>
      <c r="H311" s="1"/>
    </row>
    <row r="312" spans="1:8" s="24" customFormat="1" x14ac:dyDescent="0.3">
      <c r="A312" s="15"/>
      <c r="F312" s="25"/>
      <c r="G312" s="26"/>
      <c r="H312" s="1"/>
    </row>
    <row r="313" spans="1:8" s="24" customFormat="1" x14ac:dyDescent="0.3">
      <c r="A313" s="15"/>
      <c r="F313" s="25"/>
      <c r="G313" s="26"/>
      <c r="H313" s="1"/>
    </row>
    <row r="314" spans="1:8" s="24" customFormat="1" x14ac:dyDescent="0.3">
      <c r="A314" s="15"/>
      <c r="F314" s="25"/>
      <c r="G314" s="26"/>
      <c r="H314" s="1"/>
    </row>
    <row r="315" spans="1:8" s="24" customFormat="1" x14ac:dyDescent="0.3">
      <c r="A315" s="15"/>
      <c r="F315" s="25"/>
      <c r="G315" s="26"/>
      <c r="H315" s="1"/>
    </row>
    <row r="316" spans="1:8" s="24" customFormat="1" x14ac:dyDescent="0.3">
      <c r="A316" s="15"/>
      <c r="F316" s="25"/>
      <c r="G316" s="26"/>
      <c r="H316" s="1"/>
    </row>
    <row r="317" spans="1:8" s="24" customFormat="1" x14ac:dyDescent="0.3">
      <c r="A317" s="15"/>
      <c r="F317" s="25"/>
      <c r="G317" s="26"/>
      <c r="H317" s="1"/>
    </row>
    <row r="318" spans="1:8" s="24" customFormat="1" x14ac:dyDescent="0.3">
      <c r="A318" s="15"/>
      <c r="F318" s="25"/>
      <c r="G318" s="26"/>
      <c r="H318" s="1"/>
    </row>
    <row r="319" spans="1:8" s="24" customFormat="1" x14ac:dyDescent="0.3">
      <c r="A319" s="15"/>
      <c r="F319" s="25"/>
      <c r="G319" s="26"/>
      <c r="H319" s="1"/>
    </row>
    <row r="320" spans="1:8" s="24" customFormat="1" x14ac:dyDescent="0.3">
      <c r="A320" s="15"/>
      <c r="F320" s="25"/>
      <c r="G320" s="26"/>
      <c r="H320" s="1"/>
    </row>
    <row r="321" spans="1:8" s="24" customFormat="1" x14ac:dyDescent="0.3">
      <c r="A321" s="15"/>
      <c r="F321" s="25"/>
      <c r="G321" s="26"/>
      <c r="H321" s="1"/>
    </row>
    <row r="322" spans="1:8" s="24" customFormat="1" x14ac:dyDescent="0.3">
      <c r="A322" s="15"/>
      <c r="F322" s="25"/>
      <c r="G322" s="26"/>
      <c r="H322" s="1"/>
    </row>
    <row r="323" spans="1:8" s="24" customFormat="1" x14ac:dyDescent="0.3">
      <c r="A323" s="15"/>
      <c r="F323" s="25"/>
      <c r="G323" s="26"/>
      <c r="H323" s="1"/>
    </row>
    <row r="324" spans="1:8" s="24" customFormat="1" x14ac:dyDescent="0.3">
      <c r="A324" s="15"/>
      <c r="F324" s="25"/>
      <c r="G324" s="26"/>
      <c r="H324" s="1"/>
    </row>
    <row r="325" spans="1:8" s="24" customFormat="1" x14ac:dyDescent="0.3">
      <c r="A325" s="15"/>
      <c r="F325" s="25"/>
      <c r="G325" s="26"/>
      <c r="H325" s="1"/>
    </row>
    <row r="326" spans="1:8" s="24" customFormat="1" x14ac:dyDescent="0.3">
      <c r="A326" s="15"/>
      <c r="F326" s="25"/>
      <c r="G326" s="26"/>
      <c r="H326" s="1"/>
    </row>
    <row r="327" spans="1:8" s="24" customFormat="1" x14ac:dyDescent="0.3">
      <c r="A327" s="15"/>
      <c r="F327" s="25"/>
      <c r="G327" s="26"/>
      <c r="H327" s="1"/>
    </row>
    <row r="328" spans="1:8" s="24" customFormat="1" x14ac:dyDescent="0.3">
      <c r="A328" s="15"/>
      <c r="F328" s="25"/>
      <c r="G328" s="26"/>
      <c r="H328" s="1"/>
    </row>
    <row r="329" spans="1:8" s="24" customFormat="1" x14ac:dyDescent="0.3">
      <c r="A329" s="15"/>
      <c r="F329" s="25"/>
      <c r="G329" s="26"/>
      <c r="H329" s="1"/>
    </row>
    <row r="330" spans="1:8" s="24" customFormat="1" x14ac:dyDescent="0.3">
      <c r="A330" s="15"/>
      <c r="F330" s="25"/>
      <c r="G330" s="26"/>
      <c r="H330" s="1"/>
    </row>
    <row r="331" spans="1:8" s="24" customFormat="1" x14ac:dyDescent="0.3">
      <c r="A331" s="15"/>
      <c r="F331" s="25"/>
      <c r="G331" s="26"/>
      <c r="H331" s="1"/>
    </row>
    <row r="332" spans="1:8" s="24" customFormat="1" x14ac:dyDescent="0.3">
      <c r="A332" s="15"/>
      <c r="F332" s="25"/>
      <c r="G332" s="26"/>
      <c r="H332" s="1"/>
    </row>
    <row r="333" spans="1:8" s="24" customFormat="1" x14ac:dyDescent="0.3">
      <c r="A333" s="15"/>
      <c r="F333" s="25"/>
      <c r="G333" s="26"/>
      <c r="H333" s="1"/>
    </row>
    <row r="334" spans="1:8" s="24" customFormat="1" x14ac:dyDescent="0.3">
      <c r="A334" s="15"/>
      <c r="F334" s="25"/>
      <c r="G334" s="26"/>
      <c r="H334" s="1"/>
    </row>
    <row r="335" spans="1:8" s="24" customFormat="1" x14ac:dyDescent="0.3">
      <c r="A335" s="15"/>
      <c r="F335" s="25"/>
      <c r="G335" s="26"/>
      <c r="H335" s="1"/>
    </row>
    <row r="336" spans="1:8" s="24" customFormat="1" x14ac:dyDescent="0.3">
      <c r="A336" s="15"/>
      <c r="F336" s="25"/>
      <c r="G336" s="26"/>
      <c r="H336" s="1"/>
    </row>
    <row r="337" spans="1:8" s="24" customFormat="1" x14ac:dyDescent="0.3">
      <c r="A337" s="15"/>
      <c r="F337" s="25"/>
      <c r="G337" s="26"/>
      <c r="H337" s="1"/>
    </row>
    <row r="338" spans="1:8" s="24" customFormat="1" x14ac:dyDescent="0.3">
      <c r="A338" s="15"/>
      <c r="F338" s="25"/>
      <c r="G338" s="26"/>
      <c r="H338" s="1"/>
    </row>
    <row r="339" spans="1:8" s="24" customFormat="1" x14ac:dyDescent="0.3">
      <c r="A339" s="15"/>
      <c r="F339" s="25"/>
      <c r="G339" s="26"/>
      <c r="H339" s="1"/>
    </row>
    <row r="340" spans="1:8" s="24" customFormat="1" x14ac:dyDescent="0.3">
      <c r="A340" s="15"/>
      <c r="F340" s="25"/>
      <c r="G340" s="26"/>
      <c r="H340" s="1"/>
    </row>
    <row r="341" spans="1:8" s="24" customFormat="1" x14ac:dyDescent="0.3">
      <c r="A341" s="15"/>
      <c r="F341" s="25"/>
      <c r="G341" s="26"/>
      <c r="H341" s="1"/>
    </row>
    <row r="342" spans="1:8" s="24" customFormat="1" x14ac:dyDescent="0.3">
      <c r="A342" s="15"/>
      <c r="F342" s="25"/>
      <c r="G342" s="26"/>
      <c r="H342" s="1"/>
    </row>
    <row r="343" spans="1:8" s="24" customFormat="1" x14ac:dyDescent="0.3">
      <c r="A343" s="15"/>
      <c r="F343" s="25"/>
      <c r="G343" s="26"/>
      <c r="H343" s="1"/>
    </row>
    <row r="344" spans="1:8" s="24" customFormat="1" x14ac:dyDescent="0.3">
      <c r="A344" s="15"/>
      <c r="F344" s="25"/>
      <c r="G344" s="26"/>
      <c r="H344" s="1"/>
    </row>
    <row r="345" spans="1:8" s="24" customFormat="1" x14ac:dyDescent="0.3">
      <c r="A345" s="15"/>
      <c r="F345" s="25"/>
      <c r="G345" s="26"/>
      <c r="H345" s="1"/>
    </row>
    <row r="346" spans="1:8" s="24" customFormat="1" x14ac:dyDescent="0.3">
      <c r="A346" s="15"/>
      <c r="F346" s="25"/>
      <c r="G346" s="26"/>
      <c r="H346" s="1"/>
    </row>
    <row r="347" spans="1:8" s="24" customFormat="1" x14ac:dyDescent="0.3">
      <c r="A347" s="15"/>
      <c r="F347" s="25"/>
      <c r="G347" s="26"/>
      <c r="H347" s="1"/>
    </row>
    <row r="348" spans="1:8" s="24" customFormat="1" x14ac:dyDescent="0.3">
      <c r="A348" s="15"/>
      <c r="F348" s="25"/>
      <c r="G348" s="26"/>
      <c r="H348" s="1"/>
    </row>
    <row r="349" spans="1:8" s="24" customFormat="1" x14ac:dyDescent="0.3">
      <c r="A349" s="15"/>
      <c r="F349" s="25"/>
      <c r="G349" s="26"/>
      <c r="H349" s="1"/>
    </row>
    <row r="350" spans="1:8" s="24" customFormat="1" x14ac:dyDescent="0.3">
      <c r="A350" s="15"/>
      <c r="F350" s="25"/>
      <c r="G350" s="26"/>
      <c r="H350" s="1"/>
    </row>
    <row r="351" spans="1:8" s="24" customFormat="1" x14ac:dyDescent="0.3">
      <c r="A351" s="15"/>
      <c r="F351" s="25"/>
      <c r="G351" s="26"/>
      <c r="H351" s="1"/>
    </row>
    <row r="352" spans="1:8" s="24" customFormat="1" x14ac:dyDescent="0.3">
      <c r="A352" s="15"/>
      <c r="F352" s="25"/>
      <c r="G352" s="26"/>
      <c r="H352" s="1"/>
    </row>
    <row r="353" spans="1:8" s="24" customFormat="1" x14ac:dyDescent="0.3">
      <c r="A353" s="15"/>
      <c r="F353" s="25"/>
      <c r="G353" s="26"/>
      <c r="H353" s="1"/>
    </row>
    <row r="354" spans="1:8" s="24" customFormat="1" x14ac:dyDescent="0.3">
      <c r="A354" s="15"/>
      <c r="F354" s="25"/>
      <c r="G354" s="26"/>
      <c r="H354" s="1"/>
    </row>
    <row r="355" spans="1:8" s="24" customFormat="1" x14ac:dyDescent="0.3">
      <c r="A355" s="15"/>
      <c r="F355" s="25"/>
      <c r="G355" s="26"/>
      <c r="H355" s="1"/>
    </row>
    <row r="356" spans="1:8" s="24" customFormat="1" x14ac:dyDescent="0.3">
      <c r="A356" s="15"/>
      <c r="F356" s="25"/>
      <c r="G356" s="26"/>
      <c r="H356" s="1"/>
    </row>
    <row r="357" spans="1:8" s="24" customFormat="1" x14ac:dyDescent="0.3">
      <c r="A357" s="15"/>
      <c r="F357" s="25"/>
      <c r="G357" s="26"/>
      <c r="H357" s="1"/>
    </row>
    <row r="358" spans="1:8" s="24" customFormat="1" x14ac:dyDescent="0.3">
      <c r="A358" s="15"/>
      <c r="F358" s="25"/>
      <c r="G358" s="26"/>
      <c r="H358" s="1"/>
    </row>
    <row r="359" spans="1:8" s="24" customFormat="1" x14ac:dyDescent="0.3">
      <c r="A359" s="15"/>
      <c r="F359" s="25"/>
      <c r="G359" s="26"/>
      <c r="H359" s="1"/>
    </row>
    <row r="360" spans="1:8" s="24" customFormat="1" x14ac:dyDescent="0.3">
      <c r="A360" s="15"/>
      <c r="F360" s="25"/>
      <c r="G360" s="26"/>
      <c r="H360" s="1"/>
    </row>
    <row r="361" spans="1:8" s="24" customFormat="1" x14ac:dyDescent="0.3">
      <c r="A361" s="15"/>
      <c r="F361" s="25"/>
      <c r="G361" s="26"/>
      <c r="H361" s="1"/>
    </row>
    <row r="362" spans="1:8" s="24" customFormat="1" x14ac:dyDescent="0.3">
      <c r="A362" s="15"/>
      <c r="F362" s="25"/>
      <c r="G362" s="26"/>
      <c r="H362" s="1"/>
    </row>
    <row r="363" spans="1:8" s="24" customFormat="1" x14ac:dyDescent="0.3">
      <c r="A363" s="15"/>
      <c r="F363" s="25"/>
      <c r="G363" s="26"/>
      <c r="H363" s="1"/>
    </row>
    <row r="364" spans="1:8" s="24" customFormat="1" x14ac:dyDescent="0.3">
      <c r="A364" s="15"/>
      <c r="F364" s="25"/>
      <c r="G364" s="26"/>
      <c r="H364" s="1"/>
    </row>
    <row r="365" spans="1:8" s="24" customFormat="1" x14ac:dyDescent="0.3">
      <c r="A365" s="15"/>
      <c r="F365" s="25"/>
      <c r="G365" s="26"/>
      <c r="H365" s="1"/>
    </row>
    <row r="366" spans="1:8" s="24" customFormat="1" x14ac:dyDescent="0.3">
      <c r="A366" s="15"/>
      <c r="F366" s="25"/>
      <c r="G366" s="26"/>
      <c r="H366" s="1"/>
    </row>
    <row r="367" spans="1:8" s="24" customFormat="1" x14ac:dyDescent="0.3">
      <c r="A367" s="15"/>
      <c r="F367" s="25"/>
      <c r="G367" s="26"/>
      <c r="H367" s="1"/>
    </row>
    <row r="368" spans="1:8" s="24" customFormat="1" x14ac:dyDescent="0.3">
      <c r="A368" s="15"/>
      <c r="F368" s="25"/>
      <c r="G368" s="26"/>
      <c r="H368" s="1"/>
    </row>
    <row r="369" spans="1:8" s="24" customFormat="1" x14ac:dyDescent="0.3">
      <c r="A369" s="15"/>
      <c r="F369" s="25"/>
      <c r="G369" s="26"/>
      <c r="H369" s="1"/>
    </row>
    <row r="370" spans="1:8" s="24" customFormat="1" x14ac:dyDescent="0.3">
      <c r="A370" s="15"/>
      <c r="F370" s="25"/>
      <c r="G370" s="26"/>
      <c r="H370" s="1"/>
    </row>
    <row r="371" spans="1:8" s="24" customFormat="1" x14ac:dyDescent="0.3">
      <c r="A371" s="15"/>
      <c r="F371" s="25"/>
      <c r="G371" s="26"/>
      <c r="H371" s="1"/>
    </row>
    <row r="372" spans="1:8" s="24" customFormat="1" x14ac:dyDescent="0.3">
      <c r="A372" s="15"/>
      <c r="F372" s="25"/>
      <c r="G372" s="26"/>
      <c r="H372" s="1"/>
    </row>
    <row r="373" spans="1:8" s="24" customFormat="1" x14ac:dyDescent="0.3">
      <c r="A373" s="15"/>
      <c r="F373" s="25"/>
      <c r="G373" s="26"/>
      <c r="H373" s="1"/>
    </row>
    <row r="374" spans="1:8" s="24" customFormat="1" x14ac:dyDescent="0.3">
      <c r="A374" s="15"/>
      <c r="F374" s="25"/>
      <c r="G374" s="26"/>
      <c r="H374" s="1"/>
    </row>
    <row r="375" spans="1:8" s="24" customFormat="1" x14ac:dyDescent="0.3">
      <c r="A375" s="15"/>
      <c r="F375" s="25"/>
      <c r="G375" s="26"/>
      <c r="H375" s="1"/>
    </row>
    <row r="376" spans="1:8" s="24" customFormat="1" x14ac:dyDescent="0.3">
      <c r="A376" s="15"/>
      <c r="F376" s="25"/>
      <c r="G376" s="26"/>
      <c r="H376" s="1"/>
    </row>
    <row r="377" spans="1:8" s="24" customFormat="1" x14ac:dyDescent="0.3">
      <c r="A377" s="15"/>
      <c r="F377" s="25"/>
      <c r="G377" s="26"/>
      <c r="H377" s="1"/>
    </row>
    <row r="378" spans="1:8" s="24" customFormat="1" x14ac:dyDescent="0.3">
      <c r="A378" s="15"/>
      <c r="F378" s="25"/>
      <c r="G378" s="26"/>
      <c r="H378" s="1"/>
    </row>
    <row r="379" spans="1:8" s="24" customFormat="1" x14ac:dyDescent="0.3">
      <c r="A379" s="15"/>
      <c r="F379" s="25"/>
      <c r="G379" s="26"/>
      <c r="H379" s="1"/>
    </row>
    <row r="380" spans="1:8" s="24" customFormat="1" x14ac:dyDescent="0.3">
      <c r="A380" s="15"/>
      <c r="F380" s="25"/>
      <c r="G380" s="26"/>
      <c r="H380" s="1"/>
    </row>
    <row r="381" spans="1:8" s="24" customFormat="1" x14ac:dyDescent="0.3">
      <c r="A381" s="15"/>
      <c r="F381" s="25"/>
      <c r="G381" s="26"/>
      <c r="H381" s="1"/>
    </row>
    <row r="382" spans="1:8" s="24" customFormat="1" x14ac:dyDescent="0.3">
      <c r="A382" s="15"/>
      <c r="F382" s="25"/>
      <c r="G382" s="26"/>
      <c r="H382" s="1"/>
    </row>
    <row r="383" spans="1:8" s="24" customFormat="1" x14ac:dyDescent="0.3">
      <c r="A383" s="15"/>
      <c r="F383" s="25"/>
      <c r="G383" s="26"/>
      <c r="H383" s="1"/>
    </row>
    <row r="384" spans="1:8" s="24" customFormat="1" x14ac:dyDescent="0.3">
      <c r="A384" s="15"/>
      <c r="F384" s="25"/>
      <c r="G384" s="26"/>
      <c r="H384" s="1"/>
    </row>
    <row r="385" spans="1:8" s="24" customFormat="1" x14ac:dyDescent="0.3">
      <c r="A385" s="15"/>
      <c r="F385" s="25"/>
      <c r="G385" s="26"/>
      <c r="H385" s="1"/>
    </row>
    <row r="386" spans="1:8" s="24" customFormat="1" x14ac:dyDescent="0.3">
      <c r="A386" s="15"/>
      <c r="F386" s="25"/>
      <c r="G386" s="26"/>
      <c r="H386" s="1"/>
    </row>
    <row r="387" spans="1:8" s="24" customFormat="1" x14ac:dyDescent="0.3">
      <c r="A387" s="15"/>
      <c r="F387" s="25"/>
      <c r="G387" s="26"/>
      <c r="H387" s="1"/>
    </row>
    <row r="388" spans="1:8" s="24" customFormat="1" x14ac:dyDescent="0.3">
      <c r="A388" s="15"/>
      <c r="F388" s="25"/>
      <c r="G388" s="26"/>
      <c r="H388" s="1"/>
    </row>
    <row r="389" spans="1:8" s="24" customFormat="1" x14ac:dyDescent="0.3">
      <c r="A389" s="15"/>
      <c r="F389" s="25"/>
      <c r="G389" s="26"/>
      <c r="H389" s="1"/>
    </row>
    <row r="390" spans="1:8" s="24" customFormat="1" x14ac:dyDescent="0.3">
      <c r="A390" s="15"/>
      <c r="F390" s="25"/>
      <c r="G390" s="26"/>
      <c r="H390" s="1"/>
    </row>
    <row r="391" spans="1:8" s="24" customFormat="1" x14ac:dyDescent="0.3">
      <c r="A391" s="15"/>
      <c r="F391" s="25"/>
      <c r="G391" s="26"/>
      <c r="H391" s="1"/>
    </row>
    <row r="392" spans="1:8" s="24" customFormat="1" x14ac:dyDescent="0.3">
      <c r="A392" s="15"/>
      <c r="F392" s="25"/>
      <c r="G392" s="26"/>
      <c r="H392" s="1"/>
    </row>
    <row r="393" spans="1:8" s="24" customFormat="1" x14ac:dyDescent="0.3">
      <c r="A393" s="15"/>
      <c r="F393" s="25"/>
      <c r="G393" s="26"/>
      <c r="H393" s="1"/>
    </row>
    <row r="394" spans="1:8" s="24" customFormat="1" x14ac:dyDescent="0.3">
      <c r="A394" s="15"/>
      <c r="F394" s="25"/>
      <c r="G394" s="26"/>
      <c r="H394" s="1"/>
    </row>
    <row r="395" spans="1:8" s="24" customFormat="1" x14ac:dyDescent="0.3">
      <c r="A395" s="15"/>
      <c r="F395" s="25"/>
      <c r="G395" s="26"/>
      <c r="H395" s="1"/>
    </row>
    <row r="396" spans="1:8" s="24" customFormat="1" x14ac:dyDescent="0.3">
      <c r="A396" s="15"/>
      <c r="F396" s="25"/>
      <c r="G396" s="26"/>
      <c r="H396" s="1"/>
    </row>
    <row r="397" spans="1:8" s="24" customFormat="1" x14ac:dyDescent="0.3">
      <c r="A397" s="15"/>
      <c r="F397" s="25"/>
      <c r="G397" s="26"/>
      <c r="H397" s="1"/>
    </row>
    <row r="398" spans="1:8" s="24" customFormat="1" x14ac:dyDescent="0.3">
      <c r="A398" s="15"/>
      <c r="F398" s="25"/>
      <c r="G398" s="26"/>
      <c r="H398" s="1"/>
    </row>
    <row r="399" spans="1:8" s="24" customFormat="1" x14ac:dyDescent="0.3">
      <c r="A399" s="15"/>
      <c r="F399" s="25"/>
      <c r="G399" s="26"/>
      <c r="H399" s="1"/>
    </row>
    <row r="400" spans="1:8" s="24" customFormat="1" x14ac:dyDescent="0.3">
      <c r="A400" s="15"/>
      <c r="F400" s="25"/>
      <c r="G400" s="26"/>
      <c r="H400" s="1"/>
    </row>
    <row r="401" spans="1:8" s="24" customFormat="1" x14ac:dyDescent="0.3">
      <c r="A401" s="15"/>
      <c r="F401" s="25"/>
      <c r="G401" s="26"/>
      <c r="H401" s="1"/>
    </row>
    <row r="402" spans="1:8" s="24" customFormat="1" x14ac:dyDescent="0.3">
      <c r="A402" s="15"/>
      <c r="F402" s="25"/>
      <c r="G402" s="26"/>
      <c r="H402" s="1"/>
    </row>
    <row r="403" spans="1:8" s="24" customFormat="1" x14ac:dyDescent="0.3">
      <c r="A403" s="15"/>
      <c r="F403" s="25"/>
      <c r="G403" s="26"/>
      <c r="H403" s="1"/>
    </row>
    <row r="404" spans="1:8" s="24" customFormat="1" x14ac:dyDescent="0.3">
      <c r="A404" s="15"/>
      <c r="F404" s="25"/>
      <c r="G404" s="26"/>
      <c r="H404" s="1"/>
    </row>
    <row r="405" spans="1:8" s="24" customFormat="1" x14ac:dyDescent="0.3">
      <c r="A405" s="15"/>
      <c r="F405" s="25"/>
      <c r="G405" s="26"/>
      <c r="H405" s="1"/>
    </row>
    <row r="406" spans="1:8" s="24" customFormat="1" x14ac:dyDescent="0.3">
      <c r="A406" s="15"/>
      <c r="F406" s="25"/>
      <c r="G406" s="26"/>
      <c r="H406" s="1"/>
    </row>
    <row r="407" spans="1:8" s="24" customFormat="1" x14ac:dyDescent="0.3">
      <c r="A407" s="15"/>
      <c r="F407" s="25"/>
      <c r="G407" s="26"/>
      <c r="H407" s="1"/>
    </row>
    <row r="408" spans="1:8" s="24" customFormat="1" x14ac:dyDescent="0.3">
      <c r="A408" s="15"/>
      <c r="F408" s="25"/>
      <c r="G408" s="26"/>
      <c r="H408" s="1"/>
    </row>
    <row r="409" spans="1:8" s="24" customFormat="1" x14ac:dyDescent="0.3">
      <c r="A409" s="15"/>
      <c r="F409" s="25"/>
      <c r="G409" s="26"/>
      <c r="H409" s="1"/>
    </row>
    <row r="410" spans="1:8" s="24" customFormat="1" x14ac:dyDescent="0.3">
      <c r="A410" s="15"/>
      <c r="F410" s="25"/>
      <c r="G410" s="26"/>
      <c r="H410" s="1"/>
    </row>
    <row r="411" spans="1:8" s="24" customFormat="1" x14ac:dyDescent="0.3">
      <c r="A411" s="15"/>
      <c r="F411" s="25"/>
      <c r="G411" s="26"/>
      <c r="H411" s="1"/>
    </row>
    <row r="412" spans="1:8" s="24" customFormat="1" x14ac:dyDescent="0.3">
      <c r="A412" s="15"/>
      <c r="F412" s="25"/>
      <c r="G412" s="26"/>
      <c r="H412" s="1"/>
    </row>
    <row r="413" spans="1:8" s="24" customFormat="1" x14ac:dyDescent="0.3">
      <c r="A413" s="15"/>
      <c r="F413" s="25"/>
      <c r="G413" s="26"/>
      <c r="H413" s="1"/>
    </row>
    <row r="414" spans="1:8" s="24" customFormat="1" x14ac:dyDescent="0.3">
      <c r="A414" s="15"/>
      <c r="F414" s="25"/>
      <c r="G414" s="26"/>
      <c r="H414" s="1"/>
    </row>
    <row r="415" spans="1:8" s="24" customFormat="1" x14ac:dyDescent="0.3">
      <c r="A415" s="15"/>
      <c r="F415" s="25"/>
      <c r="G415" s="26"/>
      <c r="H415" s="1"/>
    </row>
    <row r="416" spans="1:8" s="24" customFormat="1" x14ac:dyDescent="0.3">
      <c r="A416" s="15"/>
      <c r="F416" s="25"/>
      <c r="G416" s="26"/>
      <c r="H416" s="1"/>
    </row>
    <row r="417" spans="1:8" s="24" customFormat="1" x14ac:dyDescent="0.3">
      <c r="A417" s="15"/>
      <c r="F417" s="25"/>
      <c r="G417" s="26"/>
      <c r="H417" s="1"/>
    </row>
    <row r="418" spans="1:8" s="24" customFormat="1" x14ac:dyDescent="0.3">
      <c r="A418" s="15"/>
      <c r="F418" s="25"/>
      <c r="G418" s="26"/>
      <c r="H418" s="1"/>
    </row>
    <row r="419" spans="1:8" s="24" customFormat="1" x14ac:dyDescent="0.3">
      <c r="A419" s="15"/>
      <c r="F419" s="25"/>
      <c r="G419" s="26"/>
      <c r="H419" s="1"/>
    </row>
    <row r="420" spans="1:8" s="24" customFormat="1" x14ac:dyDescent="0.3">
      <c r="A420" s="15"/>
      <c r="F420" s="25"/>
      <c r="G420" s="26"/>
      <c r="H420" s="1"/>
    </row>
    <row r="421" spans="1:8" s="24" customFormat="1" x14ac:dyDescent="0.3">
      <c r="A421" s="15"/>
      <c r="F421" s="25"/>
      <c r="G421" s="26"/>
      <c r="H421" s="1"/>
    </row>
    <row r="422" spans="1:8" s="24" customFormat="1" x14ac:dyDescent="0.3">
      <c r="A422" s="15"/>
      <c r="F422" s="25"/>
      <c r="G422" s="26"/>
      <c r="H422" s="1"/>
    </row>
    <row r="423" spans="1:8" s="24" customFormat="1" x14ac:dyDescent="0.3">
      <c r="A423" s="15"/>
      <c r="F423" s="25"/>
      <c r="G423" s="26"/>
      <c r="H423" s="1"/>
    </row>
    <row r="424" spans="1:8" s="24" customFormat="1" x14ac:dyDescent="0.3">
      <c r="A424" s="15"/>
      <c r="F424" s="25"/>
      <c r="G424" s="26"/>
      <c r="H424" s="1"/>
    </row>
    <row r="425" spans="1:8" s="24" customFormat="1" x14ac:dyDescent="0.3">
      <c r="A425" s="15"/>
      <c r="F425" s="25"/>
      <c r="G425" s="26"/>
      <c r="H425" s="1"/>
    </row>
    <row r="426" spans="1:8" s="24" customFormat="1" x14ac:dyDescent="0.3">
      <c r="A426" s="15"/>
      <c r="F426" s="25"/>
      <c r="G426" s="26"/>
      <c r="H426" s="1"/>
    </row>
    <row r="427" spans="1:8" s="24" customFormat="1" x14ac:dyDescent="0.3">
      <c r="A427" s="15"/>
      <c r="F427" s="25"/>
      <c r="G427" s="26"/>
      <c r="H427" s="1"/>
    </row>
    <row r="428" spans="1:8" s="24" customFormat="1" x14ac:dyDescent="0.3">
      <c r="A428" s="15"/>
      <c r="F428" s="25"/>
      <c r="G428" s="26"/>
      <c r="H428" s="1"/>
    </row>
    <row r="429" spans="1:8" s="24" customFormat="1" x14ac:dyDescent="0.3">
      <c r="A429" s="15"/>
      <c r="F429" s="25"/>
      <c r="G429" s="26"/>
      <c r="H429" s="1"/>
    </row>
    <row r="430" spans="1:8" s="24" customFormat="1" x14ac:dyDescent="0.3">
      <c r="A430" s="15"/>
      <c r="F430" s="25"/>
      <c r="G430" s="26"/>
      <c r="H430" s="1"/>
    </row>
    <row r="431" spans="1:8" s="24" customFormat="1" x14ac:dyDescent="0.3">
      <c r="A431" s="15"/>
      <c r="F431" s="25"/>
      <c r="G431" s="26"/>
      <c r="H431" s="1"/>
    </row>
    <row r="432" spans="1:8" s="24" customFormat="1" x14ac:dyDescent="0.3">
      <c r="A432" s="15"/>
      <c r="F432" s="25"/>
      <c r="G432" s="26"/>
      <c r="H432" s="1"/>
    </row>
    <row r="433" spans="1:8" s="24" customFormat="1" x14ac:dyDescent="0.3">
      <c r="A433" s="15"/>
      <c r="F433" s="25"/>
      <c r="G433" s="26"/>
      <c r="H433" s="1"/>
    </row>
    <row r="434" spans="1:8" s="24" customFormat="1" x14ac:dyDescent="0.3">
      <c r="A434" s="15"/>
      <c r="F434" s="25"/>
      <c r="G434" s="26"/>
      <c r="H434" s="1"/>
    </row>
    <row r="435" spans="1:8" s="24" customFormat="1" x14ac:dyDescent="0.3">
      <c r="A435" s="15"/>
      <c r="F435" s="25"/>
      <c r="G435" s="26"/>
      <c r="H435" s="1"/>
    </row>
    <row r="436" spans="1:8" s="24" customFormat="1" x14ac:dyDescent="0.3">
      <c r="A436" s="15"/>
      <c r="F436" s="25"/>
      <c r="G436" s="26"/>
      <c r="H436" s="1"/>
    </row>
    <row r="437" spans="1:8" s="24" customFormat="1" x14ac:dyDescent="0.3">
      <c r="A437" s="15"/>
      <c r="F437" s="25"/>
      <c r="G437" s="26"/>
      <c r="H437" s="1"/>
    </row>
    <row r="438" spans="1:8" s="24" customFormat="1" x14ac:dyDescent="0.3">
      <c r="A438" s="15"/>
      <c r="F438" s="25"/>
      <c r="G438" s="26"/>
      <c r="H438" s="1"/>
    </row>
    <row r="439" spans="1:8" s="24" customFormat="1" x14ac:dyDescent="0.3">
      <c r="A439" s="15"/>
      <c r="F439" s="25"/>
      <c r="G439" s="26"/>
      <c r="H439" s="1"/>
    </row>
    <row r="440" spans="1:8" s="24" customFormat="1" x14ac:dyDescent="0.3">
      <c r="A440" s="15"/>
      <c r="F440" s="25"/>
      <c r="G440" s="26"/>
      <c r="H440" s="1"/>
    </row>
    <row r="441" spans="1:8" s="24" customFormat="1" x14ac:dyDescent="0.3">
      <c r="A441" s="15"/>
      <c r="F441" s="25"/>
      <c r="G441" s="26"/>
      <c r="H441" s="1"/>
    </row>
    <row r="442" spans="1:8" s="24" customFormat="1" x14ac:dyDescent="0.3">
      <c r="A442" s="15"/>
      <c r="F442" s="25"/>
      <c r="G442" s="26"/>
      <c r="H442" s="1"/>
    </row>
    <row r="443" spans="1:8" s="24" customFormat="1" x14ac:dyDescent="0.3">
      <c r="A443" s="15"/>
      <c r="F443" s="25"/>
      <c r="G443" s="26"/>
      <c r="H443" s="1"/>
    </row>
    <row r="444" spans="1:8" s="24" customFormat="1" x14ac:dyDescent="0.3">
      <c r="A444" s="15"/>
      <c r="F444" s="25"/>
      <c r="G444" s="26"/>
      <c r="H444" s="1"/>
    </row>
    <row r="445" spans="1:8" s="24" customFormat="1" x14ac:dyDescent="0.3">
      <c r="A445" s="15"/>
      <c r="F445" s="25"/>
      <c r="G445" s="26"/>
      <c r="H445" s="1"/>
    </row>
    <row r="446" spans="1:8" s="24" customFormat="1" x14ac:dyDescent="0.3">
      <c r="A446" s="15"/>
      <c r="F446" s="25"/>
      <c r="G446" s="26"/>
      <c r="H446" s="1"/>
    </row>
    <row r="447" spans="1:8" s="24" customFormat="1" x14ac:dyDescent="0.3">
      <c r="A447" s="15"/>
      <c r="F447" s="25"/>
      <c r="G447" s="26"/>
      <c r="H447" s="1"/>
    </row>
    <row r="448" spans="1:8" s="24" customFormat="1" x14ac:dyDescent="0.3">
      <c r="A448" s="15"/>
      <c r="F448" s="25"/>
      <c r="G448" s="26"/>
      <c r="H448" s="1"/>
    </row>
    <row r="449" spans="1:8" s="24" customFormat="1" x14ac:dyDescent="0.3">
      <c r="A449" s="15"/>
      <c r="F449" s="25"/>
      <c r="G449" s="26"/>
      <c r="H449" s="1"/>
    </row>
    <row r="450" spans="1:8" s="24" customFormat="1" x14ac:dyDescent="0.3">
      <c r="A450" s="15"/>
      <c r="F450" s="25"/>
      <c r="G450" s="26"/>
      <c r="H450" s="1"/>
    </row>
    <row r="451" spans="1:8" s="24" customFormat="1" x14ac:dyDescent="0.3">
      <c r="A451" s="15"/>
      <c r="F451" s="25"/>
      <c r="G451" s="26"/>
      <c r="H451" s="1"/>
    </row>
    <row r="452" spans="1:8" s="24" customFormat="1" x14ac:dyDescent="0.3">
      <c r="A452" s="15"/>
      <c r="F452" s="25"/>
      <c r="G452" s="26"/>
      <c r="H452" s="1"/>
    </row>
    <row r="453" spans="1:8" s="24" customFormat="1" x14ac:dyDescent="0.3">
      <c r="A453" s="15"/>
      <c r="F453" s="25"/>
      <c r="G453" s="26"/>
      <c r="H453" s="1"/>
    </row>
    <row r="454" spans="1:8" s="24" customFormat="1" x14ac:dyDescent="0.3">
      <c r="A454" s="15"/>
      <c r="F454" s="25"/>
      <c r="G454" s="26"/>
      <c r="H454" s="1"/>
    </row>
    <row r="455" spans="1:8" s="24" customFormat="1" x14ac:dyDescent="0.3">
      <c r="A455" s="15"/>
      <c r="F455" s="25"/>
      <c r="G455" s="26"/>
      <c r="H455" s="1"/>
    </row>
    <row r="456" spans="1:8" s="24" customFormat="1" x14ac:dyDescent="0.3">
      <c r="A456" s="15"/>
      <c r="F456" s="25"/>
      <c r="G456" s="26"/>
      <c r="H456" s="1"/>
    </row>
    <row r="457" spans="1:8" s="24" customFormat="1" x14ac:dyDescent="0.3">
      <c r="A457" s="15"/>
      <c r="F457" s="25"/>
      <c r="G457" s="26"/>
      <c r="H457" s="1"/>
    </row>
    <row r="458" spans="1:8" s="24" customFormat="1" x14ac:dyDescent="0.3">
      <c r="A458" s="15"/>
      <c r="F458" s="25"/>
      <c r="G458" s="26"/>
      <c r="H458" s="1"/>
    </row>
    <row r="459" spans="1:8" s="24" customFormat="1" x14ac:dyDescent="0.3">
      <c r="A459" s="15"/>
      <c r="F459" s="25"/>
      <c r="G459" s="26"/>
      <c r="H459" s="1"/>
    </row>
    <row r="460" spans="1:8" s="24" customFormat="1" x14ac:dyDescent="0.3">
      <c r="A460" s="15"/>
      <c r="F460" s="25"/>
      <c r="G460" s="26"/>
      <c r="H460" s="1"/>
    </row>
    <row r="461" spans="1:8" s="24" customFormat="1" x14ac:dyDescent="0.3">
      <c r="A461" s="15"/>
      <c r="F461" s="25"/>
      <c r="G461" s="26"/>
      <c r="H461" s="1"/>
    </row>
    <row r="462" spans="1:8" s="24" customFormat="1" x14ac:dyDescent="0.3">
      <c r="A462" s="15"/>
      <c r="F462" s="25"/>
      <c r="G462" s="26"/>
      <c r="H462" s="1"/>
    </row>
    <row r="463" spans="1:8" s="24" customFormat="1" x14ac:dyDescent="0.3">
      <c r="A463" s="15"/>
      <c r="F463" s="25"/>
      <c r="G463" s="26"/>
      <c r="H463" s="1"/>
    </row>
    <row r="464" spans="1:8" s="24" customFormat="1" x14ac:dyDescent="0.3">
      <c r="A464" s="15"/>
      <c r="F464" s="25"/>
      <c r="G464" s="26"/>
      <c r="H464" s="1"/>
    </row>
    <row r="465" spans="1:8" s="24" customFormat="1" x14ac:dyDescent="0.3">
      <c r="A465" s="15"/>
      <c r="F465" s="25"/>
      <c r="G465" s="26"/>
      <c r="H465" s="1"/>
    </row>
    <row r="466" spans="1:8" s="24" customFormat="1" x14ac:dyDescent="0.3">
      <c r="A466" s="15"/>
      <c r="F466" s="25"/>
      <c r="G466" s="26"/>
      <c r="H466" s="1"/>
    </row>
    <row r="467" spans="1:8" s="24" customFormat="1" x14ac:dyDescent="0.3">
      <c r="A467" s="15"/>
      <c r="F467" s="25"/>
      <c r="G467" s="26"/>
      <c r="H467" s="1"/>
    </row>
    <row r="468" spans="1:8" s="24" customFormat="1" x14ac:dyDescent="0.3">
      <c r="A468" s="15"/>
      <c r="F468" s="25"/>
      <c r="G468" s="26"/>
      <c r="H468" s="1"/>
    </row>
    <row r="469" spans="1:8" s="24" customFormat="1" x14ac:dyDescent="0.3">
      <c r="A469" s="15"/>
      <c r="F469" s="25"/>
      <c r="G469" s="26"/>
      <c r="H469" s="1"/>
    </row>
    <row r="470" spans="1:8" s="24" customFormat="1" x14ac:dyDescent="0.3">
      <c r="A470" s="15"/>
      <c r="F470" s="25"/>
      <c r="G470" s="26"/>
      <c r="H470" s="1"/>
    </row>
    <row r="471" spans="1:8" s="24" customFormat="1" x14ac:dyDescent="0.3">
      <c r="A471" s="15"/>
      <c r="F471" s="25"/>
      <c r="G471" s="26"/>
      <c r="H471" s="1"/>
    </row>
    <row r="472" spans="1:8" s="24" customFormat="1" x14ac:dyDescent="0.3">
      <c r="A472" s="15"/>
      <c r="F472" s="25"/>
      <c r="G472" s="26"/>
      <c r="H472" s="1"/>
    </row>
    <row r="473" spans="1:8" s="24" customFormat="1" x14ac:dyDescent="0.3">
      <c r="A473" s="15"/>
      <c r="F473" s="25"/>
      <c r="G473" s="26"/>
      <c r="H473" s="1"/>
    </row>
    <row r="474" spans="1:8" s="24" customFormat="1" x14ac:dyDescent="0.3">
      <c r="A474" s="15"/>
      <c r="F474" s="25"/>
      <c r="G474" s="26"/>
      <c r="H474" s="1"/>
    </row>
    <row r="475" spans="1:8" s="24" customFormat="1" x14ac:dyDescent="0.3">
      <c r="A475" s="15"/>
      <c r="F475" s="25"/>
      <c r="G475" s="26"/>
      <c r="H475" s="1"/>
    </row>
    <row r="476" spans="1:8" s="24" customFormat="1" x14ac:dyDescent="0.3">
      <c r="A476" s="15"/>
      <c r="F476" s="25"/>
      <c r="G476" s="26"/>
      <c r="H476" s="1"/>
    </row>
    <row r="477" spans="1:8" s="24" customFormat="1" x14ac:dyDescent="0.3">
      <c r="A477" s="15"/>
      <c r="F477" s="25"/>
      <c r="G477" s="26"/>
      <c r="H477" s="1"/>
    </row>
    <row r="478" spans="1:8" s="24" customFormat="1" x14ac:dyDescent="0.3">
      <c r="A478" s="15"/>
      <c r="F478" s="25"/>
      <c r="G478" s="26"/>
      <c r="H478" s="1"/>
    </row>
    <row r="479" spans="1:8" s="24" customFormat="1" x14ac:dyDescent="0.3">
      <c r="A479" s="15"/>
      <c r="F479" s="25"/>
      <c r="G479" s="26"/>
      <c r="H479" s="1"/>
    </row>
    <row r="480" spans="1:8" s="24" customFormat="1" x14ac:dyDescent="0.3">
      <c r="A480" s="15"/>
      <c r="F480" s="25"/>
      <c r="G480" s="26"/>
      <c r="H480" s="1"/>
    </row>
    <row r="481" spans="1:8" s="24" customFormat="1" x14ac:dyDescent="0.3">
      <c r="A481" s="15"/>
      <c r="F481" s="25"/>
      <c r="G481" s="26"/>
      <c r="H481" s="1"/>
    </row>
    <row r="482" spans="1:8" s="24" customFormat="1" x14ac:dyDescent="0.3">
      <c r="A482" s="15"/>
      <c r="F482" s="25"/>
      <c r="G482" s="26"/>
      <c r="H482" s="1"/>
    </row>
    <row r="483" spans="1:8" s="24" customFormat="1" x14ac:dyDescent="0.3">
      <c r="A483" s="15"/>
      <c r="F483" s="25"/>
      <c r="G483" s="26"/>
      <c r="H483" s="1"/>
    </row>
    <row r="484" spans="1:8" s="24" customFormat="1" x14ac:dyDescent="0.3">
      <c r="A484" s="15"/>
      <c r="F484" s="25"/>
      <c r="G484" s="26"/>
      <c r="H484" s="1"/>
    </row>
    <row r="485" spans="1:8" s="24" customFormat="1" x14ac:dyDescent="0.3">
      <c r="A485" s="15"/>
      <c r="F485" s="25"/>
      <c r="G485" s="26"/>
      <c r="H485" s="1"/>
    </row>
    <row r="486" spans="1:8" s="24" customFormat="1" x14ac:dyDescent="0.3">
      <c r="A486" s="15"/>
      <c r="F486" s="25"/>
      <c r="G486" s="26"/>
      <c r="H486" s="1"/>
    </row>
    <row r="487" spans="1:8" s="24" customFormat="1" x14ac:dyDescent="0.3">
      <c r="A487" s="15"/>
      <c r="F487" s="25"/>
      <c r="G487" s="26"/>
      <c r="H487" s="1"/>
    </row>
    <row r="488" spans="1:8" s="24" customFormat="1" x14ac:dyDescent="0.3">
      <c r="A488" s="15"/>
      <c r="F488" s="25"/>
      <c r="G488" s="26"/>
      <c r="H488" s="1"/>
    </row>
    <row r="489" spans="1:8" s="24" customFormat="1" x14ac:dyDescent="0.3">
      <c r="A489" s="15"/>
      <c r="F489" s="25"/>
      <c r="G489" s="26"/>
      <c r="H489" s="1"/>
    </row>
    <row r="490" spans="1:8" s="24" customFormat="1" x14ac:dyDescent="0.3">
      <c r="A490" s="15"/>
      <c r="F490" s="25"/>
      <c r="G490" s="26"/>
      <c r="H490" s="1"/>
    </row>
    <row r="491" spans="1:8" s="24" customFormat="1" x14ac:dyDescent="0.3">
      <c r="A491" s="15"/>
      <c r="F491" s="25"/>
      <c r="G491" s="26"/>
      <c r="H491" s="1"/>
    </row>
    <row r="492" spans="1:8" s="24" customFormat="1" x14ac:dyDescent="0.3">
      <c r="A492" s="15"/>
      <c r="F492" s="25"/>
      <c r="G492" s="26"/>
      <c r="H492" s="1"/>
    </row>
    <row r="493" spans="1:8" s="24" customFormat="1" x14ac:dyDescent="0.3">
      <c r="A493" s="15"/>
      <c r="F493" s="25"/>
      <c r="G493" s="26"/>
      <c r="H493" s="1"/>
    </row>
    <row r="494" spans="1:8" s="24" customFormat="1" x14ac:dyDescent="0.3">
      <c r="A494" s="15"/>
      <c r="F494" s="25"/>
      <c r="G494" s="26"/>
      <c r="H494" s="1"/>
    </row>
    <row r="495" spans="1:8" s="24" customFormat="1" x14ac:dyDescent="0.3">
      <c r="A495" s="15"/>
      <c r="F495" s="25"/>
      <c r="G495" s="26"/>
      <c r="H495" s="1"/>
    </row>
    <row r="496" spans="1:8" s="24" customFormat="1" x14ac:dyDescent="0.3">
      <c r="A496" s="15"/>
      <c r="F496" s="25"/>
      <c r="G496" s="26"/>
      <c r="H496" s="1"/>
    </row>
    <row r="497" spans="1:8" s="24" customFormat="1" x14ac:dyDescent="0.3">
      <c r="A497" s="15"/>
      <c r="F497" s="25"/>
      <c r="G497" s="26"/>
      <c r="H497" s="1"/>
    </row>
    <row r="498" spans="1:8" s="24" customFormat="1" x14ac:dyDescent="0.3">
      <c r="A498" s="15"/>
      <c r="F498" s="25"/>
      <c r="G498" s="26"/>
      <c r="H498" s="1"/>
    </row>
    <row r="499" spans="1:8" s="24" customFormat="1" x14ac:dyDescent="0.3">
      <c r="A499" s="15"/>
      <c r="F499" s="25"/>
      <c r="G499" s="26"/>
      <c r="H499" s="1"/>
    </row>
    <row r="500" spans="1:8" s="24" customFormat="1" x14ac:dyDescent="0.3">
      <c r="A500" s="15"/>
      <c r="F500" s="25"/>
      <c r="G500" s="26"/>
      <c r="H500" s="1"/>
    </row>
    <row r="501" spans="1:8" s="24" customFormat="1" x14ac:dyDescent="0.3">
      <c r="A501" s="15"/>
      <c r="F501" s="25"/>
      <c r="G501" s="26"/>
      <c r="H501" s="1"/>
    </row>
    <row r="502" spans="1:8" s="24" customFormat="1" x14ac:dyDescent="0.3">
      <c r="A502" s="15"/>
      <c r="F502" s="25"/>
      <c r="G502" s="26"/>
      <c r="H502" s="1"/>
    </row>
    <row r="503" spans="1:8" s="24" customFormat="1" x14ac:dyDescent="0.3">
      <c r="A503" s="15"/>
      <c r="F503" s="25"/>
      <c r="G503" s="26"/>
      <c r="H503" s="1"/>
    </row>
    <row r="504" spans="1:8" s="24" customFormat="1" x14ac:dyDescent="0.3">
      <c r="A504" s="15"/>
      <c r="F504" s="25"/>
      <c r="G504" s="26"/>
      <c r="H504" s="1"/>
    </row>
    <row r="505" spans="1:8" s="24" customFormat="1" x14ac:dyDescent="0.3">
      <c r="A505" s="15"/>
      <c r="F505" s="25"/>
      <c r="G505" s="26"/>
      <c r="H505" s="1"/>
    </row>
    <row r="506" spans="1:8" s="24" customFormat="1" x14ac:dyDescent="0.3">
      <c r="A506" s="15"/>
      <c r="F506" s="25"/>
      <c r="G506" s="26"/>
      <c r="H506" s="1"/>
    </row>
    <row r="507" spans="1:8" s="24" customFormat="1" x14ac:dyDescent="0.3">
      <c r="A507" s="15"/>
      <c r="F507" s="25"/>
      <c r="G507" s="26"/>
      <c r="H507" s="1"/>
    </row>
    <row r="508" spans="1:8" s="24" customFormat="1" x14ac:dyDescent="0.3">
      <c r="A508" s="15"/>
      <c r="F508" s="25"/>
      <c r="G508" s="26"/>
      <c r="H508" s="1"/>
    </row>
    <row r="509" spans="1:8" s="24" customFormat="1" x14ac:dyDescent="0.3">
      <c r="A509" s="15"/>
      <c r="F509" s="25"/>
      <c r="G509" s="26"/>
      <c r="H509" s="1"/>
    </row>
    <row r="510" spans="1:8" s="24" customFormat="1" x14ac:dyDescent="0.3">
      <c r="A510" s="15"/>
      <c r="F510" s="25"/>
      <c r="G510" s="26"/>
      <c r="H510" s="1"/>
    </row>
    <row r="511" spans="1:8" s="24" customFormat="1" x14ac:dyDescent="0.3">
      <c r="A511" s="15"/>
      <c r="F511" s="25"/>
      <c r="G511" s="26"/>
      <c r="H511" s="1"/>
    </row>
    <row r="512" spans="1:8" s="24" customFormat="1" x14ac:dyDescent="0.3">
      <c r="A512" s="15"/>
      <c r="F512" s="25"/>
      <c r="G512" s="26"/>
      <c r="H512" s="1"/>
    </row>
    <row r="513" spans="1:8" s="24" customFormat="1" x14ac:dyDescent="0.3">
      <c r="A513" s="15"/>
      <c r="F513" s="25"/>
      <c r="G513" s="26"/>
      <c r="H513" s="1"/>
    </row>
    <row r="514" spans="1:8" s="24" customFormat="1" x14ac:dyDescent="0.3">
      <c r="A514" s="15"/>
      <c r="F514" s="25"/>
      <c r="G514" s="26"/>
      <c r="H514" s="1"/>
    </row>
    <row r="515" spans="1:8" s="24" customFormat="1" x14ac:dyDescent="0.3">
      <c r="A515" s="15"/>
      <c r="F515" s="25"/>
      <c r="G515" s="26"/>
      <c r="H515" s="1"/>
    </row>
    <row r="516" spans="1:8" s="24" customFormat="1" x14ac:dyDescent="0.3">
      <c r="A516" s="15"/>
      <c r="F516" s="25"/>
      <c r="G516" s="26"/>
      <c r="H516" s="1"/>
    </row>
    <row r="517" spans="1:8" s="24" customFormat="1" x14ac:dyDescent="0.3">
      <c r="A517" s="15"/>
      <c r="F517" s="25"/>
      <c r="G517" s="26"/>
      <c r="H517" s="1"/>
    </row>
    <row r="518" spans="1:8" s="24" customFormat="1" x14ac:dyDescent="0.3">
      <c r="A518" s="15"/>
      <c r="F518" s="25"/>
      <c r="G518" s="26"/>
      <c r="H518" s="1"/>
    </row>
    <row r="519" spans="1:8" s="24" customFormat="1" x14ac:dyDescent="0.3">
      <c r="A519" s="15"/>
      <c r="F519" s="25"/>
      <c r="G519" s="26"/>
      <c r="H519" s="1"/>
    </row>
    <row r="520" spans="1:8" s="24" customFormat="1" x14ac:dyDescent="0.3">
      <c r="A520" s="15"/>
      <c r="F520" s="25"/>
      <c r="G520" s="26"/>
      <c r="H520" s="1"/>
    </row>
    <row r="521" spans="1:8" s="24" customFormat="1" x14ac:dyDescent="0.3">
      <c r="A521" s="15"/>
      <c r="F521" s="25"/>
      <c r="G521" s="26"/>
      <c r="H521" s="1"/>
    </row>
    <row r="522" spans="1:8" s="24" customFormat="1" x14ac:dyDescent="0.3">
      <c r="A522" s="15"/>
      <c r="F522" s="25"/>
      <c r="G522" s="26"/>
      <c r="H522" s="1"/>
    </row>
    <row r="523" spans="1:8" s="24" customFormat="1" x14ac:dyDescent="0.3">
      <c r="A523" s="15"/>
      <c r="F523" s="25"/>
      <c r="G523" s="26"/>
      <c r="H523" s="1"/>
    </row>
    <row r="524" spans="1:8" s="24" customFormat="1" x14ac:dyDescent="0.3">
      <c r="A524" s="15"/>
      <c r="F524" s="25"/>
      <c r="G524" s="26"/>
      <c r="H524" s="1"/>
    </row>
    <row r="525" spans="1:8" s="24" customFormat="1" x14ac:dyDescent="0.3">
      <c r="A525" s="15"/>
      <c r="F525" s="25"/>
      <c r="G525" s="26"/>
      <c r="H525" s="1"/>
    </row>
    <row r="526" spans="1:8" s="24" customFormat="1" x14ac:dyDescent="0.3">
      <c r="A526" s="15"/>
      <c r="F526" s="25"/>
      <c r="G526" s="26"/>
      <c r="H526" s="1"/>
    </row>
    <row r="527" spans="1:8" s="24" customFormat="1" x14ac:dyDescent="0.3">
      <c r="A527" s="15"/>
      <c r="F527" s="25"/>
      <c r="G527" s="26"/>
      <c r="H527" s="1"/>
    </row>
    <row r="528" spans="1:8" s="24" customFormat="1" x14ac:dyDescent="0.3">
      <c r="A528" s="15"/>
      <c r="F528" s="25"/>
      <c r="G528" s="26"/>
      <c r="H528" s="1"/>
    </row>
    <row r="529" spans="1:8" s="24" customFormat="1" x14ac:dyDescent="0.3">
      <c r="A529" s="15"/>
      <c r="F529" s="25"/>
      <c r="G529" s="26"/>
      <c r="H529" s="1"/>
    </row>
    <row r="530" spans="1:8" s="24" customFormat="1" x14ac:dyDescent="0.3">
      <c r="A530" s="15"/>
      <c r="F530" s="25"/>
      <c r="G530" s="26"/>
      <c r="H530" s="1"/>
    </row>
    <row r="531" spans="1:8" s="24" customFormat="1" x14ac:dyDescent="0.3">
      <c r="A531" s="15"/>
      <c r="F531" s="25"/>
      <c r="G531" s="26"/>
      <c r="H531" s="1"/>
    </row>
    <row r="532" spans="1:8" s="24" customFormat="1" x14ac:dyDescent="0.3">
      <c r="A532" s="15"/>
      <c r="F532" s="25"/>
      <c r="G532" s="26"/>
      <c r="H532" s="1"/>
    </row>
    <row r="533" spans="1:8" s="24" customFormat="1" x14ac:dyDescent="0.3">
      <c r="A533" s="15"/>
      <c r="F533" s="25"/>
      <c r="G533" s="26"/>
      <c r="H533" s="1"/>
    </row>
    <row r="534" spans="1:8" s="24" customFormat="1" x14ac:dyDescent="0.3">
      <c r="A534" s="15"/>
      <c r="F534" s="25"/>
      <c r="G534" s="26"/>
      <c r="H534" s="1"/>
    </row>
    <row r="535" spans="1:8" s="24" customFormat="1" x14ac:dyDescent="0.3">
      <c r="A535" s="15"/>
      <c r="F535" s="25"/>
      <c r="G535" s="26"/>
      <c r="H535" s="1"/>
    </row>
    <row r="536" spans="1:8" s="24" customFormat="1" x14ac:dyDescent="0.3">
      <c r="A536" s="15"/>
      <c r="F536" s="25"/>
      <c r="G536" s="26"/>
      <c r="H536" s="1"/>
    </row>
    <row r="537" spans="1:8" s="24" customFormat="1" x14ac:dyDescent="0.3">
      <c r="A537" s="15"/>
      <c r="F537" s="25"/>
      <c r="G537" s="26"/>
      <c r="H537" s="1"/>
    </row>
    <row r="538" spans="1:8" s="24" customFormat="1" x14ac:dyDescent="0.3">
      <c r="A538" s="15"/>
      <c r="F538" s="25"/>
      <c r="G538" s="26"/>
      <c r="H538" s="1"/>
    </row>
    <row r="539" spans="1:8" s="24" customFormat="1" x14ac:dyDescent="0.3">
      <c r="A539" s="15"/>
      <c r="F539" s="25"/>
      <c r="G539" s="26"/>
      <c r="H539" s="1"/>
    </row>
    <row r="540" spans="1:8" s="24" customFormat="1" x14ac:dyDescent="0.3">
      <c r="A540" s="15"/>
      <c r="F540" s="25"/>
      <c r="G540" s="26"/>
      <c r="H540" s="1"/>
    </row>
    <row r="541" spans="1:8" s="24" customFormat="1" x14ac:dyDescent="0.3">
      <c r="A541" s="15"/>
      <c r="F541" s="25"/>
      <c r="G541" s="26"/>
      <c r="H541" s="1"/>
    </row>
    <row r="542" spans="1:8" s="24" customFormat="1" x14ac:dyDescent="0.3">
      <c r="A542" s="15"/>
      <c r="F542" s="25"/>
      <c r="G542" s="26"/>
      <c r="H542" s="1"/>
    </row>
    <row r="543" spans="1:8" s="24" customFormat="1" x14ac:dyDescent="0.3">
      <c r="A543" s="15"/>
      <c r="F543" s="25"/>
      <c r="G543" s="26"/>
      <c r="H543" s="1"/>
    </row>
    <row r="544" spans="1:8" s="24" customFormat="1" x14ac:dyDescent="0.3">
      <c r="A544" s="15"/>
      <c r="F544" s="25"/>
      <c r="G544" s="26"/>
      <c r="H544" s="1"/>
    </row>
    <row r="545" spans="1:8" s="24" customFormat="1" x14ac:dyDescent="0.3">
      <c r="A545" s="15"/>
      <c r="F545" s="25"/>
      <c r="G545" s="26"/>
      <c r="H545" s="1"/>
    </row>
    <row r="546" spans="1:8" s="24" customFormat="1" x14ac:dyDescent="0.3">
      <c r="A546" s="15"/>
      <c r="F546" s="25"/>
      <c r="G546" s="26"/>
      <c r="H546" s="1"/>
    </row>
    <row r="547" spans="1:8" s="24" customFormat="1" x14ac:dyDescent="0.3">
      <c r="A547" s="15"/>
      <c r="F547" s="25"/>
      <c r="G547" s="26"/>
      <c r="H547" s="1"/>
    </row>
    <row r="548" spans="1:8" s="24" customFormat="1" x14ac:dyDescent="0.3">
      <c r="A548" s="15"/>
      <c r="F548" s="25"/>
      <c r="G548" s="26"/>
      <c r="H548" s="1"/>
    </row>
    <row r="549" spans="1:8" s="24" customFormat="1" x14ac:dyDescent="0.3">
      <c r="A549" s="15"/>
      <c r="F549" s="25"/>
      <c r="G549" s="26"/>
      <c r="H549" s="1"/>
    </row>
    <row r="550" spans="1:8" s="24" customFormat="1" x14ac:dyDescent="0.3">
      <c r="A550" s="15"/>
      <c r="F550" s="25"/>
      <c r="G550" s="26"/>
      <c r="H550" s="1"/>
    </row>
    <row r="551" spans="1:8" s="24" customFormat="1" x14ac:dyDescent="0.3">
      <c r="A551" s="15"/>
      <c r="F551" s="25"/>
      <c r="G551" s="26"/>
      <c r="H551" s="1"/>
    </row>
    <row r="552" spans="1:8" s="24" customFormat="1" x14ac:dyDescent="0.3">
      <c r="A552" s="15"/>
      <c r="F552" s="25"/>
      <c r="G552" s="26"/>
      <c r="H552" s="1"/>
    </row>
    <row r="553" spans="1:8" s="24" customFormat="1" x14ac:dyDescent="0.3">
      <c r="A553" s="15"/>
      <c r="F553" s="25"/>
      <c r="G553" s="26"/>
      <c r="H553" s="1"/>
    </row>
    <row r="554" spans="1:8" s="24" customFormat="1" x14ac:dyDescent="0.3">
      <c r="A554" s="15"/>
      <c r="F554" s="25"/>
      <c r="G554" s="26"/>
      <c r="H554" s="1"/>
    </row>
    <row r="555" spans="1:8" s="24" customFormat="1" x14ac:dyDescent="0.3">
      <c r="A555" s="15"/>
      <c r="F555" s="25"/>
      <c r="G555" s="26"/>
      <c r="H555" s="1"/>
    </row>
    <row r="556" spans="1:8" s="24" customFormat="1" x14ac:dyDescent="0.3">
      <c r="A556" s="15"/>
      <c r="F556" s="25"/>
      <c r="G556" s="26"/>
      <c r="H556" s="1"/>
    </row>
    <row r="557" spans="1:8" s="24" customFormat="1" x14ac:dyDescent="0.3">
      <c r="A557" s="15"/>
      <c r="F557" s="25"/>
      <c r="G557" s="26"/>
      <c r="H557" s="1"/>
    </row>
    <row r="558" spans="1:8" s="24" customFormat="1" x14ac:dyDescent="0.3">
      <c r="A558" s="15"/>
      <c r="F558" s="25"/>
      <c r="G558" s="26"/>
      <c r="H558" s="1"/>
    </row>
    <row r="559" spans="1:8" s="24" customFormat="1" x14ac:dyDescent="0.3">
      <c r="A559" s="15"/>
      <c r="F559" s="25"/>
      <c r="G559" s="26"/>
      <c r="H559" s="1"/>
    </row>
    <row r="560" spans="1:8" s="24" customFormat="1" x14ac:dyDescent="0.3">
      <c r="A560" s="15"/>
      <c r="F560" s="25"/>
      <c r="G560" s="26"/>
      <c r="H560" s="1"/>
    </row>
    <row r="561" spans="1:8" s="24" customFormat="1" x14ac:dyDescent="0.3">
      <c r="A561" s="15"/>
      <c r="F561" s="25"/>
      <c r="G561" s="26"/>
      <c r="H561" s="1"/>
    </row>
    <row r="562" spans="1:8" s="24" customFormat="1" x14ac:dyDescent="0.3">
      <c r="A562" s="15"/>
      <c r="F562" s="25"/>
      <c r="G562" s="26"/>
      <c r="H562" s="1"/>
    </row>
    <row r="563" spans="1:8" s="24" customFormat="1" x14ac:dyDescent="0.3">
      <c r="A563" s="15"/>
      <c r="F563" s="25"/>
      <c r="G563" s="26"/>
      <c r="H563" s="1"/>
    </row>
    <row r="564" spans="1:8" s="24" customFormat="1" x14ac:dyDescent="0.3">
      <c r="A564" s="15"/>
      <c r="F564" s="25"/>
      <c r="G564" s="26"/>
      <c r="H564" s="1"/>
    </row>
    <row r="565" spans="1:8" s="24" customFormat="1" x14ac:dyDescent="0.3">
      <c r="A565" s="15"/>
      <c r="F565" s="25"/>
      <c r="G565" s="26"/>
      <c r="H565" s="1"/>
    </row>
    <row r="566" spans="1:8" s="24" customFormat="1" x14ac:dyDescent="0.3">
      <c r="A566" s="15"/>
      <c r="F566" s="25"/>
      <c r="G566" s="26"/>
      <c r="H566" s="1"/>
    </row>
    <row r="567" spans="1:8" s="24" customFormat="1" x14ac:dyDescent="0.3">
      <c r="A567" s="15"/>
      <c r="F567" s="25"/>
      <c r="G567" s="26"/>
      <c r="H567" s="1"/>
    </row>
    <row r="568" spans="1:8" s="24" customFormat="1" x14ac:dyDescent="0.3">
      <c r="A568" s="15"/>
      <c r="F568" s="25"/>
      <c r="G568" s="26"/>
      <c r="H568" s="1"/>
    </row>
    <row r="569" spans="1:8" s="24" customFormat="1" x14ac:dyDescent="0.3">
      <c r="A569" s="15"/>
      <c r="F569" s="25"/>
      <c r="G569" s="26"/>
      <c r="H569" s="1"/>
    </row>
    <row r="570" spans="1:8" s="24" customFormat="1" x14ac:dyDescent="0.3">
      <c r="A570" s="15"/>
      <c r="F570" s="25"/>
      <c r="G570" s="26"/>
      <c r="H570" s="1"/>
    </row>
    <row r="571" spans="1:8" s="24" customFormat="1" x14ac:dyDescent="0.3">
      <c r="A571" s="15"/>
      <c r="F571" s="25"/>
      <c r="G571" s="26"/>
      <c r="H571" s="1"/>
    </row>
    <row r="572" spans="1:8" s="24" customFormat="1" x14ac:dyDescent="0.3">
      <c r="A572" s="15"/>
      <c r="F572" s="25"/>
      <c r="G572" s="26"/>
      <c r="H572" s="1"/>
    </row>
    <row r="573" spans="1:8" s="24" customFormat="1" x14ac:dyDescent="0.3">
      <c r="A573" s="15"/>
      <c r="F573" s="25"/>
      <c r="G573" s="26"/>
      <c r="H573" s="1"/>
    </row>
    <row r="574" spans="1:8" s="24" customFormat="1" x14ac:dyDescent="0.3">
      <c r="A574" s="15"/>
      <c r="F574" s="25"/>
      <c r="G574" s="26"/>
      <c r="H574" s="1"/>
    </row>
    <row r="575" spans="1:8" s="24" customFormat="1" x14ac:dyDescent="0.3">
      <c r="A575" s="15"/>
      <c r="F575" s="25"/>
      <c r="G575" s="26"/>
      <c r="H575" s="1"/>
    </row>
    <row r="576" spans="1:8" s="24" customFormat="1" x14ac:dyDescent="0.3">
      <c r="A576" s="15"/>
      <c r="F576" s="25"/>
      <c r="G576" s="26"/>
      <c r="H576" s="1"/>
    </row>
    <row r="577" spans="1:8" s="24" customFormat="1" x14ac:dyDescent="0.3">
      <c r="A577" s="15"/>
      <c r="F577" s="25"/>
      <c r="G577" s="26"/>
      <c r="H577" s="1"/>
    </row>
    <row r="578" spans="1:8" s="24" customFormat="1" x14ac:dyDescent="0.3">
      <c r="A578" s="15"/>
      <c r="F578" s="25"/>
      <c r="G578" s="26"/>
      <c r="H578" s="1"/>
    </row>
    <row r="579" spans="1:8" s="24" customFormat="1" x14ac:dyDescent="0.3">
      <c r="A579" s="15"/>
      <c r="F579" s="25"/>
      <c r="G579" s="26"/>
      <c r="H579" s="1"/>
    </row>
    <row r="580" spans="1:8" s="24" customFormat="1" x14ac:dyDescent="0.3">
      <c r="A580" s="15"/>
      <c r="F580" s="25"/>
      <c r="G580" s="26"/>
      <c r="H580" s="1"/>
    </row>
    <row r="581" spans="1:8" s="24" customFormat="1" x14ac:dyDescent="0.3">
      <c r="A581" s="15"/>
      <c r="F581" s="25"/>
      <c r="G581" s="26"/>
      <c r="H581" s="1"/>
    </row>
    <row r="582" spans="1:8" s="24" customFormat="1" x14ac:dyDescent="0.3">
      <c r="A582" s="15"/>
      <c r="F582" s="25"/>
      <c r="G582" s="26"/>
      <c r="H582" s="1"/>
    </row>
    <row r="583" spans="1:8" s="24" customFormat="1" x14ac:dyDescent="0.3">
      <c r="A583" s="15"/>
      <c r="F583" s="25"/>
      <c r="G583" s="26"/>
      <c r="H583" s="1"/>
    </row>
    <row r="584" spans="1:8" s="24" customFormat="1" x14ac:dyDescent="0.3">
      <c r="A584" s="15"/>
      <c r="F584" s="25"/>
      <c r="G584" s="26"/>
      <c r="H584" s="1"/>
    </row>
    <row r="585" spans="1:8" s="24" customFormat="1" x14ac:dyDescent="0.3">
      <c r="A585" s="15"/>
      <c r="F585" s="25"/>
      <c r="G585" s="26"/>
      <c r="H585" s="1"/>
    </row>
    <row r="586" spans="1:8" s="24" customFormat="1" x14ac:dyDescent="0.3">
      <c r="A586" s="15"/>
      <c r="F586" s="25"/>
      <c r="G586" s="26"/>
      <c r="H586" s="1"/>
    </row>
    <row r="587" spans="1:8" s="24" customFormat="1" x14ac:dyDescent="0.3">
      <c r="A587" s="15"/>
      <c r="F587" s="25"/>
      <c r="G587" s="26"/>
      <c r="H587" s="1"/>
    </row>
  </sheetData>
  <mergeCells count="6">
    <mergeCell ref="B1:G1"/>
    <mergeCell ref="B2:G2"/>
    <mergeCell ref="D243:F243"/>
    <mergeCell ref="D113:F113"/>
    <mergeCell ref="E3:E4"/>
    <mergeCell ref="F3:F4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opLeftCell="B1" workbookViewId="0">
      <selection activeCell="A2" sqref="A2:C2"/>
    </sheetView>
  </sheetViews>
  <sheetFormatPr baseColWidth="10" defaultRowHeight="14.4" x14ac:dyDescent="0.3"/>
  <cols>
    <col min="1" max="1" width="13.33203125" customWidth="1"/>
    <col min="2" max="2" width="9.6640625" customWidth="1"/>
    <col min="3" max="3" width="74.88671875" customWidth="1"/>
    <col min="4" max="4" width="27" customWidth="1"/>
    <col min="7" max="7" width="13.44140625" style="18" customWidth="1"/>
  </cols>
  <sheetData>
    <row r="1" spans="1:8" x14ac:dyDescent="0.3">
      <c r="A1" s="64" t="s">
        <v>0</v>
      </c>
      <c r="B1" s="64"/>
      <c r="C1" s="64"/>
    </row>
    <row r="2" spans="1:8" x14ac:dyDescent="0.3">
      <c r="A2" s="64" t="s">
        <v>250</v>
      </c>
      <c r="B2" s="64"/>
      <c r="C2" s="64"/>
    </row>
    <row r="3" spans="1:8" ht="15" customHeight="1" x14ac:dyDescent="0.3">
      <c r="D3" t="s">
        <v>3</v>
      </c>
      <c r="E3" s="65" t="s">
        <v>4</v>
      </c>
      <c r="F3" s="65" t="s">
        <v>5</v>
      </c>
    </row>
    <row r="4" spans="1:8" ht="22.5" customHeight="1" x14ac:dyDescent="0.45">
      <c r="A4" s="66" t="s">
        <v>174</v>
      </c>
      <c r="B4" s="66"/>
      <c r="C4" s="66"/>
      <c r="E4" s="65"/>
      <c r="F4" s="65"/>
    </row>
    <row r="5" spans="1:8" ht="28.5" customHeight="1" x14ac:dyDescent="0.3">
      <c r="A5" t="s">
        <v>7</v>
      </c>
      <c r="C5" t="s">
        <v>8</v>
      </c>
      <c r="D5" t="s">
        <v>9</v>
      </c>
      <c r="E5" s="65"/>
      <c r="F5" s="65"/>
      <c r="G5" s="28" t="s">
        <v>10</v>
      </c>
    </row>
    <row r="6" spans="1:8" x14ac:dyDescent="0.3">
      <c r="A6" s="29" t="s">
        <v>175</v>
      </c>
      <c r="B6" s="29"/>
      <c r="C6" s="29"/>
    </row>
    <row r="7" spans="1:8" s="30" customFormat="1" x14ac:dyDescent="0.3">
      <c r="A7" s="30" t="s">
        <v>176</v>
      </c>
      <c r="C7" s="30" t="s">
        <v>177</v>
      </c>
      <c r="G7" s="31"/>
    </row>
    <row r="8" spans="1:8" x14ac:dyDescent="0.3">
      <c r="B8">
        <v>179</v>
      </c>
      <c r="C8" t="s">
        <v>178</v>
      </c>
      <c r="D8">
        <v>1</v>
      </c>
      <c r="F8" s="18">
        <v>400</v>
      </c>
      <c r="G8">
        <v>75</v>
      </c>
      <c r="H8" t="s">
        <v>272</v>
      </c>
    </row>
    <row r="9" spans="1:8" x14ac:dyDescent="0.3">
      <c r="B9">
        <v>180</v>
      </c>
      <c r="C9" t="s">
        <v>178</v>
      </c>
      <c r="D9">
        <v>1</v>
      </c>
      <c r="F9" s="18">
        <v>310</v>
      </c>
      <c r="G9">
        <v>75</v>
      </c>
      <c r="H9" t="s">
        <v>272</v>
      </c>
    </row>
    <row r="10" spans="1:8" x14ac:dyDescent="0.3">
      <c r="B10">
        <v>181</v>
      </c>
      <c r="C10" t="s">
        <v>178</v>
      </c>
      <c r="D10">
        <v>1</v>
      </c>
      <c r="F10" s="18">
        <v>310</v>
      </c>
      <c r="G10">
        <v>75</v>
      </c>
      <c r="H10" t="s">
        <v>272</v>
      </c>
    </row>
    <row r="11" spans="1:8" x14ac:dyDescent="0.3">
      <c r="B11">
        <v>182</v>
      </c>
      <c r="C11" t="s">
        <v>178</v>
      </c>
      <c r="D11">
        <v>1</v>
      </c>
      <c r="F11" s="18">
        <v>310</v>
      </c>
      <c r="G11">
        <v>75</v>
      </c>
      <c r="H11" t="s">
        <v>272</v>
      </c>
    </row>
    <row r="12" spans="1:8" x14ac:dyDescent="0.3">
      <c r="B12">
        <v>183</v>
      </c>
      <c r="C12" t="s">
        <v>114</v>
      </c>
      <c r="D12">
        <v>1</v>
      </c>
      <c r="F12" s="18">
        <v>310</v>
      </c>
      <c r="G12">
        <v>75</v>
      </c>
      <c r="H12" t="s">
        <v>272</v>
      </c>
    </row>
    <row r="13" spans="1:8" x14ac:dyDescent="0.3">
      <c r="B13">
        <v>184</v>
      </c>
      <c r="C13" t="s">
        <v>179</v>
      </c>
      <c r="D13">
        <v>1</v>
      </c>
      <c r="F13" s="18">
        <v>370</v>
      </c>
      <c r="G13">
        <v>75</v>
      </c>
      <c r="H13" t="s">
        <v>272</v>
      </c>
    </row>
    <row r="14" spans="1:8" x14ac:dyDescent="0.3">
      <c r="B14">
        <v>185</v>
      </c>
      <c r="C14" t="s">
        <v>114</v>
      </c>
      <c r="D14">
        <v>1</v>
      </c>
      <c r="F14" s="18">
        <v>310</v>
      </c>
      <c r="G14">
        <v>75</v>
      </c>
      <c r="H14" t="s">
        <v>272</v>
      </c>
    </row>
    <row r="15" spans="1:8" x14ac:dyDescent="0.3">
      <c r="B15">
        <v>186</v>
      </c>
      <c r="C15" t="s">
        <v>180</v>
      </c>
      <c r="D15">
        <v>1</v>
      </c>
      <c r="F15" s="18">
        <v>380.04</v>
      </c>
      <c r="G15">
        <v>75</v>
      </c>
      <c r="H15" t="s">
        <v>272</v>
      </c>
    </row>
    <row r="16" spans="1:8" s="30" customFormat="1" x14ac:dyDescent="0.3">
      <c r="C16" s="30" t="s">
        <v>16</v>
      </c>
      <c r="E16" s="30">
        <f>SUM(D8:D15)</f>
        <v>8</v>
      </c>
      <c r="F16" s="44">
        <f>SUM(F8:F15)</f>
        <v>2700.04</v>
      </c>
      <c r="G16" s="31"/>
    </row>
    <row r="17" spans="1:8" s="5" customFormat="1" x14ac:dyDescent="0.3">
      <c r="G17" s="19"/>
    </row>
    <row r="18" spans="1:8" s="30" customFormat="1" x14ac:dyDescent="0.3">
      <c r="A18" s="30" t="s">
        <v>181</v>
      </c>
      <c r="C18" s="30" t="s">
        <v>182</v>
      </c>
      <c r="G18" s="31"/>
    </row>
    <row r="19" spans="1:8" x14ac:dyDescent="0.3">
      <c r="B19">
        <v>187</v>
      </c>
      <c r="C19" t="s">
        <v>183</v>
      </c>
      <c r="D19">
        <v>1</v>
      </c>
      <c r="F19" s="18">
        <v>352.04</v>
      </c>
      <c r="G19">
        <v>75</v>
      </c>
      <c r="H19" t="s">
        <v>272</v>
      </c>
    </row>
    <row r="20" spans="1:8" x14ac:dyDescent="0.3">
      <c r="B20">
        <v>188</v>
      </c>
      <c r="C20" t="s">
        <v>184</v>
      </c>
      <c r="D20">
        <v>1</v>
      </c>
      <c r="F20" s="18">
        <v>352.04</v>
      </c>
      <c r="G20">
        <v>75</v>
      </c>
      <c r="H20" t="s">
        <v>272</v>
      </c>
    </row>
    <row r="21" spans="1:8" x14ac:dyDescent="0.3">
      <c r="B21">
        <v>189</v>
      </c>
      <c r="C21" t="s">
        <v>185</v>
      </c>
      <c r="D21">
        <v>1</v>
      </c>
      <c r="F21" s="18">
        <v>352.04</v>
      </c>
      <c r="G21">
        <v>75</v>
      </c>
      <c r="H21" t="s">
        <v>272</v>
      </c>
    </row>
    <row r="22" spans="1:8" x14ac:dyDescent="0.3">
      <c r="B22">
        <v>190</v>
      </c>
      <c r="C22" t="s">
        <v>186</v>
      </c>
      <c r="D22">
        <v>1</v>
      </c>
      <c r="F22" s="18">
        <v>440</v>
      </c>
      <c r="G22">
        <v>75</v>
      </c>
      <c r="H22" t="s">
        <v>272</v>
      </c>
    </row>
    <row r="23" spans="1:8" x14ac:dyDescent="0.3">
      <c r="B23">
        <v>191</v>
      </c>
      <c r="C23" t="s">
        <v>168</v>
      </c>
      <c r="D23">
        <v>1</v>
      </c>
      <c r="F23" s="18">
        <v>320.04000000000002</v>
      </c>
      <c r="G23">
        <v>75</v>
      </c>
      <c r="H23" t="s">
        <v>272</v>
      </c>
    </row>
    <row r="24" spans="1:8" x14ac:dyDescent="0.3">
      <c r="B24">
        <v>192</v>
      </c>
      <c r="C24" t="s">
        <v>187</v>
      </c>
      <c r="D24">
        <v>1</v>
      </c>
      <c r="F24" s="18">
        <v>500</v>
      </c>
      <c r="G24">
        <v>75</v>
      </c>
      <c r="H24" t="s">
        <v>272</v>
      </c>
    </row>
    <row r="25" spans="1:8" x14ac:dyDescent="0.3">
      <c r="B25">
        <v>193</v>
      </c>
      <c r="C25" t="s">
        <v>187</v>
      </c>
      <c r="D25">
        <v>1</v>
      </c>
      <c r="F25" s="18">
        <v>500</v>
      </c>
      <c r="G25">
        <v>75</v>
      </c>
      <c r="H25" t="s">
        <v>272</v>
      </c>
    </row>
    <row r="26" spans="1:8" x14ac:dyDescent="0.3">
      <c r="B26">
        <v>194</v>
      </c>
      <c r="C26" t="s">
        <v>188</v>
      </c>
      <c r="D26">
        <v>1</v>
      </c>
      <c r="F26" s="18">
        <v>310</v>
      </c>
      <c r="G26">
        <v>75</v>
      </c>
      <c r="H26" t="s">
        <v>272</v>
      </c>
    </row>
    <row r="27" spans="1:8" s="30" customFormat="1" x14ac:dyDescent="0.3">
      <c r="C27" s="30" t="s">
        <v>16</v>
      </c>
      <c r="F27" s="44">
        <f>SUM(F19:F26)</f>
        <v>3126.16</v>
      </c>
      <c r="G27" s="31"/>
    </row>
    <row r="28" spans="1:8" s="5" customFormat="1" ht="21" x14ac:dyDescent="0.4">
      <c r="A28" s="67" t="s">
        <v>189</v>
      </c>
      <c r="B28" s="67"/>
      <c r="C28" s="67"/>
      <c r="G28" s="19"/>
    </row>
    <row r="29" spans="1:8" x14ac:dyDescent="0.3">
      <c r="A29" s="29" t="s">
        <v>190</v>
      </c>
      <c r="B29" s="29"/>
      <c r="C29" s="29"/>
      <c r="D29" s="29"/>
      <c r="E29" s="29"/>
    </row>
    <row r="30" spans="1:8" s="30" customFormat="1" x14ac:dyDescent="0.3">
      <c r="A30" s="30" t="s">
        <v>191</v>
      </c>
      <c r="B30" s="63" t="s">
        <v>192</v>
      </c>
      <c r="C30" s="63"/>
      <c r="G30" s="31"/>
    </row>
    <row r="31" spans="1:8" x14ac:dyDescent="0.3">
      <c r="B31">
        <v>195</v>
      </c>
      <c r="C31" t="s">
        <v>193</v>
      </c>
      <c r="D31">
        <v>1</v>
      </c>
      <c r="F31" s="18">
        <v>600</v>
      </c>
      <c r="G31">
        <v>75</v>
      </c>
      <c r="H31" t="s">
        <v>273</v>
      </c>
    </row>
    <row r="32" spans="1:8" x14ac:dyDescent="0.3">
      <c r="B32">
        <v>196</v>
      </c>
      <c r="C32" t="s">
        <v>194</v>
      </c>
      <c r="D32">
        <v>1</v>
      </c>
      <c r="F32" s="18">
        <v>310</v>
      </c>
      <c r="G32">
        <v>75</v>
      </c>
      <c r="H32" t="s">
        <v>272</v>
      </c>
    </row>
    <row r="33" spans="2:8" x14ac:dyDescent="0.3">
      <c r="B33">
        <v>197</v>
      </c>
      <c r="C33" t="s">
        <v>194</v>
      </c>
      <c r="D33">
        <v>1</v>
      </c>
      <c r="F33" s="18">
        <v>310</v>
      </c>
      <c r="G33">
        <v>75</v>
      </c>
      <c r="H33" t="s">
        <v>272</v>
      </c>
    </row>
    <row r="34" spans="2:8" x14ac:dyDescent="0.3">
      <c r="B34">
        <v>198</v>
      </c>
      <c r="C34" t="s">
        <v>194</v>
      </c>
      <c r="D34">
        <v>1</v>
      </c>
      <c r="F34" s="18">
        <v>310</v>
      </c>
      <c r="G34">
        <v>75</v>
      </c>
      <c r="H34" t="s">
        <v>272</v>
      </c>
    </row>
    <row r="35" spans="2:8" x14ac:dyDescent="0.3">
      <c r="B35">
        <v>199</v>
      </c>
      <c r="C35" t="s">
        <v>194</v>
      </c>
      <c r="D35">
        <v>1</v>
      </c>
      <c r="F35" s="18">
        <v>310</v>
      </c>
      <c r="G35">
        <v>75</v>
      </c>
      <c r="H35" t="s">
        <v>272</v>
      </c>
    </row>
    <row r="36" spans="2:8" x14ac:dyDescent="0.3">
      <c r="B36">
        <v>200</v>
      </c>
      <c r="C36" t="s">
        <v>194</v>
      </c>
      <c r="D36">
        <v>1</v>
      </c>
      <c r="F36" s="18">
        <v>310</v>
      </c>
      <c r="G36">
        <v>75</v>
      </c>
      <c r="H36" t="s">
        <v>272</v>
      </c>
    </row>
    <row r="37" spans="2:8" x14ac:dyDescent="0.3">
      <c r="B37">
        <v>201</v>
      </c>
      <c r="C37" t="s">
        <v>194</v>
      </c>
      <c r="D37">
        <v>1</v>
      </c>
      <c r="F37" s="18">
        <v>310</v>
      </c>
      <c r="G37">
        <v>75</v>
      </c>
      <c r="H37" t="s">
        <v>272</v>
      </c>
    </row>
    <row r="38" spans="2:8" x14ac:dyDescent="0.3">
      <c r="B38">
        <v>202</v>
      </c>
      <c r="C38" t="s">
        <v>194</v>
      </c>
      <c r="D38">
        <v>1</v>
      </c>
      <c r="F38" s="18">
        <v>310</v>
      </c>
      <c r="G38">
        <v>75</v>
      </c>
      <c r="H38" t="s">
        <v>272</v>
      </c>
    </row>
    <row r="39" spans="2:8" x14ac:dyDescent="0.3">
      <c r="B39">
        <v>203</v>
      </c>
      <c r="C39" t="s">
        <v>194</v>
      </c>
      <c r="D39">
        <v>1</v>
      </c>
      <c r="F39" s="18">
        <v>310</v>
      </c>
      <c r="G39">
        <v>75</v>
      </c>
      <c r="H39" t="s">
        <v>272</v>
      </c>
    </row>
    <row r="40" spans="2:8" x14ac:dyDescent="0.3">
      <c r="B40">
        <v>204</v>
      </c>
      <c r="C40" t="s">
        <v>194</v>
      </c>
      <c r="D40">
        <v>1</v>
      </c>
      <c r="F40" s="18">
        <v>310</v>
      </c>
      <c r="G40">
        <v>75</v>
      </c>
      <c r="H40" t="s">
        <v>272</v>
      </c>
    </row>
    <row r="41" spans="2:8" x14ac:dyDescent="0.3">
      <c r="B41">
        <v>205</v>
      </c>
      <c r="C41" t="s">
        <v>194</v>
      </c>
      <c r="D41">
        <v>1</v>
      </c>
      <c r="F41" s="18">
        <v>310</v>
      </c>
      <c r="G41">
        <v>75</v>
      </c>
      <c r="H41" t="s">
        <v>272</v>
      </c>
    </row>
    <row r="42" spans="2:8" x14ac:dyDescent="0.3">
      <c r="B42">
        <v>206</v>
      </c>
      <c r="C42" t="s">
        <v>194</v>
      </c>
      <c r="D42">
        <v>1</v>
      </c>
      <c r="F42" s="18">
        <v>310</v>
      </c>
      <c r="G42">
        <v>75</v>
      </c>
      <c r="H42" t="s">
        <v>272</v>
      </c>
    </row>
    <row r="43" spans="2:8" x14ac:dyDescent="0.3">
      <c r="B43">
        <v>207</v>
      </c>
      <c r="C43" t="s">
        <v>194</v>
      </c>
      <c r="D43">
        <v>1</v>
      </c>
      <c r="F43" s="18">
        <v>310</v>
      </c>
      <c r="G43">
        <v>75</v>
      </c>
      <c r="H43" t="s">
        <v>272</v>
      </c>
    </row>
    <row r="44" spans="2:8" x14ac:dyDescent="0.3">
      <c r="B44">
        <v>208</v>
      </c>
      <c r="C44" t="s">
        <v>194</v>
      </c>
      <c r="D44">
        <v>1</v>
      </c>
      <c r="F44" s="18">
        <v>310</v>
      </c>
      <c r="G44">
        <v>75</v>
      </c>
      <c r="H44" t="s">
        <v>272</v>
      </c>
    </row>
    <row r="45" spans="2:8" x14ac:dyDescent="0.3">
      <c r="B45">
        <v>209</v>
      </c>
      <c r="C45" t="s">
        <v>194</v>
      </c>
      <c r="D45">
        <v>1</v>
      </c>
      <c r="F45" s="18">
        <v>310</v>
      </c>
      <c r="G45">
        <v>75</v>
      </c>
      <c r="H45" t="s">
        <v>272</v>
      </c>
    </row>
    <row r="46" spans="2:8" x14ac:dyDescent="0.3">
      <c r="B46">
        <v>210</v>
      </c>
      <c r="C46" t="s">
        <v>194</v>
      </c>
      <c r="D46">
        <v>1</v>
      </c>
      <c r="F46" s="18">
        <v>310</v>
      </c>
      <c r="G46">
        <v>75</v>
      </c>
      <c r="H46" t="s">
        <v>272</v>
      </c>
    </row>
    <row r="47" spans="2:8" x14ac:dyDescent="0.3">
      <c r="B47">
        <v>211</v>
      </c>
      <c r="C47" t="s">
        <v>194</v>
      </c>
      <c r="D47">
        <v>1</v>
      </c>
      <c r="F47" s="18">
        <v>310</v>
      </c>
      <c r="G47">
        <v>75</v>
      </c>
      <c r="H47" t="s">
        <v>272</v>
      </c>
    </row>
    <row r="48" spans="2:8" x14ac:dyDescent="0.3">
      <c r="B48">
        <v>212</v>
      </c>
      <c r="C48" t="s">
        <v>194</v>
      </c>
      <c r="D48">
        <v>1</v>
      </c>
      <c r="F48" s="18">
        <v>310</v>
      </c>
      <c r="G48">
        <v>75</v>
      </c>
      <c r="H48" t="s">
        <v>272</v>
      </c>
    </row>
    <row r="49" spans="1:8" s="30" customFormat="1" x14ac:dyDescent="0.3">
      <c r="C49" s="30" t="s">
        <v>16</v>
      </c>
      <c r="F49" s="44">
        <f>SUM(F31:F48)</f>
        <v>5870</v>
      </c>
      <c r="G49" s="31"/>
    </row>
    <row r="50" spans="1:8" x14ac:dyDescent="0.3">
      <c r="A50" s="29" t="s">
        <v>195</v>
      </c>
      <c r="B50" s="29"/>
      <c r="C50" s="29"/>
      <c r="D50" s="29"/>
    </row>
    <row r="51" spans="1:8" s="32" customFormat="1" x14ac:dyDescent="0.3">
      <c r="A51" s="32" t="s">
        <v>196</v>
      </c>
      <c r="B51" s="61" t="s">
        <v>197</v>
      </c>
      <c r="C51" s="61"/>
      <c r="G51" s="33"/>
    </row>
    <row r="52" spans="1:8" x14ac:dyDescent="0.3">
      <c r="B52">
        <v>213</v>
      </c>
      <c r="C52" t="s">
        <v>198</v>
      </c>
      <c r="D52">
        <v>1</v>
      </c>
      <c r="F52" s="18">
        <v>400</v>
      </c>
      <c r="G52">
        <v>75</v>
      </c>
      <c r="H52" t="s">
        <v>272</v>
      </c>
    </row>
    <row r="53" spans="1:8" x14ac:dyDescent="0.3">
      <c r="B53">
        <v>214</v>
      </c>
      <c r="C53" t="s">
        <v>199</v>
      </c>
      <c r="D53">
        <v>1</v>
      </c>
      <c r="F53" s="18">
        <v>310</v>
      </c>
      <c r="G53">
        <v>75</v>
      </c>
      <c r="H53" t="s">
        <v>272</v>
      </c>
    </row>
    <row r="54" spans="1:8" x14ac:dyDescent="0.3">
      <c r="B54">
        <v>215</v>
      </c>
      <c r="C54" t="s">
        <v>199</v>
      </c>
      <c r="D54">
        <v>1</v>
      </c>
      <c r="F54" s="18">
        <v>310</v>
      </c>
      <c r="G54">
        <v>75</v>
      </c>
      <c r="H54" t="s">
        <v>272</v>
      </c>
    </row>
    <row r="55" spans="1:8" s="30" customFormat="1" x14ac:dyDescent="0.3">
      <c r="C55" s="30" t="s">
        <v>16</v>
      </c>
      <c r="E55" s="30">
        <f>+D52+D53+D54</f>
        <v>3</v>
      </c>
      <c r="F55" s="44">
        <f>SUM(F52:F54)</f>
        <v>1020</v>
      </c>
      <c r="G55" s="31"/>
    </row>
    <row r="56" spans="1:8" x14ac:dyDescent="0.3">
      <c r="A56" s="29" t="s">
        <v>200</v>
      </c>
      <c r="B56" s="29"/>
      <c r="C56" s="29"/>
      <c r="D56" s="29"/>
      <c r="E56" s="29"/>
      <c r="F56" s="29"/>
    </row>
    <row r="57" spans="1:8" s="30" customFormat="1" x14ac:dyDescent="0.3">
      <c r="A57" s="30" t="s">
        <v>201</v>
      </c>
      <c r="C57" s="30" t="s">
        <v>202</v>
      </c>
      <c r="G57" s="31"/>
    </row>
    <row r="58" spans="1:8" x14ac:dyDescent="0.3">
      <c r="B58">
        <v>216</v>
      </c>
      <c r="C58" t="s">
        <v>113</v>
      </c>
      <c r="D58">
        <v>1</v>
      </c>
      <c r="F58" s="18">
        <v>400</v>
      </c>
      <c r="G58">
        <v>75</v>
      </c>
      <c r="H58" t="s">
        <v>272</v>
      </c>
    </row>
    <row r="59" spans="1:8" x14ac:dyDescent="0.3">
      <c r="B59">
        <v>217</v>
      </c>
      <c r="C59" t="s">
        <v>203</v>
      </c>
      <c r="D59">
        <v>1</v>
      </c>
      <c r="F59" s="18">
        <v>400</v>
      </c>
      <c r="G59">
        <v>75</v>
      </c>
      <c r="H59" t="s">
        <v>272</v>
      </c>
    </row>
    <row r="60" spans="1:8" x14ac:dyDescent="0.3">
      <c r="B60">
        <v>218</v>
      </c>
      <c r="C60" t="s">
        <v>204</v>
      </c>
      <c r="D60">
        <v>1</v>
      </c>
      <c r="F60" s="18">
        <v>300</v>
      </c>
      <c r="G60">
        <v>75</v>
      </c>
      <c r="H60" t="s">
        <v>272</v>
      </c>
    </row>
    <row r="61" spans="1:8" x14ac:dyDescent="0.3">
      <c r="B61">
        <v>219</v>
      </c>
      <c r="C61" t="s">
        <v>204</v>
      </c>
      <c r="D61">
        <v>1</v>
      </c>
      <c r="F61" s="18">
        <v>300</v>
      </c>
      <c r="G61">
        <v>75</v>
      </c>
      <c r="H61" t="s">
        <v>272</v>
      </c>
    </row>
    <row r="62" spans="1:8" x14ac:dyDescent="0.3">
      <c r="B62">
        <v>220</v>
      </c>
      <c r="C62" t="s">
        <v>204</v>
      </c>
      <c r="D62">
        <v>1</v>
      </c>
      <c r="F62" s="18">
        <v>300</v>
      </c>
      <c r="G62">
        <v>75</v>
      </c>
      <c r="H62" t="s">
        <v>272</v>
      </c>
    </row>
    <row r="63" spans="1:8" x14ac:dyDescent="0.3">
      <c r="B63">
        <v>221</v>
      </c>
      <c r="C63" t="s">
        <v>204</v>
      </c>
      <c r="D63">
        <v>1</v>
      </c>
      <c r="F63" s="18">
        <v>300</v>
      </c>
      <c r="G63">
        <v>75</v>
      </c>
      <c r="H63" t="s">
        <v>272</v>
      </c>
    </row>
    <row r="64" spans="1:8" x14ac:dyDescent="0.3">
      <c r="B64">
        <v>222</v>
      </c>
      <c r="C64" t="s">
        <v>204</v>
      </c>
      <c r="D64">
        <v>1</v>
      </c>
      <c r="F64" s="18">
        <v>300</v>
      </c>
      <c r="G64">
        <v>75</v>
      </c>
      <c r="H64" t="s">
        <v>272</v>
      </c>
    </row>
    <row r="65" spans="1:8" x14ac:dyDescent="0.3">
      <c r="B65">
        <v>223</v>
      </c>
      <c r="C65" t="s">
        <v>204</v>
      </c>
      <c r="D65">
        <v>1</v>
      </c>
      <c r="F65" s="18">
        <v>300</v>
      </c>
      <c r="G65">
        <v>75</v>
      </c>
      <c r="H65" t="s">
        <v>272</v>
      </c>
    </row>
    <row r="66" spans="1:8" x14ac:dyDescent="0.3">
      <c r="B66">
        <v>224</v>
      </c>
      <c r="C66" t="s">
        <v>205</v>
      </c>
      <c r="D66">
        <v>1</v>
      </c>
      <c r="F66" s="18">
        <v>310</v>
      </c>
      <c r="G66">
        <v>75</v>
      </c>
      <c r="H66" t="s">
        <v>272</v>
      </c>
    </row>
    <row r="67" spans="1:8" x14ac:dyDescent="0.3">
      <c r="B67">
        <v>225</v>
      </c>
      <c r="C67" t="s">
        <v>206</v>
      </c>
      <c r="D67">
        <v>1</v>
      </c>
      <c r="F67" s="18">
        <v>500</v>
      </c>
      <c r="G67">
        <v>75</v>
      </c>
      <c r="H67" t="s">
        <v>272</v>
      </c>
    </row>
    <row r="68" spans="1:8" s="30" customFormat="1" x14ac:dyDescent="0.3">
      <c r="C68" s="30" t="s">
        <v>16</v>
      </c>
      <c r="E68" s="30">
        <f>SUM(D58:D67)</f>
        <v>10</v>
      </c>
      <c r="F68" s="44">
        <f>SUM(F58:F67)</f>
        <v>3410</v>
      </c>
      <c r="G68" s="31"/>
    </row>
    <row r="69" spans="1:8" x14ac:dyDescent="0.3">
      <c r="A69" s="29" t="s">
        <v>207</v>
      </c>
      <c r="B69" s="29"/>
      <c r="C69" s="29"/>
      <c r="D69" s="29"/>
      <c r="E69" s="29"/>
      <c r="F69" s="29"/>
    </row>
    <row r="70" spans="1:8" s="30" customFormat="1" x14ac:dyDescent="0.3">
      <c r="A70" s="30" t="s">
        <v>208</v>
      </c>
      <c r="C70" s="30" t="s">
        <v>209</v>
      </c>
      <c r="G70" s="31"/>
    </row>
    <row r="71" spans="1:8" x14ac:dyDescent="0.3">
      <c r="B71">
        <v>226</v>
      </c>
      <c r="C71" t="s">
        <v>210</v>
      </c>
      <c r="D71">
        <v>1</v>
      </c>
      <c r="F71" s="18">
        <v>500</v>
      </c>
      <c r="G71">
        <v>75</v>
      </c>
      <c r="H71" t="s">
        <v>273</v>
      </c>
    </row>
    <row r="72" spans="1:8" x14ac:dyDescent="0.3">
      <c r="B72">
        <v>227</v>
      </c>
      <c r="C72" t="s">
        <v>211</v>
      </c>
      <c r="D72">
        <v>1</v>
      </c>
      <c r="F72" s="18">
        <v>500</v>
      </c>
      <c r="G72">
        <v>75</v>
      </c>
      <c r="H72" t="s">
        <v>267</v>
      </c>
    </row>
    <row r="73" spans="1:8" x14ac:dyDescent="0.3">
      <c r="B73">
        <v>228</v>
      </c>
      <c r="C73" t="s">
        <v>212</v>
      </c>
      <c r="D73">
        <v>1</v>
      </c>
      <c r="F73" s="18">
        <v>500</v>
      </c>
      <c r="G73">
        <v>75</v>
      </c>
      <c r="H73" t="s">
        <v>267</v>
      </c>
    </row>
    <row r="74" spans="1:8" x14ac:dyDescent="0.3">
      <c r="B74">
        <v>229</v>
      </c>
      <c r="C74" t="s">
        <v>213</v>
      </c>
      <c r="D74">
        <v>1</v>
      </c>
      <c r="F74" s="18">
        <v>300</v>
      </c>
      <c r="G74">
        <v>75</v>
      </c>
      <c r="H74" t="s">
        <v>272</v>
      </c>
    </row>
    <row r="75" spans="1:8" x14ac:dyDescent="0.3">
      <c r="B75">
        <v>230</v>
      </c>
      <c r="C75" t="s">
        <v>214</v>
      </c>
      <c r="D75">
        <v>1</v>
      </c>
      <c r="F75" s="18">
        <v>300</v>
      </c>
      <c r="G75">
        <v>75</v>
      </c>
      <c r="H75" t="s">
        <v>272</v>
      </c>
    </row>
    <row r="76" spans="1:8" x14ac:dyDescent="0.3">
      <c r="B76">
        <v>231</v>
      </c>
      <c r="C76" t="s">
        <v>214</v>
      </c>
      <c r="D76">
        <v>1</v>
      </c>
      <c r="F76" s="18">
        <v>300</v>
      </c>
      <c r="G76">
        <v>75</v>
      </c>
      <c r="H76" t="s">
        <v>272</v>
      </c>
    </row>
    <row r="77" spans="1:8" x14ac:dyDescent="0.3">
      <c r="B77">
        <v>232</v>
      </c>
      <c r="C77" t="s">
        <v>214</v>
      </c>
      <c r="D77">
        <v>1</v>
      </c>
      <c r="F77" s="18">
        <v>300</v>
      </c>
      <c r="G77">
        <v>75</v>
      </c>
      <c r="H77" t="s">
        <v>272</v>
      </c>
    </row>
    <row r="78" spans="1:8" x14ac:dyDescent="0.3">
      <c r="B78">
        <v>233</v>
      </c>
      <c r="C78" t="s">
        <v>214</v>
      </c>
      <c r="D78">
        <v>1</v>
      </c>
      <c r="F78" s="18">
        <v>300</v>
      </c>
      <c r="G78">
        <v>75</v>
      </c>
      <c r="H78" t="s">
        <v>272</v>
      </c>
    </row>
    <row r="79" spans="1:8" x14ac:dyDescent="0.3">
      <c r="B79">
        <v>234</v>
      </c>
      <c r="C79" t="s">
        <v>214</v>
      </c>
      <c r="D79">
        <v>1</v>
      </c>
      <c r="F79" s="18">
        <v>300</v>
      </c>
      <c r="G79">
        <v>75</v>
      </c>
      <c r="H79" t="s">
        <v>272</v>
      </c>
    </row>
    <row r="80" spans="1:8" x14ac:dyDescent="0.3">
      <c r="B80">
        <v>235</v>
      </c>
      <c r="C80" t="s">
        <v>215</v>
      </c>
      <c r="D80">
        <v>1</v>
      </c>
      <c r="F80" s="18">
        <v>300</v>
      </c>
      <c r="G80">
        <v>75</v>
      </c>
      <c r="H80" t="s">
        <v>272</v>
      </c>
    </row>
    <row r="81" spans="1:8" x14ac:dyDescent="0.3">
      <c r="B81">
        <v>236</v>
      </c>
      <c r="C81" t="s">
        <v>216</v>
      </c>
      <c r="D81">
        <v>1</v>
      </c>
      <c r="F81" s="18">
        <v>300</v>
      </c>
      <c r="G81">
        <v>75</v>
      </c>
      <c r="H81" t="s">
        <v>272</v>
      </c>
    </row>
    <row r="82" spans="1:8" x14ac:dyDescent="0.3">
      <c r="B82">
        <v>237</v>
      </c>
      <c r="C82" t="s">
        <v>214</v>
      </c>
      <c r="D82">
        <v>1</v>
      </c>
      <c r="F82" s="18">
        <v>300</v>
      </c>
      <c r="G82">
        <v>75</v>
      </c>
      <c r="H82" t="s">
        <v>272</v>
      </c>
    </row>
    <row r="83" spans="1:8" x14ac:dyDescent="0.3">
      <c r="B83">
        <v>238</v>
      </c>
      <c r="C83" t="s">
        <v>214</v>
      </c>
      <c r="D83">
        <v>1</v>
      </c>
      <c r="F83" s="18">
        <v>300</v>
      </c>
      <c r="G83">
        <v>75</v>
      </c>
      <c r="H83" t="s">
        <v>272</v>
      </c>
    </row>
    <row r="84" spans="1:8" x14ac:dyDescent="0.3">
      <c r="B84">
        <v>239</v>
      </c>
      <c r="C84" t="s">
        <v>217</v>
      </c>
      <c r="D84">
        <v>1</v>
      </c>
      <c r="F84" s="18">
        <v>300</v>
      </c>
      <c r="G84">
        <v>75</v>
      </c>
      <c r="H84" t="s">
        <v>272</v>
      </c>
    </row>
    <row r="85" spans="1:8" x14ac:dyDescent="0.3">
      <c r="B85">
        <v>240</v>
      </c>
      <c r="C85" t="s">
        <v>217</v>
      </c>
      <c r="D85">
        <v>1</v>
      </c>
      <c r="F85" s="18">
        <v>340</v>
      </c>
      <c r="G85">
        <v>75</v>
      </c>
      <c r="H85" t="s">
        <v>272</v>
      </c>
    </row>
    <row r="86" spans="1:8" x14ac:dyDescent="0.3">
      <c r="B86">
        <v>241</v>
      </c>
      <c r="C86" t="s">
        <v>217</v>
      </c>
      <c r="D86">
        <v>1</v>
      </c>
      <c r="F86" s="18">
        <v>300</v>
      </c>
      <c r="G86">
        <v>75</v>
      </c>
      <c r="H86" t="s">
        <v>272</v>
      </c>
    </row>
    <row r="87" spans="1:8" x14ac:dyDescent="0.3">
      <c r="B87">
        <v>242</v>
      </c>
      <c r="C87" t="s">
        <v>218</v>
      </c>
      <c r="D87">
        <v>1</v>
      </c>
      <c r="F87" s="18">
        <v>300</v>
      </c>
      <c r="G87">
        <v>75</v>
      </c>
      <c r="H87" t="s">
        <v>272</v>
      </c>
    </row>
    <row r="88" spans="1:8" x14ac:dyDescent="0.3">
      <c r="B88">
        <v>243</v>
      </c>
      <c r="C88" t="s">
        <v>218</v>
      </c>
      <c r="D88">
        <v>1</v>
      </c>
      <c r="F88" s="18">
        <v>300</v>
      </c>
      <c r="G88">
        <v>75</v>
      </c>
      <c r="H88" t="s">
        <v>272</v>
      </c>
    </row>
    <row r="89" spans="1:8" x14ac:dyDescent="0.3">
      <c r="B89">
        <v>244</v>
      </c>
      <c r="C89" t="s">
        <v>219</v>
      </c>
      <c r="D89">
        <v>1</v>
      </c>
      <c r="F89" s="18">
        <v>310</v>
      </c>
      <c r="G89">
        <v>75</v>
      </c>
      <c r="H89" t="s">
        <v>272</v>
      </c>
    </row>
    <row r="90" spans="1:8" x14ac:dyDescent="0.3">
      <c r="B90">
        <v>245</v>
      </c>
      <c r="C90" t="s">
        <v>220</v>
      </c>
      <c r="D90">
        <v>1</v>
      </c>
      <c r="F90" s="18">
        <v>310</v>
      </c>
      <c r="G90">
        <v>75</v>
      </c>
      <c r="H90" t="s">
        <v>272</v>
      </c>
    </row>
    <row r="91" spans="1:8" s="30" customFormat="1" x14ac:dyDescent="0.3">
      <c r="C91" s="30" t="s">
        <v>110</v>
      </c>
      <c r="E91" s="31"/>
      <c r="F91" s="31">
        <f>SUM(F71:F90)</f>
        <v>6660</v>
      </c>
      <c r="G91" s="31"/>
    </row>
    <row r="92" spans="1:8" x14ac:dyDescent="0.3">
      <c r="A92" s="29" t="s">
        <v>221</v>
      </c>
      <c r="B92" s="29"/>
      <c r="C92" s="29"/>
      <c r="D92" s="29"/>
    </row>
    <row r="93" spans="1:8" s="30" customFormat="1" x14ac:dyDescent="0.3">
      <c r="A93" s="30" t="s">
        <v>222</v>
      </c>
      <c r="C93" s="30" t="s">
        <v>223</v>
      </c>
      <c r="G93" s="31"/>
    </row>
    <row r="94" spans="1:8" x14ac:dyDescent="0.3">
      <c r="B94">
        <v>246</v>
      </c>
      <c r="C94" t="s">
        <v>89</v>
      </c>
      <c r="D94">
        <v>1</v>
      </c>
      <c r="F94" s="18">
        <v>342.9</v>
      </c>
      <c r="G94">
        <v>75</v>
      </c>
      <c r="H94" t="s">
        <v>272</v>
      </c>
    </row>
    <row r="95" spans="1:8" x14ac:dyDescent="0.3">
      <c r="B95">
        <v>247</v>
      </c>
      <c r="C95" t="s">
        <v>224</v>
      </c>
      <c r="D95">
        <v>1</v>
      </c>
      <c r="F95" s="18">
        <v>400</v>
      </c>
      <c r="G95">
        <v>75</v>
      </c>
      <c r="H95" t="s">
        <v>273</v>
      </c>
    </row>
    <row r="96" spans="1:8" x14ac:dyDescent="0.3">
      <c r="B96">
        <v>248</v>
      </c>
      <c r="C96" t="s">
        <v>225</v>
      </c>
      <c r="D96">
        <v>1</v>
      </c>
      <c r="F96" s="18">
        <v>310</v>
      </c>
      <c r="G96">
        <v>75</v>
      </c>
      <c r="H96" t="s">
        <v>272</v>
      </c>
    </row>
    <row r="97" spans="1:8" x14ac:dyDescent="0.3">
      <c r="B97">
        <v>249</v>
      </c>
      <c r="C97" t="s">
        <v>225</v>
      </c>
      <c r="D97">
        <v>1</v>
      </c>
      <c r="F97" s="18">
        <v>310</v>
      </c>
      <c r="G97">
        <v>75</v>
      </c>
      <c r="H97" t="s">
        <v>272</v>
      </c>
    </row>
    <row r="98" spans="1:8" x14ac:dyDescent="0.3">
      <c r="B98">
        <v>250</v>
      </c>
      <c r="C98" t="s">
        <v>225</v>
      </c>
      <c r="D98">
        <v>1</v>
      </c>
      <c r="F98" s="18">
        <v>310</v>
      </c>
      <c r="G98">
        <v>75</v>
      </c>
      <c r="H98" t="s">
        <v>272</v>
      </c>
    </row>
    <row r="99" spans="1:8" s="30" customFormat="1" x14ac:dyDescent="0.3">
      <c r="C99" s="30" t="s">
        <v>16</v>
      </c>
      <c r="E99" s="30">
        <f>+D95+D96+D97+D98+D94</f>
        <v>5</v>
      </c>
      <c r="F99" s="44">
        <f>SUM(F94:F98)</f>
        <v>1672.9</v>
      </c>
      <c r="G99" s="31"/>
    </row>
    <row r="100" spans="1:8" x14ac:dyDescent="0.3">
      <c r="A100" s="29" t="s">
        <v>226</v>
      </c>
      <c r="B100" s="29"/>
      <c r="C100" s="29"/>
      <c r="D100" s="29"/>
      <c r="E100" s="29"/>
      <c r="F100" s="29"/>
    </row>
    <row r="101" spans="1:8" s="30" customFormat="1" x14ac:dyDescent="0.3">
      <c r="A101" s="30" t="s">
        <v>227</v>
      </c>
      <c r="C101" s="30" t="s">
        <v>228</v>
      </c>
      <c r="G101" s="31"/>
    </row>
    <row r="102" spans="1:8" x14ac:dyDescent="0.3">
      <c r="B102">
        <v>251</v>
      </c>
      <c r="C102" t="s">
        <v>229</v>
      </c>
      <c r="D102">
        <v>1</v>
      </c>
      <c r="F102" s="18">
        <v>310</v>
      </c>
      <c r="G102">
        <v>75</v>
      </c>
      <c r="H102" t="s">
        <v>272</v>
      </c>
    </row>
    <row r="103" spans="1:8" x14ac:dyDescent="0.3">
      <c r="B103">
        <v>252</v>
      </c>
      <c r="C103" t="s">
        <v>229</v>
      </c>
      <c r="D103">
        <v>1</v>
      </c>
      <c r="F103" s="18">
        <v>310</v>
      </c>
      <c r="G103">
        <v>75</v>
      </c>
      <c r="H103" t="s">
        <v>272</v>
      </c>
    </row>
    <row r="104" spans="1:8" s="34" customFormat="1" x14ac:dyDescent="0.3">
      <c r="A104" s="34" t="s">
        <v>230</v>
      </c>
      <c r="C104" s="30" t="s">
        <v>16</v>
      </c>
      <c r="F104" s="45">
        <f>SUM(F102:F103)</f>
        <v>620</v>
      </c>
      <c r="G104" s="35"/>
    </row>
    <row r="105" spans="1:8" s="36" customFormat="1" x14ac:dyDescent="0.3">
      <c r="G105" s="37"/>
    </row>
    <row r="106" spans="1:8" s="34" customFormat="1" x14ac:dyDescent="0.3">
      <c r="A106" s="38" t="s">
        <v>231</v>
      </c>
      <c r="C106" s="38" t="s">
        <v>232</v>
      </c>
      <c r="G106" s="39"/>
    </row>
    <row r="107" spans="1:8" x14ac:dyDescent="0.3">
      <c r="B107">
        <v>253</v>
      </c>
      <c r="C107" t="s">
        <v>233</v>
      </c>
      <c r="D107">
        <v>1</v>
      </c>
      <c r="F107" s="18">
        <v>340</v>
      </c>
      <c r="G107">
        <v>75</v>
      </c>
      <c r="H107" t="s">
        <v>272</v>
      </c>
    </row>
    <row r="108" spans="1:8" x14ac:dyDescent="0.3">
      <c r="B108">
        <v>254</v>
      </c>
      <c r="C108" t="s">
        <v>234</v>
      </c>
      <c r="D108">
        <v>1</v>
      </c>
      <c r="F108" s="18">
        <v>310</v>
      </c>
      <c r="G108">
        <v>75</v>
      </c>
      <c r="H108" t="s">
        <v>272</v>
      </c>
    </row>
    <row r="109" spans="1:8" x14ac:dyDescent="0.3">
      <c r="B109">
        <v>255</v>
      </c>
      <c r="C109" t="s">
        <v>234</v>
      </c>
      <c r="D109">
        <v>1</v>
      </c>
      <c r="F109" s="18">
        <v>310</v>
      </c>
      <c r="G109">
        <v>75</v>
      </c>
      <c r="H109" t="s">
        <v>272</v>
      </c>
    </row>
    <row r="110" spans="1:8" x14ac:dyDescent="0.3">
      <c r="B110">
        <v>256</v>
      </c>
      <c r="C110" t="s">
        <v>234</v>
      </c>
      <c r="D110">
        <v>1</v>
      </c>
      <c r="F110" s="18">
        <v>310</v>
      </c>
      <c r="G110">
        <v>75</v>
      </c>
      <c r="H110" t="s">
        <v>272</v>
      </c>
    </row>
    <row r="111" spans="1:8" x14ac:dyDescent="0.3">
      <c r="B111">
        <v>257</v>
      </c>
      <c r="C111" t="s">
        <v>234</v>
      </c>
      <c r="D111">
        <v>1</v>
      </c>
      <c r="F111" s="18">
        <v>310</v>
      </c>
      <c r="G111">
        <v>75</v>
      </c>
      <c r="H111" t="s">
        <v>272</v>
      </c>
    </row>
    <row r="112" spans="1:8" x14ac:dyDescent="0.3">
      <c r="B112">
        <v>258</v>
      </c>
      <c r="C112" t="s">
        <v>235</v>
      </c>
      <c r="D112">
        <v>1</v>
      </c>
      <c r="F112" s="18">
        <v>310</v>
      </c>
      <c r="G112">
        <v>75</v>
      </c>
      <c r="H112" t="s">
        <v>272</v>
      </c>
    </row>
    <row r="113" spans="1:8" s="30" customFormat="1" x14ac:dyDescent="0.3">
      <c r="C113" s="30" t="s">
        <v>16</v>
      </c>
      <c r="E113" s="40">
        <f>SUM(D107:D112)</f>
        <v>6</v>
      </c>
      <c r="F113" s="31">
        <f>SUM(F107:F112)</f>
        <v>1890</v>
      </c>
      <c r="G113" s="31"/>
    </row>
    <row r="114" spans="1:8" x14ac:dyDescent="0.3">
      <c r="A114" s="41" t="s">
        <v>236</v>
      </c>
      <c r="B114" s="41"/>
      <c r="C114" s="41"/>
      <c r="D114" s="41"/>
    </row>
    <row r="115" spans="1:8" s="30" customFormat="1" x14ac:dyDescent="0.3">
      <c r="A115" s="30" t="s">
        <v>237</v>
      </c>
      <c r="C115" s="30" t="s">
        <v>238</v>
      </c>
      <c r="G115" s="31"/>
    </row>
    <row r="116" spans="1:8" x14ac:dyDescent="0.3">
      <c r="B116">
        <v>259</v>
      </c>
      <c r="C116" t="s">
        <v>239</v>
      </c>
      <c r="D116">
        <v>1</v>
      </c>
      <c r="E116" s="42">
        <f>F116/30</f>
        <v>16.666666666666668</v>
      </c>
      <c r="F116" s="18">
        <v>500</v>
      </c>
      <c r="G116">
        <v>75</v>
      </c>
      <c r="H116" t="s">
        <v>267</v>
      </c>
    </row>
    <row r="117" spans="1:8" x14ac:dyDescent="0.3">
      <c r="B117">
        <v>260</v>
      </c>
      <c r="C117" t="s">
        <v>240</v>
      </c>
      <c r="D117">
        <v>1</v>
      </c>
      <c r="E117" s="42">
        <f t="shared" ref="E117:E124" si="0">F117/30</f>
        <v>11.333333333333334</v>
      </c>
      <c r="F117" s="18">
        <v>340</v>
      </c>
      <c r="G117">
        <v>75</v>
      </c>
      <c r="H117" t="s">
        <v>267</v>
      </c>
    </row>
    <row r="118" spans="1:8" x14ac:dyDescent="0.3">
      <c r="B118">
        <v>261</v>
      </c>
      <c r="C118" t="s">
        <v>241</v>
      </c>
      <c r="D118">
        <v>1</v>
      </c>
      <c r="E118" s="42">
        <f t="shared" si="0"/>
        <v>11.333333333333334</v>
      </c>
      <c r="F118" s="18">
        <v>340</v>
      </c>
      <c r="G118">
        <v>75</v>
      </c>
      <c r="H118" t="s">
        <v>267</v>
      </c>
    </row>
    <row r="119" spans="1:8" x14ac:dyDescent="0.3">
      <c r="B119">
        <v>262</v>
      </c>
      <c r="C119" t="s">
        <v>242</v>
      </c>
      <c r="D119">
        <v>1</v>
      </c>
      <c r="E119" s="42">
        <f t="shared" si="0"/>
        <v>18.437666666666665</v>
      </c>
      <c r="F119" s="18">
        <v>553.13</v>
      </c>
      <c r="G119">
        <v>75</v>
      </c>
      <c r="H119" t="s">
        <v>267</v>
      </c>
    </row>
    <row r="120" spans="1:8" x14ac:dyDescent="0.3">
      <c r="B120">
        <v>263</v>
      </c>
      <c r="C120" t="s">
        <v>243</v>
      </c>
      <c r="D120">
        <v>1</v>
      </c>
      <c r="E120" s="42">
        <f t="shared" si="0"/>
        <v>19.275666666666666</v>
      </c>
      <c r="F120" s="18">
        <v>578.27</v>
      </c>
      <c r="G120">
        <v>75</v>
      </c>
      <c r="H120" t="s">
        <v>267</v>
      </c>
    </row>
    <row r="121" spans="1:8" x14ac:dyDescent="0.3">
      <c r="B121">
        <v>264</v>
      </c>
      <c r="C121" t="s">
        <v>244</v>
      </c>
      <c r="D121">
        <v>1</v>
      </c>
      <c r="E121" s="42">
        <f t="shared" si="0"/>
        <v>11.333333333333334</v>
      </c>
      <c r="F121" s="18">
        <v>340</v>
      </c>
      <c r="G121">
        <v>75</v>
      </c>
      <c r="H121" t="s">
        <v>267</v>
      </c>
    </row>
    <row r="122" spans="1:8" x14ac:dyDescent="0.3">
      <c r="B122">
        <v>265</v>
      </c>
      <c r="C122" t="s">
        <v>245</v>
      </c>
      <c r="D122">
        <v>1</v>
      </c>
      <c r="E122" s="42">
        <f t="shared" si="0"/>
        <v>11.333333333333334</v>
      </c>
      <c r="F122" s="18">
        <v>340</v>
      </c>
      <c r="G122">
        <v>75</v>
      </c>
      <c r="H122" t="s">
        <v>267</v>
      </c>
    </row>
    <row r="123" spans="1:8" x14ac:dyDescent="0.3">
      <c r="B123">
        <v>266</v>
      </c>
      <c r="C123" t="s">
        <v>245</v>
      </c>
      <c r="D123">
        <v>1</v>
      </c>
      <c r="E123" s="42">
        <f t="shared" si="0"/>
        <v>11.333333333333334</v>
      </c>
      <c r="F123" s="18">
        <v>340</v>
      </c>
      <c r="G123">
        <v>75</v>
      </c>
      <c r="H123" t="s">
        <v>267</v>
      </c>
    </row>
    <row r="124" spans="1:8" x14ac:dyDescent="0.3">
      <c r="B124">
        <v>267</v>
      </c>
      <c r="C124" t="s">
        <v>246</v>
      </c>
      <c r="D124">
        <v>1</v>
      </c>
      <c r="E124" s="42">
        <f t="shared" si="0"/>
        <v>10.333333333333334</v>
      </c>
      <c r="F124" s="18">
        <v>310</v>
      </c>
      <c r="G124">
        <v>75</v>
      </c>
      <c r="H124" t="s">
        <v>267</v>
      </c>
    </row>
    <row r="125" spans="1:8" s="30" customFormat="1" x14ac:dyDescent="0.3">
      <c r="C125" s="30" t="s">
        <v>16</v>
      </c>
      <c r="E125" s="30">
        <f>SUM(D116:D124)</f>
        <v>9</v>
      </c>
      <c r="F125" s="44">
        <f>SUM(F116:F124)</f>
        <v>3641.4</v>
      </c>
      <c r="G125" s="31"/>
    </row>
    <row r="126" spans="1:8" ht="23.25" customHeight="1" x14ac:dyDescent="0.35">
      <c r="B126" s="62" t="s">
        <v>247</v>
      </c>
      <c r="C126" s="62"/>
    </row>
    <row r="128" spans="1:8" s="5" customFormat="1" x14ac:dyDescent="0.3">
      <c r="A128" s="29" t="s">
        <v>248</v>
      </c>
      <c r="B128" s="29"/>
      <c r="C128" s="29"/>
      <c r="D128" s="29"/>
      <c r="G128" s="19"/>
    </row>
    <row r="129" spans="1:8" s="30" customFormat="1" x14ac:dyDescent="0.3">
      <c r="A129" s="30" t="s">
        <v>150</v>
      </c>
      <c r="B129" s="63" t="s">
        <v>249</v>
      </c>
      <c r="C129" s="63"/>
      <c r="G129" s="31"/>
    </row>
    <row r="130" spans="1:8" s="30" customFormat="1" x14ac:dyDescent="0.3">
      <c r="B130" s="30">
        <v>268</v>
      </c>
      <c r="C130" s="30" t="s">
        <v>16</v>
      </c>
      <c r="E130" s="30">
        <v>1</v>
      </c>
      <c r="F130" s="31">
        <v>900</v>
      </c>
      <c r="G130" s="40">
        <v>75</v>
      </c>
    </row>
    <row r="131" spans="1:8" s="5" customFormat="1" x14ac:dyDescent="0.3">
      <c r="E131" s="5">
        <f>SUM(E130:E130)</f>
        <v>1</v>
      </c>
      <c r="F131" s="19">
        <v>900</v>
      </c>
      <c r="G131" s="19" t="s">
        <v>274</v>
      </c>
      <c r="H131" s="5" t="s">
        <v>272</v>
      </c>
    </row>
    <row r="132" spans="1:8" ht="37.5" customHeight="1" x14ac:dyDescent="0.35">
      <c r="G132" s="43"/>
    </row>
  </sheetData>
  <mergeCells count="10">
    <mergeCell ref="E3:E5"/>
    <mergeCell ref="F3:F5"/>
    <mergeCell ref="A4:C4"/>
    <mergeCell ref="A28:C28"/>
    <mergeCell ref="B30:C30"/>
    <mergeCell ref="B51:C51"/>
    <mergeCell ref="B126:C126"/>
    <mergeCell ref="B129:C129"/>
    <mergeCell ref="A1:C1"/>
    <mergeCell ref="A2:C2"/>
  </mergeCells>
  <pageMargins left="0.25" right="0.25" top="0.75" bottom="0.75" header="0.3" footer="0.3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14" sqref="E14"/>
    </sheetView>
  </sheetViews>
  <sheetFormatPr baseColWidth="10" defaultRowHeight="14.4" x14ac:dyDescent="0.3"/>
  <cols>
    <col min="1" max="1" width="34" customWidth="1"/>
    <col min="2" max="2" width="17.44140625" customWidth="1"/>
    <col min="3" max="3" width="22.44140625" customWidth="1"/>
  </cols>
  <sheetData>
    <row r="1" spans="1:3" x14ac:dyDescent="0.3">
      <c r="A1" s="1"/>
      <c r="B1" s="1" t="s">
        <v>251</v>
      </c>
      <c r="C1" s="1" t="s">
        <v>252</v>
      </c>
    </row>
    <row r="2" spans="1:3" x14ac:dyDescent="0.3">
      <c r="A2" s="1" t="s">
        <v>253</v>
      </c>
      <c r="B2" s="1">
        <v>1</v>
      </c>
      <c r="C2" s="2">
        <v>800</v>
      </c>
    </row>
    <row r="3" spans="1:3" x14ac:dyDescent="0.3">
      <c r="A3" s="1" t="s">
        <v>254</v>
      </c>
      <c r="B3" s="1">
        <v>1</v>
      </c>
      <c r="C3" s="2">
        <v>800</v>
      </c>
    </row>
    <row r="4" spans="1:3" x14ac:dyDescent="0.3">
      <c r="A4" s="1" t="s">
        <v>255</v>
      </c>
      <c r="B4" s="1">
        <v>1</v>
      </c>
      <c r="C4" s="2">
        <v>800</v>
      </c>
    </row>
    <row r="5" spans="1:3" x14ac:dyDescent="0.3">
      <c r="A5" s="1" t="s">
        <v>256</v>
      </c>
      <c r="B5" s="1">
        <v>1</v>
      </c>
      <c r="C5" s="2">
        <v>800</v>
      </c>
    </row>
    <row r="6" spans="1:3" x14ac:dyDescent="0.3">
      <c r="A6" s="1" t="s">
        <v>257</v>
      </c>
      <c r="B6" s="1">
        <v>1</v>
      </c>
      <c r="C6" s="2">
        <v>800</v>
      </c>
    </row>
    <row r="7" spans="1:3" x14ac:dyDescent="0.3">
      <c r="A7" s="1" t="s">
        <v>258</v>
      </c>
      <c r="B7" s="1">
        <v>1</v>
      </c>
      <c r="C7" s="2">
        <v>800</v>
      </c>
    </row>
    <row r="8" spans="1:3" x14ac:dyDescent="0.3">
      <c r="A8" s="1" t="s">
        <v>259</v>
      </c>
      <c r="B8" s="1">
        <v>1</v>
      </c>
      <c r="C8" s="2">
        <v>800</v>
      </c>
    </row>
    <row r="9" spans="1:3" x14ac:dyDescent="0.3">
      <c r="A9" s="1" t="s">
        <v>260</v>
      </c>
      <c r="B9" s="1">
        <v>1</v>
      </c>
      <c r="C9" s="2">
        <v>800</v>
      </c>
    </row>
    <row r="10" spans="1:3" x14ac:dyDescent="0.3">
      <c r="A10" s="1" t="s">
        <v>261</v>
      </c>
      <c r="B10" s="1">
        <v>1</v>
      </c>
      <c r="C10" s="2">
        <v>800</v>
      </c>
    </row>
    <row r="11" spans="1:3" x14ac:dyDescent="0.3">
      <c r="A11" s="1" t="s">
        <v>262</v>
      </c>
      <c r="B11" s="1">
        <v>1</v>
      </c>
      <c r="C11" s="2">
        <v>800</v>
      </c>
    </row>
    <row r="12" spans="1:3" x14ac:dyDescent="0.3">
      <c r="A12" s="1" t="s">
        <v>263</v>
      </c>
      <c r="B12" s="1">
        <v>1</v>
      </c>
      <c r="C12" s="2">
        <v>800</v>
      </c>
    </row>
    <row r="13" spans="1:3" x14ac:dyDescent="0.3">
      <c r="A13" s="1" t="s">
        <v>264</v>
      </c>
      <c r="B13" s="1">
        <v>1</v>
      </c>
      <c r="C13" s="2">
        <v>800</v>
      </c>
    </row>
    <row r="14" spans="1:3" x14ac:dyDescent="0.3">
      <c r="A14" s="1" t="s">
        <v>265</v>
      </c>
      <c r="B14" s="1">
        <v>1</v>
      </c>
      <c r="C14" s="2">
        <v>800</v>
      </c>
    </row>
  </sheetData>
  <pageMargins left="0.7" right="0.7" top="0.75" bottom="0.75" header="0.3" footer="0.3"/>
  <pageSetup paperSize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PLAZAS FIJAS</vt:lpstr>
      <vt:lpstr>PROYECTOS SOCIALES</vt:lpstr>
      <vt:lpstr>CONCEJO MUNICIPAL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2019-05-20T17:38:35Z</dcterms:modified>
</cp:coreProperties>
</file>